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6"/>
  </bookViews>
  <sheets>
    <sheet name="New Abstract" sheetId="4" r:id="rId1"/>
    <sheet name="New Abstract (2)" sheetId="5" r:id="rId2"/>
    <sheet name="final Abstract " sheetId="6" r:id="rId3"/>
    <sheet name="codng" sheetId="8" r:id="rId4"/>
    <sheet name="CS" sheetId="9" r:id="rId5"/>
    <sheet name="Ann-A" sheetId="7" r:id="rId6"/>
    <sheet name="CS (2)" sheetId="10"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a" localSheetId="3">#REF!</definedName>
    <definedName name="\a" localSheetId="4">#REF!</definedName>
    <definedName name="\a" localSheetId="6">#REF!</definedName>
    <definedName name="\a" localSheetId="2">#REF!</definedName>
    <definedName name="\a" localSheetId="1">#REF!</definedName>
    <definedName name="\a">#REF!</definedName>
    <definedName name="\l" localSheetId="3">#REF!</definedName>
    <definedName name="\l" localSheetId="4">#REF!</definedName>
    <definedName name="\l" localSheetId="6">#REF!</definedName>
    <definedName name="\l" localSheetId="2">#REF!</definedName>
    <definedName name="\l" localSheetId="1">#REF!</definedName>
    <definedName name="\l">#REF!</definedName>
    <definedName name="\p" localSheetId="3">#REF!</definedName>
    <definedName name="\p" localSheetId="4">#REF!</definedName>
    <definedName name="\p" localSheetId="6">#REF!</definedName>
    <definedName name="\p" localSheetId="2">#REF!</definedName>
    <definedName name="\p" localSheetId="1">#REF!</definedName>
    <definedName name="\p">#REF!</definedName>
    <definedName name="_" localSheetId="4">#REF!</definedName>
    <definedName name="_" localSheetId="6">#REF!</definedName>
    <definedName name="_" localSheetId="2">#REF!</definedName>
    <definedName name="_">#REF!</definedName>
    <definedName name="__________ach1" localSheetId="4">#REF!</definedName>
    <definedName name="__________ach1" localSheetId="6">#REF!</definedName>
    <definedName name="__________ach1" localSheetId="2">#REF!</definedName>
    <definedName name="__________ach1" localSheetId="1">#REF!</definedName>
    <definedName name="__________ach1">#REF!</definedName>
    <definedName name="__________RWE1" localSheetId="4">#REF!</definedName>
    <definedName name="__________RWE1" localSheetId="6">#REF!</definedName>
    <definedName name="__________RWE1" localSheetId="2">#REF!</definedName>
    <definedName name="__________RWE1" localSheetId="1">#REF!</definedName>
    <definedName name="__________RWE1">#REF!</definedName>
    <definedName name="________ach1" localSheetId="4">#REF!</definedName>
    <definedName name="________ach1" localSheetId="6">#REF!</definedName>
    <definedName name="________ach1" localSheetId="2">#REF!</definedName>
    <definedName name="________ach1" localSheetId="1">#REF!</definedName>
    <definedName name="________ach1">#REF!</definedName>
    <definedName name="________RWE1" localSheetId="4">#REF!</definedName>
    <definedName name="________RWE1" localSheetId="6">#REF!</definedName>
    <definedName name="________RWE1" localSheetId="2">#REF!</definedName>
    <definedName name="________RWE1" localSheetId="1">#REF!</definedName>
    <definedName name="________RWE1">#REF!</definedName>
    <definedName name="_______ach1" localSheetId="3">#REF!</definedName>
    <definedName name="_______ach1" localSheetId="4">#REF!</definedName>
    <definedName name="_______ach1" localSheetId="6">#REF!</definedName>
    <definedName name="_______ach1" localSheetId="2">#REF!</definedName>
    <definedName name="_______ach1" localSheetId="1">#REF!</definedName>
    <definedName name="_______ach1">#REF!</definedName>
    <definedName name="_______RWE1" localSheetId="3">#REF!</definedName>
    <definedName name="_______RWE1" localSheetId="4">#REF!</definedName>
    <definedName name="_______RWE1" localSheetId="6">#REF!</definedName>
    <definedName name="_______RWE1" localSheetId="2">#REF!</definedName>
    <definedName name="_______RWE1" localSheetId="1">#REF!</definedName>
    <definedName name="_______RWE1">#REF!</definedName>
    <definedName name="______ach1" localSheetId="4">#REF!</definedName>
    <definedName name="______ach1" localSheetId="6">#REF!</definedName>
    <definedName name="______ach1" localSheetId="2">#REF!</definedName>
    <definedName name="______ach1" localSheetId="1">#REF!</definedName>
    <definedName name="______ach1">#REF!</definedName>
    <definedName name="______RWE1" localSheetId="4">#REF!</definedName>
    <definedName name="______RWE1" localSheetId="6">#REF!</definedName>
    <definedName name="______RWE1" localSheetId="2">#REF!</definedName>
    <definedName name="______RWE1" localSheetId="1">#REF!</definedName>
    <definedName name="______RWE1">#REF!</definedName>
    <definedName name="_____ach1" localSheetId="3">#REF!</definedName>
    <definedName name="_____ach1" localSheetId="4">#REF!</definedName>
    <definedName name="_____ach1" localSheetId="6">#REF!</definedName>
    <definedName name="_____ach1" localSheetId="2">#REF!</definedName>
    <definedName name="_____ach1" localSheetId="1">#REF!</definedName>
    <definedName name="_____ach1">#REF!</definedName>
    <definedName name="_____RWE1" localSheetId="3">#REF!</definedName>
    <definedName name="_____RWE1" localSheetId="4">#REF!</definedName>
    <definedName name="_____RWE1" localSheetId="6">#REF!</definedName>
    <definedName name="_____RWE1" localSheetId="2">#REF!</definedName>
    <definedName name="_____RWE1" localSheetId="1">#REF!</definedName>
    <definedName name="_____RWE1">#REF!</definedName>
    <definedName name="____A65539" localSheetId="3">#REF!</definedName>
    <definedName name="____A65539" localSheetId="4">#REF!</definedName>
    <definedName name="____A65539" localSheetId="6">#REF!</definedName>
    <definedName name="____A65539" localSheetId="2">#REF!</definedName>
    <definedName name="____A65539" localSheetId="1">#REF!</definedName>
    <definedName name="____A65539">#REF!</definedName>
    <definedName name="____ach1" localSheetId="4">#REF!</definedName>
    <definedName name="____ach1" localSheetId="6">#REF!</definedName>
    <definedName name="____ach1" localSheetId="2">#REF!</definedName>
    <definedName name="____ach1" localSheetId="1">#REF!</definedName>
    <definedName name="____ach1">#REF!</definedName>
    <definedName name="____agg10">'[1]Materials Cost'!$G$13</definedName>
    <definedName name="____agg20">'[1]Materials Cost'!$G$10</definedName>
    <definedName name="____blg4" localSheetId="3">'[2]Sqn _Main_ Abs'!#REF!</definedName>
    <definedName name="____blg4" localSheetId="4">'[2]Sqn _Main_ Abs'!#REF!</definedName>
    <definedName name="____blg4" localSheetId="6">'[2]Sqn _Main_ Abs'!#REF!</definedName>
    <definedName name="____blg4" localSheetId="2">'[2]Sqn _Main_ Abs'!#REF!</definedName>
    <definedName name="____blg4" localSheetId="1">'[2]Sqn _Main_ Abs'!#REF!</definedName>
    <definedName name="____blg4">'[2]Sqn _Main_ Abs'!#REF!</definedName>
    <definedName name="____car2" localSheetId="3">#REF!</definedName>
    <definedName name="____car2" localSheetId="4">#REF!</definedName>
    <definedName name="____car2" localSheetId="6">#REF!</definedName>
    <definedName name="____car2" localSheetId="2">#REF!</definedName>
    <definedName name="____car2" localSheetId="1">#REF!</definedName>
    <definedName name="____car2">#REF!</definedName>
    <definedName name="____csa40" localSheetId="3">#REF!</definedName>
    <definedName name="____csa40" localSheetId="4">#REF!</definedName>
    <definedName name="____csa40" localSheetId="6">#REF!</definedName>
    <definedName name="____csa40" localSheetId="2">#REF!</definedName>
    <definedName name="____csa40" localSheetId="1">#REF!</definedName>
    <definedName name="____csa40">#REF!</definedName>
    <definedName name="____csb40" localSheetId="3">#REF!</definedName>
    <definedName name="____csb40" localSheetId="4">#REF!</definedName>
    <definedName name="____csb40" localSheetId="6">#REF!</definedName>
    <definedName name="____csb40" localSheetId="2">#REF!</definedName>
    <definedName name="____csb40" localSheetId="1">#REF!</definedName>
    <definedName name="____csb40">#REF!</definedName>
    <definedName name="____hmp100" localSheetId="4">#REF!</definedName>
    <definedName name="____hmp100" localSheetId="6">#REF!</definedName>
    <definedName name="____hmp100" localSheetId="2">#REF!</definedName>
    <definedName name="____hmp100" localSheetId="1">#REF!</definedName>
    <definedName name="____hmp100">#REF!</definedName>
    <definedName name="____hmp120" localSheetId="4">#REF!</definedName>
    <definedName name="____hmp120" localSheetId="6">#REF!</definedName>
    <definedName name="____hmp120" localSheetId="2">#REF!</definedName>
    <definedName name="____hmp120" localSheetId="1">#REF!</definedName>
    <definedName name="____hmp120">#REF!</definedName>
    <definedName name="____HND1">[3]girder!$H$34</definedName>
    <definedName name="____HND2">[3]girder!$H$36</definedName>
    <definedName name="____HNW1">[3]girder!$H$35</definedName>
    <definedName name="____HNW2">[3]girder!$H$37</definedName>
    <definedName name="____Ind1" localSheetId="3">#REF!</definedName>
    <definedName name="____Ind1" localSheetId="4">#REF!</definedName>
    <definedName name="____Ind1" localSheetId="6">#REF!</definedName>
    <definedName name="____Ind1" localSheetId="2">#REF!</definedName>
    <definedName name="____Ind1" localSheetId="1">#REF!</definedName>
    <definedName name="____Ind1">#REF!</definedName>
    <definedName name="____Ind3" localSheetId="3">#REF!</definedName>
    <definedName name="____Ind3" localSheetId="4">#REF!</definedName>
    <definedName name="____Ind3" localSheetId="6">#REF!</definedName>
    <definedName name="____Ind3" localSheetId="2">#REF!</definedName>
    <definedName name="____Ind3" localSheetId="1">#REF!</definedName>
    <definedName name="____Ind3">#REF!</definedName>
    <definedName name="____Ind4" localSheetId="3">#REF!</definedName>
    <definedName name="____Ind4" localSheetId="4">#REF!</definedName>
    <definedName name="____Ind4" localSheetId="6">#REF!</definedName>
    <definedName name="____Ind4" localSheetId="2">#REF!</definedName>
    <definedName name="____Ind4" localSheetId="1">#REF!</definedName>
    <definedName name="____Ind4">#REF!</definedName>
    <definedName name="____Iri2" localSheetId="4">#REF!</definedName>
    <definedName name="____Iri2" localSheetId="6">#REF!</definedName>
    <definedName name="____Iri2" localSheetId="2">#REF!</definedName>
    <definedName name="____Iri2" localSheetId="1">#REF!</definedName>
    <definedName name="____Iri2">#REF!</definedName>
    <definedName name="____Iro2" localSheetId="4">#REF!</definedName>
    <definedName name="____Iro2" localSheetId="6">#REF!</definedName>
    <definedName name="____Iro2" localSheetId="2">#REF!</definedName>
    <definedName name="____Iro2" localSheetId="1">#REF!</definedName>
    <definedName name="____Iro2">#REF!</definedName>
    <definedName name="____ma1" localSheetId="4">#REF!</definedName>
    <definedName name="____ma1" localSheetId="6">#REF!</definedName>
    <definedName name="____ma1" localSheetId="2">#REF!</definedName>
    <definedName name="____ma1" localSheetId="1">#REF!</definedName>
    <definedName name="____ma1">#REF!</definedName>
    <definedName name="____ma2" localSheetId="4">#REF!</definedName>
    <definedName name="____ma2" localSheetId="6">#REF!</definedName>
    <definedName name="____ma2" localSheetId="2">#REF!</definedName>
    <definedName name="____ma2" localSheetId="1">#REF!</definedName>
    <definedName name="____ma2">#REF!</definedName>
    <definedName name="____mas1" localSheetId="4">#REF!</definedName>
    <definedName name="____mas1" localSheetId="6">#REF!</definedName>
    <definedName name="____mas1" localSheetId="2">#REF!</definedName>
    <definedName name="____mas1" localSheetId="1">#REF!</definedName>
    <definedName name="____mas1">#REF!</definedName>
    <definedName name="____ms6" localSheetId="4">#REF!</definedName>
    <definedName name="____ms6" localSheetId="6">#REF!</definedName>
    <definedName name="____ms6" localSheetId="2">#REF!</definedName>
    <definedName name="____ms6" localSheetId="1">#REF!</definedName>
    <definedName name="____ms6">#REF!</definedName>
    <definedName name="____ms8" localSheetId="4">#REF!</definedName>
    <definedName name="____ms8" localSheetId="6">#REF!</definedName>
    <definedName name="____ms8" localSheetId="2">#REF!</definedName>
    <definedName name="____ms8" localSheetId="1">#REF!</definedName>
    <definedName name="____ms8">#REF!</definedName>
    <definedName name="____mz1" localSheetId="4">#REF!</definedName>
    <definedName name="____mz1" localSheetId="6">#REF!</definedName>
    <definedName name="____mz1" localSheetId="2">#REF!</definedName>
    <definedName name="____mz1" localSheetId="1">#REF!</definedName>
    <definedName name="____mz1">#REF!</definedName>
    <definedName name="____mz2" localSheetId="4">#REF!</definedName>
    <definedName name="____mz2" localSheetId="6">#REF!</definedName>
    <definedName name="____mz2" localSheetId="2">#REF!</definedName>
    <definedName name="____mz2" localSheetId="1">#REF!</definedName>
    <definedName name="____mz2">#REF!</definedName>
    <definedName name="____obm1" localSheetId="4">#REF!</definedName>
    <definedName name="____obm1" localSheetId="6">#REF!</definedName>
    <definedName name="____obm1" localSheetId="2">#REF!</definedName>
    <definedName name="____obm1" localSheetId="1">#REF!</definedName>
    <definedName name="____obm1">#REF!</definedName>
    <definedName name="____obm2" localSheetId="4">#REF!</definedName>
    <definedName name="____obm2" localSheetId="6">#REF!</definedName>
    <definedName name="____obm2" localSheetId="2">#REF!</definedName>
    <definedName name="____obm2" localSheetId="1">#REF!</definedName>
    <definedName name="____obm2">#REF!</definedName>
    <definedName name="____obm3" localSheetId="4">#REF!</definedName>
    <definedName name="____obm3" localSheetId="6">#REF!</definedName>
    <definedName name="____obm3" localSheetId="2">#REF!</definedName>
    <definedName name="____obm3" localSheetId="1">#REF!</definedName>
    <definedName name="____obm3">#REF!</definedName>
    <definedName name="____obm4" localSheetId="4">#REF!</definedName>
    <definedName name="____obm4" localSheetId="6">#REF!</definedName>
    <definedName name="____obm4" localSheetId="2">#REF!</definedName>
    <definedName name="____obm4" localSheetId="1">#REF!</definedName>
    <definedName name="____obm4">#REF!</definedName>
    <definedName name="____Od1" localSheetId="4">#REF!</definedName>
    <definedName name="____Od1" localSheetId="6">#REF!</definedName>
    <definedName name="____Od1" localSheetId="2">#REF!</definedName>
    <definedName name="____Od1" localSheetId="1">#REF!</definedName>
    <definedName name="____Od1">#REF!</definedName>
    <definedName name="____Od3" localSheetId="4">#REF!</definedName>
    <definedName name="____Od3" localSheetId="6">#REF!</definedName>
    <definedName name="____Od3" localSheetId="2">#REF!</definedName>
    <definedName name="____Od3" localSheetId="1">#REF!</definedName>
    <definedName name="____Od3">#REF!</definedName>
    <definedName name="____Od4" localSheetId="4">#REF!</definedName>
    <definedName name="____Od4" localSheetId="6">#REF!</definedName>
    <definedName name="____Od4" localSheetId="2">#REF!</definedName>
    <definedName name="____Od4" localSheetId="1">#REF!</definedName>
    <definedName name="____Od4">#REF!</definedName>
    <definedName name="____ohp1" localSheetId="4">#REF!</definedName>
    <definedName name="____ohp1" localSheetId="6">#REF!</definedName>
    <definedName name="____ohp1" localSheetId="2">#REF!</definedName>
    <definedName name="____ohp1" localSheetId="1">#REF!</definedName>
    <definedName name="____ohp1">#REF!</definedName>
    <definedName name="____osf1" localSheetId="4">#REF!</definedName>
    <definedName name="____osf1" localSheetId="6">#REF!</definedName>
    <definedName name="____osf1" localSheetId="2">#REF!</definedName>
    <definedName name="____osf1" localSheetId="1">#REF!</definedName>
    <definedName name="____osf1">#REF!</definedName>
    <definedName name="____osf2" localSheetId="4">#REF!</definedName>
    <definedName name="____osf2" localSheetId="6">#REF!</definedName>
    <definedName name="____osf2" localSheetId="2">#REF!</definedName>
    <definedName name="____osf2" localSheetId="1">#REF!</definedName>
    <definedName name="____osf2">#REF!</definedName>
    <definedName name="____osf3" localSheetId="4">#REF!</definedName>
    <definedName name="____osf3" localSheetId="6">#REF!</definedName>
    <definedName name="____osf3" localSheetId="2">#REF!</definedName>
    <definedName name="____osf3" localSheetId="1">#REF!</definedName>
    <definedName name="____osf3">#REF!</definedName>
    <definedName name="____osf4" localSheetId="4">#REF!</definedName>
    <definedName name="____osf4" localSheetId="6">#REF!</definedName>
    <definedName name="____osf4" localSheetId="2">#REF!</definedName>
    <definedName name="____osf4" localSheetId="1">#REF!</definedName>
    <definedName name="____osf4">#REF!</definedName>
    <definedName name="____pcc148" localSheetId="4">#REF!</definedName>
    <definedName name="____pcc148" localSheetId="6">#REF!</definedName>
    <definedName name="____pcc148" localSheetId="2">#REF!</definedName>
    <definedName name="____pcc148" localSheetId="1">#REF!</definedName>
    <definedName name="____pcc148">#REF!</definedName>
    <definedName name="____pvc100">'[4]Materials Cost(PCC)'!$G$32</definedName>
    <definedName name="____RWE1" localSheetId="3">#REF!</definedName>
    <definedName name="____RWE1" localSheetId="4">#REF!</definedName>
    <definedName name="____RWE1" localSheetId="6">#REF!</definedName>
    <definedName name="____RWE1" localSheetId="2">#REF!</definedName>
    <definedName name="____RWE1" localSheetId="1">#REF!</definedName>
    <definedName name="____RWE1">#REF!</definedName>
    <definedName name="____SA10" localSheetId="3">#REF!</definedName>
    <definedName name="____SA10" localSheetId="4">#REF!</definedName>
    <definedName name="____SA10" localSheetId="6">#REF!</definedName>
    <definedName name="____SA10" localSheetId="2">#REF!</definedName>
    <definedName name="____SA10" localSheetId="1">#REF!</definedName>
    <definedName name="____SA10">#REF!</definedName>
    <definedName name="____SA20" localSheetId="3">#REF!</definedName>
    <definedName name="____SA20" localSheetId="4">#REF!</definedName>
    <definedName name="____SA20" localSheetId="6">#REF!</definedName>
    <definedName name="____SA20" localSheetId="2">#REF!</definedName>
    <definedName name="____SA20" localSheetId="1">#REF!</definedName>
    <definedName name="____SA20">#REF!</definedName>
    <definedName name="____SA40" localSheetId="4">#REF!</definedName>
    <definedName name="____SA40" localSheetId="6">#REF!</definedName>
    <definedName name="____SA40" localSheetId="2">#REF!</definedName>
    <definedName name="____SA40" localSheetId="1">#REF!</definedName>
    <definedName name="____SA40">#REF!</definedName>
    <definedName name="____Saa40" localSheetId="4">#REF!</definedName>
    <definedName name="____Saa40" localSheetId="6">#REF!</definedName>
    <definedName name="____Saa40" localSheetId="2">#REF!</definedName>
    <definedName name="____Saa40" localSheetId="1">#REF!</definedName>
    <definedName name="____Saa40">#REF!</definedName>
    <definedName name="____Sab40" localSheetId="4">#REF!</definedName>
    <definedName name="____Sab40" localSheetId="6">#REF!</definedName>
    <definedName name="____Sab40" localSheetId="2">#REF!</definedName>
    <definedName name="____Sab40" localSheetId="1">#REF!</definedName>
    <definedName name="____Sab40">#REF!</definedName>
    <definedName name="____sbm1" localSheetId="4">#REF!</definedName>
    <definedName name="____sbm1" localSheetId="6">#REF!</definedName>
    <definedName name="____sbm1" localSheetId="2">#REF!</definedName>
    <definedName name="____sbm1" localSheetId="1">#REF!</definedName>
    <definedName name="____sbm1">#REF!</definedName>
    <definedName name="____sbm2" localSheetId="4">#REF!</definedName>
    <definedName name="____sbm2" localSheetId="6">#REF!</definedName>
    <definedName name="____sbm2" localSheetId="2">#REF!</definedName>
    <definedName name="____sbm2" localSheetId="1">#REF!</definedName>
    <definedName name="____sbm2">#REF!</definedName>
    <definedName name="____sbm3" localSheetId="4">#REF!</definedName>
    <definedName name="____sbm3" localSheetId="6">#REF!</definedName>
    <definedName name="____sbm3" localSheetId="2">#REF!</definedName>
    <definedName name="____sbm3" localSheetId="1">#REF!</definedName>
    <definedName name="____sbm3">#REF!</definedName>
    <definedName name="____sbm4" localSheetId="4">#REF!</definedName>
    <definedName name="____sbm4" localSheetId="6">#REF!</definedName>
    <definedName name="____sbm4" localSheetId="2">#REF!</definedName>
    <definedName name="____sbm4" localSheetId="1">#REF!</definedName>
    <definedName name="____sbm4">#REF!</definedName>
    <definedName name="____sd1" localSheetId="4">[5]Electrical!#REF!</definedName>
    <definedName name="____sd1" localSheetId="6">[5]Electrical!#REF!</definedName>
    <definedName name="____sd1" localSheetId="2">[5]Electrical!#REF!</definedName>
    <definedName name="____sd1">[5]Electrical!#REF!</definedName>
    <definedName name="____sd10" localSheetId="4">[5]Electrical!#REF!</definedName>
    <definedName name="____sd10" localSheetId="6">[5]Electrical!#REF!</definedName>
    <definedName name="____sd10" localSheetId="2">[5]Electrical!#REF!</definedName>
    <definedName name="____sd10">[5]Electrical!#REF!</definedName>
    <definedName name="____sd11" localSheetId="4">[5]Electrical!#REF!</definedName>
    <definedName name="____sd11" localSheetId="6">[5]Electrical!#REF!</definedName>
    <definedName name="____sd11" localSheetId="2">[5]Electrical!#REF!</definedName>
    <definedName name="____sd11">[5]Electrical!#REF!</definedName>
    <definedName name="____sd12" localSheetId="4">[5]Electrical!#REF!</definedName>
    <definedName name="____sd12" localSheetId="6">[5]Electrical!#REF!</definedName>
    <definedName name="____sd12" localSheetId="2">[5]Electrical!#REF!</definedName>
    <definedName name="____sd12">[5]Electrical!#REF!</definedName>
    <definedName name="____sd13" localSheetId="4">[5]Electrical!#REF!</definedName>
    <definedName name="____sd13" localSheetId="6">[5]Electrical!#REF!</definedName>
    <definedName name="____sd13" localSheetId="2">[5]Electrical!#REF!</definedName>
    <definedName name="____sd13">[5]Electrical!#REF!</definedName>
    <definedName name="____sd14" localSheetId="4">[5]Electrical!#REF!</definedName>
    <definedName name="____sd14" localSheetId="6">[5]Electrical!#REF!</definedName>
    <definedName name="____sd14" localSheetId="2">[5]Electrical!#REF!</definedName>
    <definedName name="____sd14">[5]Electrical!#REF!</definedName>
    <definedName name="____sd2" localSheetId="4">[5]Electrical!#REF!</definedName>
    <definedName name="____sd2" localSheetId="6">[5]Electrical!#REF!</definedName>
    <definedName name="____sd2" localSheetId="2">[5]Electrical!#REF!</definedName>
    <definedName name="____sd2">[5]Electrical!#REF!</definedName>
    <definedName name="____sd3" localSheetId="4">[5]Electrical!#REF!</definedName>
    <definedName name="____sd3" localSheetId="6">[5]Electrical!#REF!</definedName>
    <definedName name="____sd3" localSheetId="2">[5]Electrical!#REF!</definedName>
    <definedName name="____sd3">[5]Electrical!#REF!</definedName>
    <definedName name="____sd4" localSheetId="3">#REF!</definedName>
    <definedName name="____sd4" localSheetId="4">#REF!</definedName>
    <definedName name="____sd4" localSheetId="6">#REF!</definedName>
    <definedName name="____sd4" localSheetId="2">#REF!</definedName>
    <definedName name="____sd4" localSheetId="1">#REF!</definedName>
    <definedName name="____sd4">#REF!</definedName>
    <definedName name="____sd5" localSheetId="3">[5]Electrical!#REF!</definedName>
    <definedName name="____sd5" localSheetId="4">[5]Electrical!#REF!</definedName>
    <definedName name="____sd5" localSheetId="6">[5]Electrical!#REF!</definedName>
    <definedName name="____sd5" localSheetId="2">[5]Electrical!#REF!</definedName>
    <definedName name="____sd5" localSheetId="1">[5]Electrical!#REF!</definedName>
    <definedName name="____sd5">[5]Electrical!#REF!</definedName>
    <definedName name="____sd6" localSheetId="4">[5]Electrical!#REF!</definedName>
    <definedName name="____sd6" localSheetId="6">[5]Electrical!#REF!</definedName>
    <definedName name="____sd6" localSheetId="2">[5]Electrical!#REF!</definedName>
    <definedName name="____sd6">[5]Electrical!#REF!</definedName>
    <definedName name="____sd7" localSheetId="4">[5]Electrical!#REF!</definedName>
    <definedName name="____sd7" localSheetId="6">[5]Electrical!#REF!</definedName>
    <definedName name="____sd7" localSheetId="2">[5]Electrical!#REF!</definedName>
    <definedName name="____sd7">[5]Electrical!#REF!</definedName>
    <definedName name="____sd8" localSheetId="4">[5]Electrical!#REF!</definedName>
    <definedName name="____sd8" localSheetId="6">[5]Electrical!#REF!</definedName>
    <definedName name="____sd8" localSheetId="2">[5]Electrical!#REF!</definedName>
    <definedName name="____sd8">[5]Electrical!#REF!</definedName>
    <definedName name="____sd9" localSheetId="4">[5]Electrical!#REF!</definedName>
    <definedName name="____sd9" localSheetId="6">[5]Electrical!#REF!</definedName>
    <definedName name="____sd9" localSheetId="2">[5]Electrical!#REF!</definedName>
    <definedName name="____sd9">[5]Electrical!#REF!</definedName>
    <definedName name="____ssf1" localSheetId="3">#REF!</definedName>
    <definedName name="____ssf1" localSheetId="4">#REF!</definedName>
    <definedName name="____ssf1" localSheetId="6">#REF!</definedName>
    <definedName name="____ssf1" localSheetId="2">#REF!</definedName>
    <definedName name="____ssf1" localSheetId="1">#REF!</definedName>
    <definedName name="____ssf1">#REF!</definedName>
    <definedName name="____ssf2" localSheetId="3">#REF!</definedName>
    <definedName name="____ssf2" localSheetId="4">#REF!</definedName>
    <definedName name="____ssf2" localSheetId="6">#REF!</definedName>
    <definedName name="____ssf2" localSheetId="2">#REF!</definedName>
    <definedName name="____ssf2" localSheetId="1">#REF!</definedName>
    <definedName name="____ssf2">#REF!</definedName>
    <definedName name="____ssf3" localSheetId="3">#REF!</definedName>
    <definedName name="____ssf3" localSheetId="4">#REF!</definedName>
    <definedName name="____ssf3" localSheetId="6">#REF!</definedName>
    <definedName name="____ssf3" localSheetId="2">#REF!</definedName>
    <definedName name="____ssf3" localSheetId="1">#REF!</definedName>
    <definedName name="____ssf3">#REF!</definedName>
    <definedName name="____ssf4" localSheetId="4">#REF!</definedName>
    <definedName name="____ssf4" localSheetId="6">#REF!</definedName>
    <definedName name="____ssf4" localSheetId="2">#REF!</definedName>
    <definedName name="____ssf4" localSheetId="1">#REF!</definedName>
    <definedName name="____ssf4">#REF!</definedName>
    <definedName name="____st12" localSheetId="4">#REF!</definedName>
    <definedName name="____st12" localSheetId="6">#REF!</definedName>
    <definedName name="____st12" localSheetId="2">#REF!</definedName>
    <definedName name="____st12" localSheetId="1">#REF!</definedName>
    <definedName name="____st12">#REF!</definedName>
    <definedName name="____st2" localSheetId="4">#REF!</definedName>
    <definedName name="____st2" localSheetId="6">#REF!</definedName>
    <definedName name="____st2" localSheetId="2">#REF!</definedName>
    <definedName name="____st2" localSheetId="1">#REF!</definedName>
    <definedName name="____st2">#REF!</definedName>
    <definedName name="____st4" localSheetId="4">#REF!</definedName>
    <definedName name="____st4" localSheetId="6">#REF!</definedName>
    <definedName name="____st4" localSheetId="2">#REF!</definedName>
    <definedName name="____st4" localSheetId="1">#REF!</definedName>
    <definedName name="____st4">#REF!</definedName>
    <definedName name="____st53" localSheetId="4">#REF!</definedName>
    <definedName name="____st53" localSheetId="6">#REF!</definedName>
    <definedName name="____st53" localSheetId="2">#REF!</definedName>
    <definedName name="____st53" localSheetId="1">#REF!</definedName>
    <definedName name="____st53">#REF!</definedName>
    <definedName name="____st6" localSheetId="4">#REF!</definedName>
    <definedName name="____st6" localSheetId="6">#REF!</definedName>
    <definedName name="____st6" localSheetId="2">#REF!</definedName>
    <definedName name="____st6" localSheetId="1">#REF!</definedName>
    <definedName name="____st6">#REF!</definedName>
    <definedName name="____st63" localSheetId="4">#REF!</definedName>
    <definedName name="____st63" localSheetId="6">#REF!</definedName>
    <definedName name="____st63" localSheetId="2">#REF!</definedName>
    <definedName name="____st63" localSheetId="1">#REF!</definedName>
    <definedName name="____st63">#REF!</definedName>
    <definedName name="____st7" localSheetId="4">#REF!</definedName>
    <definedName name="____st7" localSheetId="6">#REF!</definedName>
    <definedName name="____st7" localSheetId="2">#REF!</definedName>
    <definedName name="____st7" localSheetId="1">#REF!</definedName>
    <definedName name="____st7">#REF!</definedName>
    <definedName name="____st8" localSheetId="4">#REF!</definedName>
    <definedName name="____st8" localSheetId="6">#REF!</definedName>
    <definedName name="____st8" localSheetId="2">#REF!</definedName>
    <definedName name="____st8" localSheetId="1">#REF!</definedName>
    <definedName name="____st8">#REF!</definedName>
    <definedName name="____st90" localSheetId="4">#REF!</definedName>
    <definedName name="____st90" localSheetId="6">#REF!</definedName>
    <definedName name="____st90" localSheetId="2">#REF!</definedName>
    <definedName name="____st90" localSheetId="1">#REF!</definedName>
    <definedName name="____st90">#REF!</definedName>
    <definedName name="____tra1" localSheetId="4">#REF!</definedName>
    <definedName name="____tra1" localSheetId="6">#REF!</definedName>
    <definedName name="____tra1" localSheetId="2">#REF!</definedName>
    <definedName name="____tra1" localSheetId="1">#REF!</definedName>
    <definedName name="____tra1">#REF!</definedName>
    <definedName name="____tra2" localSheetId="4">#REF!</definedName>
    <definedName name="____tra2" localSheetId="6">#REF!</definedName>
    <definedName name="____tra2" localSheetId="2">#REF!</definedName>
    <definedName name="____tra2" localSheetId="1">#REF!</definedName>
    <definedName name="____tra2">#REF!</definedName>
    <definedName name="____WD2" localSheetId="4">[6]girder!#REF!</definedName>
    <definedName name="____WD2" localSheetId="6">[6]girder!#REF!</definedName>
    <definedName name="____WD2" localSheetId="2">[6]girder!#REF!</definedName>
    <definedName name="____WD2">[6]girder!#REF!</definedName>
    <definedName name="____WD3" localSheetId="4">[6]girder!#REF!</definedName>
    <definedName name="____WD3" localSheetId="6">[6]girder!#REF!</definedName>
    <definedName name="____WD3" localSheetId="2">[6]girder!#REF!</definedName>
    <definedName name="____WD3">[6]girder!#REF!</definedName>
    <definedName name="____WD4" localSheetId="4">[6]girder!#REF!</definedName>
    <definedName name="____WD4" localSheetId="6">[6]girder!#REF!</definedName>
    <definedName name="____WD4" localSheetId="2">[6]girder!#REF!</definedName>
    <definedName name="____WD4">[6]girder!#REF!</definedName>
    <definedName name="____WL1" localSheetId="4">[6]girder!#REF!</definedName>
    <definedName name="____WL1" localSheetId="6">[6]girder!#REF!</definedName>
    <definedName name="____WL1" localSheetId="2">[6]girder!#REF!</definedName>
    <definedName name="____WL1">[6]girder!#REF!</definedName>
    <definedName name="____WL2" localSheetId="4">[6]girder!#REF!</definedName>
    <definedName name="____WL2" localSheetId="6">[6]girder!#REF!</definedName>
    <definedName name="____WL2" localSheetId="2">[6]girder!#REF!</definedName>
    <definedName name="____WL2">[6]girder!#REF!</definedName>
    <definedName name="____WL3" localSheetId="4">[6]girder!#REF!</definedName>
    <definedName name="____WL3" localSheetId="6">[6]girder!#REF!</definedName>
    <definedName name="____WL3" localSheetId="2">[6]girder!#REF!</definedName>
    <definedName name="____WL3">[6]girder!#REF!</definedName>
    <definedName name="____WL4" localSheetId="4">[6]girder!#REF!</definedName>
    <definedName name="____WL4" localSheetId="6">[6]girder!#REF!</definedName>
    <definedName name="____WL4" localSheetId="2">[6]girder!#REF!</definedName>
    <definedName name="____WL4">[6]girder!#REF!</definedName>
    <definedName name="____ww2" localSheetId="3">#REF!</definedName>
    <definedName name="____ww2" localSheetId="4">#REF!</definedName>
    <definedName name="____ww2" localSheetId="6">#REF!</definedName>
    <definedName name="____ww2" localSheetId="2">#REF!</definedName>
    <definedName name="____ww2" localSheetId="1">#REF!</definedName>
    <definedName name="____ww2">#REF!</definedName>
    <definedName name="____XH1">[3]girder!$H$49</definedName>
    <definedName name="____XH2">[3]girder!$H$50</definedName>
    <definedName name="___A65539" localSheetId="3">#REF!</definedName>
    <definedName name="___A65539" localSheetId="4">#REF!</definedName>
    <definedName name="___A65539" localSheetId="6">#REF!</definedName>
    <definedName name="___A65539" localSheetId="2">#REF!</definedName>
    <definedName name="___A65539" localSheetId="1">#REF!</definedName>
    <definedName name="___A65539">#REF!</definedName>
    <definedName name="___ach1" localSheetId="3">#REF!</definedName>
    <definedName name="___ach1" localSheetId="4">#REF!</definedName>
    <definedName name="___ach1" localSheetId="6">#REF!</definedName>
    <definedName name="___ach1" localSheetId="2">#REF!</definedName>
    <definedName name="___ach1" localSheetId="1">#REF!</definedName>
    <definedName name="___ach1">#REF!</definedName>
    <definedName name="___agg10">'[1]Materials Cost'!$G$13</definedName>
    <definedName name="___agg20">'[1]Materials Cost'!$G$10</definedName>
    <definedName name="___blg4" localSheetId="3">'[2]Sqn _Main_ Abs'!#REF!</definedName>
    <definedName name="___blg4" localSheetId="4">'[2]Sqn _Main_ Abs'!#REF!</definedName>
    <definedName name="___blg4" localSheetId="6">'[2]Sqn _Main_ Abs'!#REF!</definedName>
    <definedName name="___blg4" localSheetId="2">'[2]Sqn _Main_ Abs'!#REF!</definedName>
    <definedName name="___blg4" localSheetId="1">'[2]Sqn _Main_ Abs'!#REF!</definedName>
    <definedName name="___blg4">'[2]Sqn _Main_ Abs'!#REF!</definedName>
    <definedName name="___car2" localSheetId="3">#REF!</definedName>
    <definedName name="___car2" localSheetId="4">#REF!</definedName>
    <definedName name="___car2" localSheetId="6">#REF!</definedName>
    <definedName name="___car2" localSheetId="2">#REF!</definedName>
    <definedName name="___car2" localSheetId="1">#REF!</definedName>
    <definedName name="___car2">#REF!</definedName>
    <definedName name="___csa40" localSheetId="3">#REF!</definedName>
    <definedName name="___csa40" localSheetId="4">#REF!</definedName>
    <definedName name="___csa40" localSheetId="6">#REF!</definedName>
    <definedName name="___csa40" localSheetId="2">#REF!</definedName>
    <definedName name="___csa40" localSheetId="1">#REF!</definedName>
    <definedName name="___csa40">#REF!</definedName>
    <definedName name="___csb40" localSheetId="3">#REF!</definedName>
    <definedName name="___csb40" localSheetId="4">#REF!</definedName>
    <definedName name="___csb40" localSheetId="6">#REF!</definedName>
    <definedName name="___csb40" localSheetId="2">#REF!</definedName>
    <definedName name="___csb40" localSheetId="1">#REF!</definedName>
    <definedName name="___csb40">#REF!</definedName>
    <definedName name="___hmp100" localSheetId="4">#REF!</definedName>
    <definedName name="___hmp100" localSheetId="6">#REF!</definedName>
    <definedName name="___hmp100" localSheetId="2">#REF!</definedName>
    <definedName name="___hmp100" localSheetId="1">#REF!</definedName>
    <definedName name="___hmp100">#REF!</definedName>
    <definedName name="___hmp120" localSheetId="4">#REF!</definedName>
    <definedName name="___hmp120" localSheetId="6">#REF!</definedName>
    <definedName name="___hmp120" localSheetId="2">#REF!</definedName>
    <definedName name="___hmp120" localSheetId="1">#REF!</definedName>
    <definedName name="___hmp120">#REF!</definedName>
    <definedName name="___HND1">[3]girder!$H$34</definedName>
    <definedName name="___HND2">[3]girder!$H$36</definedName>
    <definedName name="___HNW1">[3]girder!$H$35</definedName>
    <definedName name="___HNW2">[3]girder!$H$37</definedName>
    <definedName name="___Ind1" localSheetId="3">#REF!</definedName>
    <definedName name="___Ind1" localSheetId="4">#REF!</definedName>
    <definedName name="___Ind1" localSheetId="6">#REF!</definedName>
    <definedName name="___Ind1" localSheetId="2">#REF!</definedName>
    <definedName name="___Ind1" localSheetId="1">#REF!</definedName>
    <definedName name="___Ind1">#REF!</definedName>
    <definedName name="___Ind3" localSheetId="3">#REF!</definedName>
    <definedName name="___Ind3" localSheetId="4">#REF!</definedName>
    <definedName name="___Ind3" localSheetId="6">#REF!</definedName>
    <definedName name="___Ind3" localSheetId="2">#REF!</definedName>
    <definedName name="___Ind3" localSheetId="1">#REF!</definedName>
    <definedName name="___Ind3">#REF!</definedName>
    <definedName name="___Ind4" localSheetId="3">#REF!</definedName>
    <definedName name="___Ind4" localSheetId="4">#REF!</definedName>
    <definedName name="___Ind4" localSheetId="6">#REF!</definedName>
    <definedName name="___Ind4" localSheetId="2">#REF!</definedName>
    <definedName name="___Ind4" localSheetId="1">#REF!</definedName>
    <definedName name="___Ind4">#REF!</definedName>
    <definedName name="___Iri2" localSheetId="4">#REF!</definedName>
    <definedName name="___Iri2" localSheetId="6">#REF!</definedName>
    <definedName name="___Iri2" localSheetId="2">#REF!</definedName>
    <definedName name="___Iri2" localSheetId="1">#REF!</definedName>
    <definedName name="___Iri2">#REF!</definedName>
    <definedName name="___Iro2" localSheetId="4">#REF!</definedName>
    <definedName name="___Iro2" localSheetId="6">#REF!</definedName>
    <definedName name="___Iro2" localSheetId="2">#REF!</definedName>
    <definedName name="___Iro2" localSheetId="1">#REF!</definedName>
    <definedName name="___Iro2">#REF!</definedName>
    <definedName name="___ma1" localSheetId="4">#REF!</definedName>
    <definedName name="___ma1" localSheetId="6">#REF!</definedName>
    <definedName name="___ma1" localSheetId="2">#REF!</definedName>
    <definedName name="___ma1" localSheetId="1">#REF!</definedName>
    <definedName name="___ma1">#REF!</definedName>
    <definedName name="___ma2" localSheetId="4">#REF!</definedName>
    <definedName name="___ma2" localSheetId="6">#REF!</definedName>
    <definedName name="___ma2" localSheetId="2">#REF!</definedName>
    <definedName name="___ma2" localSheetId="1">#REF!</definedName>
    <definedName name="___ma2">#REF!</definedName>
    <definedName name="___mas1" localSheetId="4">#REF!</definedName>
    <definedName name="___mas1" localSheetId="6">#REF!</definedName>
    <definedName name="___mas1" localSheetId="2">#REF!</definedName>
    <definedName name="___mas1" localSheetId="1">#REF!</definedName>
    <definedName name="___mas1">#REF!</definedName>
    <definedName name="___ms6" localSheetId="4">#REF!</definedName>
    <definedName name="___ms6" localSheetId="6">#REF!</definedName>
    <definedName name="___ms6" localSheetId="2">#REF!</definedName>
    <definedName name="___ms6" localSheetId="1">#REF!</definedName>
    <definedName name="___ms6">#REF!</definedName>
    <definedName name="___ms8" localSheetId="4">#REF!</definedName>
    <definedName name="___ms8" localSheetId="6">#REF!</definedName>
    <definedName name="___ms8" localSheetId="2">#REF!</definedName>
    <definedName name="___ms8" localSheetId="1">#REF!</definedName>
    <definedName name="___ms8">#REF!</definedName>
    <definedName name="___mz1" localSheetId="4">#REF!</definedName>
    <definedName name="___mz1" localSheetId="6">#REF!</definedName>
    <definedName name="___mz1" localSheetId="2">#REF!</definedName>
    <definedName name="___mz1" localSheetId="1">#REF!</definedName>
    <definedName name="___mz1">#REF!</definedName>
    <definedName name="___mz2" localSheetId="4">#REF!</definedName>
    <definedName name="___mz2" localSheetId="6">#REF!</definedName>
    <definedName name="___mz2" localSheetId="2">#REF!</definedName>
    <definedName name="___mz2" localSheetId="1">#REF!</definedName>
    <definedName name="___mz2">#REF!</definedName>
    <definedName name="___obm1" localSheetId="4">#REF!</definedName>
    <definedName name="___obm1" localSheetId="6">#REF!</definedName>
    <definedName name="___obm1" localSheetId="2">#REF!</definedName>
    <definedName name="___obm1" localSheetId="1">#REF!</definedName>
    <definedName name="___obm1">#REF!</definedName>
    <definedName name="___obm2" localSheetId="4">#REF!</definedName>
    <definedName name="___obm2" localSheetId="6">#REF!</definedName>
    <definedName name="___obm2" localSheetId="2">#REF!</definedName>
    <definedName name="___obm2" localSheetId="1">#REF!</definedName>
    <definedName name="___obm2">#REF!</definedName>
    <definedName name="___obm3" localSheetId="4">#REF!</definedName>
    <definedName name="___obm3" localSheetId="6">#REF!</definedName>
    <definedName name="___obm3" localSheetId="2">#REF!</definedName>
    <definedName name="___obm3" localSheetId="1">#REF!</definedName>
    <definedName name="___obm3">#REF!</definedName>
    <definedName name="___obm4" localSheetId="4">#REF!</definedName>
    <definedName name="___obm4" localSheetId="6">#REF!</definedName>
    <definedName name="___obm4" localSheetId="2">#REF!</definedName>
    <definedName name="___obm4" localSheetId="1">#REF!</definedName>
    <definedName name="___obm4">#REF!</definedName>
    <definedName name="___Od1" localSheetId="4">#REF!</definedName>
    <definedName name="___Od1" localSheetId="6">#REF!</definedName>
    <definedName name="___Od1" localSheetId="2">#REF!</definedName>
    <definedName name="___Od1" localSheetId="1">#REF!</definedName>
    <definedName name="___Od1">#REF!</definedName>
    <definedName name="___Od3" localSheetId="4">#REF!</definedName>
    <definedName name="___Od3" localSheetId="6">#REF!</definedName>
    <definedName name="___Od3" localSheetId="2">#REF!</definedName>
    <definedName name="___Od3" localSheetId="1">#REF!</definedName>
    <definedName name="___Od3">#REF!</definedName>
    <definedName name="___Od4" localSheetId="4">#REF!</definedName>
    <definedName name="___Od4" localSheetId="6">#REF!</definedName>
    <definedName name="___Od4" localSheetId="2">#REF!</definedName>
    <definedName name="___Od4" localSheetId="1">#REF!</definedName>
    <definedName name="___Od4">#REF!</definedName>
    <definedName name="___ohp1" localSheetId="4">#REF!</definedName>
    <definedName name="___ohp1" localSheetId="6">#REF!</definedName>
    <definedName name="___ohp1" localSheetId="2">#REF!</definedName>
    <definedName name="___ohp1" localSheetId="1">#REF!</definedName>
    <definedName name="___ohp1">#REF!</definedName>
    <definedName name="___osf1" localSheetId="4">#REF!</definedName>
    <definedName name="___osf1" localSheetId="6">#REF!</definedName>
    <definedName name="___osf1" localSheetId="2">#REF!</definedName>
    <definedName name="___osf1" localSheetId="1">#REF!</definedName>
    <definedName name="___osf1">#REF!</definedName>
    <definedName name="___osf2" localSheetId="4">#REF!</definedName>
    <definedName name="___osf2" localSheetId="6">#REF!</definedName>
    <definedName name="___osf2" localSheetId="2">#REF!</definedName>
    <definedName name="___osf2" localSheetId="1">#REF!</definedName>
    <definedName name="___osf2">#REF!</definedName>
    <definedName name="___osf3" localSheetId="4">#REF!</definedName>
    <definedName name="___osf3" localSheetId="6">#REF!</definedName>
    <definedName name="___osf3" localSheetId="2">#REF!</definedName>
    <definedName name="___osf3" localSheetId="1">#REF!</definedName>
    <definedName name="___osf3">#REF!</definedName>
    <definedName name="___osf4" localSheetId="4">#REF!</definedName>
    <definedName name="___osf4" localSheetId="6">#REF!</definedName>
    <definedName name="___osf4" localSheetId="2">#REF!</definedName>
    <definedName name="___osf4" localSheetId="1">#REF!</definedName>
    <definedName name="___osf4">#REF!</definedName>
    <definedName name="___pcc148" localSheetId="4">#REF!</definedName>
    <definedName name="___pcc148" localSheetId="6">#REF!</definedName>
    <definedName name="___pcc148" localSheetId="2">#REF!</definedName>
    <definedName name="___pcc148" localSheetId="1">#REF!</definedName>
    <definedName name="___pcc148">#REF!</definedName>
    <definedName name="___pvc100">'[4]Materials Cost(PCC)'!$G$32</definedName>
    <definedName name="___RWE1" localSheetId="3">#REF!</definedName>
    <definedName name="___RWE1" localSheetId="4">#REF!</definedName>
    <definedName name="___RWE1" localSheetId="6">#REF!</definedName>
    <definedName name="___RWE1" localSheetId="2">#REF!</definedName>
    <definedName name="___RWE1" localSheetId="1">#REF!</definedName>
    <definedName name="___RWE1">#REF!</definedName>
    <definedName name="___SA10" localSheetId="3">#REF!</definedName>
    <definedName name="___SA10" localSheetId="4">#REF!</definedName>
    <definedName name="___SA10" localSheetId="6">#REF!</definedName>
    <definedName name="___SA10" localSheetId="2">#REF!</definedName>
    <definedName name="___SA10" localSheetId="1">#REF!</definedName>
    <definedName name="___SA10">#REF!</definedName>
    <definedName name="___SA20" localSheetId="3">#REF!</definedName>
    <definedName name="___SA20" localSheetId="4">#REF!</definedName>
    <definedName name="___SA20" localSheetId="6">#REF!</definedName>
    <definedName name="___SA20" localSheetId="2">#REF!</definedName>
    <definedName name="___SA20" localSheetId="1">#REF!</definedName>
    <definedName name="___SA20">#REF!</definedName>
    <definedName name="___SA40" localSheetId="4">#REF!</definedName>
    <definedName name="___SA40" localSheetId="6">#REF!</definedName>
    <definedName name="___SA40" localSheetId="2">#REF!</definedName>
    <definedName name="___SA40" localSheetId="1">#REF!</definedName>
    <definedName name="___SA40">#REF!</definedName>
    <definedName name="___Saa40" localSheetId="4">#REF!</definedName>
    <definedName name="___Saa40" localSheetId="6">#REF!</definedName>
    <definedName name="___Saa40" localSheetId="2">#REF!</definedName>
    <definedName name="___Saa40" localSheetId="1">#REF!</definedName>
    <definedName name="___Saa40">#REF!</definedName>
    <definedName name="___Sab40" localSheetId="4">#REF!</definedName>
    <definedName name="___Sab40" localSheetId="6">#REF!</definedName>
    <definedName name="___Sab40" localSheetId="2">#REF!</definedName>
    <definedName name="___Sab40" localSheetId="1">#REF!</definedName>
    <definedName name="___Sab40">#REF!</definedName>
    <definedName name="___sbm1" localSheetId="4">#REF!</definedName>
    <definedName name="___sbm1" localSheetId="6">#REF!</definedName>
    <definedName name="___sbm1" localSheetId="2">#REF!</definedName>
    <definedName name="___sbm1" localSheetId="1">#REF!</definedName>
    <definedName name="___sbm1">#REF!</definedName>
    <definedName name="___sbm2" localSheetId="4">#REF!</definedName>
    <definedName name="___sbm2" localSheetId="6">#REF!</definedName>
    <definedName name="___sbm2" localSheetId="2">#REF!</definedName>
    <definedName name="___sbm2" localSheetId="1">#REF!</definedName>
    <definedName name="___sbm2">#REF!</definedName>
    <definedName name="___sbm3" localSheetId="4">#REF!</definedName>
    <definedName name="___sbm3" localSheetId="6">#REF!</definedName>
    <definedName name="___sbm3" localSheetId="2">#REF!</definedName>
    <definedName name="___sbm3" localSheetId="1">#REF!</definedName>
    <definedName name="___sbm3">#REF!</definedName>
    <definedName name="___sbm4" localSheetId="4">#REF!</definedName>
    <definedName name="___sbm4" localSheetId="6">#REF!</definedName>
    <definedName name="___sbm4" localSheetId="2">#REF!</definedName>
    <definedName name="___sbm4" localSheetId="1">#REF!</definedName>
    <definedName name="___sbm4">#REF!</definedName>
    <definedName name="___sd1" localSheetId="4">[5]Electrical!#REF!</definedName>
    <definedName name="___sd1" localSheetId="6">[5]Electrical!#REF!</definedName>
    <definedName name="___sd1" localSheetId="2">[5]Electrical!#REF!</definedName>
    <definedName name="___sd1">[5]Electrical!#REF!</definedName>
    <definedName name="___sd10" localSheetId="4">[5]Electrical!#REF!</definedName>
    <definedName name="___sd10" localSheetId="6">[5]Electrical!#REF!</definedName>
    <definedName name="___sd10" localSheetId="2">[5]Electrical!#REF!</definedName>
    <definedName name="___sd10">[5]Electrical!#REF!</definedName>
    <definedName name="___sd11" localSheetId="4">[5]Electrical!#REF!</definedName>
    <definedName name="___sd11" localSheetId="6">[5]Electrical!#REF!</definedName>
    <definedName name="___sd11" localSheetId="2">[5]Electrical!#REF!</definedName>
    <definedName name="___sd11">[5]Electrical!#REF!</definedName>
    <definedName name="___sd12" localSheetId="4">[5]Electrical!#REF!</definedName>
    <definedName name="___sd12" localSheetId="6">[5]Electrical!#REF!</definedName>
    <definedName name="___sd12" localSheetId="2">[5]Electrical!#REF!</definedName>
    <definedName name="___sd12">[5]Electrical!#REF!</definedName>
    <definedName name="___sd13" localSheetId="4">[5]Electrical!#REF!</definedName>
    <definedName name="___sd13" localSheetId="6">[5]Electrical!#REF!</definedName>
    <definedName name="___sd13" localSheetId="2">[5]Electrical!#REF!</definedName>
    <definedName name="___sd13">[5]Electrical!#REF!</definedName>
    <definedName name="___sd14" localSheetId="4">[5]Electrical!#REF!</definedName>
    <definedName name="___sd14" localSheetId="6">[5]Electrical!#REF!</definedName>
    <definedName name="___sd14" localSheetId="2">[5]Electrical!#REF!</definedName>
    <definedName name="___sd14">[5]Electrical!#REF!</definedName>
    <definedName name="___sd2" localSheetId="4">[5]Electrical!#REF!</definedName>
    <definedName name="___sd2" localSheetId="6">[5]Electrical!#REF!</definedName>
    <definedName name="___sd2" localSheetId="2">[5]Electrical!#REF!</definedName>
    <definedName name="___sd2">[5]Electrical!#REF!</definedName>
    <definedName name="___sd3" localSheetId="4">[5]Electrical!#REF!</definedName>
    <definedName name="___sd3" localSheetId="6">[5]Electrical!#REF!</definedName>
    <definedName name="___sd3" localSheetId="2">[5]Electrical!#REF!</definedName>
    <definedName name="___sd3">[5]Electrical!#REF!</definedName>
    <definedName name="___sd4" localSheetId="3">#REF!</definedName>
    <definedName name="___sd4" localSheetId="4">#REF!</definedName>
    <definedName name="___sd4" localSheetId="6">#REF!</definedName>
    <definedName name="___sd4" localSheetId="2">#REF!</definedName>
    <definedName name="___sd4" localSheetId="1">#REF!</definedName>
    <definedName name="___sd4">#REF!</definedName>
    <definedName name="___sd5" localSheetId="3">[5]Electrical!#REF!</definedName>
    <definedName name="___sd5" localSheetId="4">[5]Electrical!#REF!</definedName>
    <definedName name="___sd5" localSheetId="6">[5]Electrical!#REF!</definedName>
    <definedName name="___sd5" localSheetId="2">[5]Electrical!#REF!</definedName>
    <definedName name="___sd5" localSheetId="1">[5]Electrical!#REF!</definedName>
    <definedName name="___sd5">[5]Electrical!#REF!</definedName>
    <definedName name="___sd6" localSheetId="4">[5]Electrical!#REF!</definedName>
    <definedName name="___sd6" localSheetId="6">[5]Electrical!#REF!</definedName>
    <definedName name="___sd6" localSheetId="2">[5]Electrical!#REF!</definedName>
    <definedName name="___sd6">[5]Electrical!#REF!</definedName>
    <definedName name="___sd7" localSheetId="4">[5]Electrical!#REF!</definedName>
    <definedName name="___sd7" localSheetId="6">[5]Electrical!#REF!</definedName>
    <definedName name="___sd7" localSheetId="2">[5]Electrical!#REF!</definedName>
    <definedName name="___sd7">[5]Electrical!#REF!</definedName>
    <definedName name="___sd8" localSheetId="4">[5]Electrical!#REF!</definedName>
    <definedName name="___sd8" localSheetId="6">[5]Electrical!#REF!</definedName>
    <definedName name="___sd8" localSheetId="2">[5]Electrical!#REF!</definedName>
    <definedName name="___sd8">[5]Electrical!#REF!</definedName>
    <definedName name="___sd9" localSheetId="4">[5]Electrical!#REF!</definedName>
    <definedName name="___sd9" localSheetId="6">[5]Electrical!#REF!</definedName>
    <definedName name="___sd9" localSheetId="2">[5]Electrical!#REF!</definedName>
    <definedName name="___sd9">[5]Electrical!#REF!</definedName>
    <definedName name="___ssf1" localSheetId="3">#REF!</definedName>
    <definedName name="___ssf1" localSheetId="4">#REF!</definedName>
    <definedName name="___ssf1" localSheetId="6">#REF!</definedName>
    <definedName name="___ssf1" localSheetId="2">#REF!</definedName>
    <definedName name="___ssf1" localSheetId="1">#REF!</definedName>
    <definedName name="___ssf1">#REF!</definedName>
    <definedName name="___ssf2" localSheetId="3">#REF!</definedName>
    <definedName name="___ssf2" localSheetId="4">#REF!</definedName>
    <definedName name="___ssf2" localSheetId="6">#REF!</definedName>
    <definedName name="___ssf2" localSheetId="2">#REF!</definedName>
    <definedName name="___ssf2" localSheetId="1">#REF!</definedName>
    <definedName name="___ssf2">#REF!</definedName>
    <definedName name="___ssf3" localSheetId="3">#REF!</definedName>
    <definedName name="___ssf3" localSheetId="4">#REF!</definedName>
    <definedName name="___ssf3" localSheetId="6">#REF!</definedName>
    <definedName name="___ssf3" localSheetId="2">#REF!</definedName>
    <definedName name="___ssf3" localSheetId="1">#REF!</definedName>
    <definedName name="___ssf3">#REF!</definedName>
    <definedName name="___ssf4" localSheetId="4">#REF!</definedName>
    <definedName name="___ssf4" localSheetId="6">#REF!</definedName>
    <definedName name="___ssf4" localSheetId="2">#REF!</definedName>
    <definedName name="___ssf4" localSheetId="1">#REF!</definedName>
    <definedName name="___ssf4">#REF!</definedName>
    <definedName name="___st12" localSheetId="4">#REF!</definedName>
    <definedName name="___st12" localSheetId="6">#REF!</definedName>
    <definedName name="___st12" localSheetId="2">#REF!</definedName>
    <definedName name="___st12" localSheetId="1">#REF!</definedName>
    <definedName name="___st12">#REF!</definedName>
    <definedName name="___st2" localSheetId="4">#REF!</definedName>
    <definedName name="___st2" localSheetId="6">#REF!</definedName>
    <definedName name="___st2" localSheetId="2">#REF!</definedName>
    <definedName name="___st2" localSheetId="1">#REF!</definedName>
    <definedName name="___st2">#REF!</definedName>
    <definedName name="___st4" localSheetId="4">#REF!</definedName>
    <definedName name="___st4" localSheetId="6">#REF!</definedName>
    <definedName name="___st4" localSheetId="2">#REF!</definedName>
    <definedName name="___st4" localSheetId="1">#REF!</definedName>
    <definedName name="___st4">#REF!</definedName>
    <definedName name="___st53" localSheetId="4">#REF!</definedName>
    <definedName name="___st53" localSheetId="6">#REF!</definedName>
    <definedName name="___st53" localSheetId="2">#REF!</definedName>
    <definedName name="___st53" localSheetId="1">#REF!</definedName>
    <definedName name="___st53">#REF!</definedName>
    <definedName name="___st6" localSheetId="4">#REF!</definedName>
    <definedName name="___st6" localSheetId="6">#REF!</definedName>
    <definedName name="___st6" localSheetId="2">#REF!</definedName>
    <definedName name="___st6" localSheetId="1">#REF!</definedName>
    <definedName name="___st6">#REF!</definedName>
    <definedName name="___st63" localSheetId="4">#REF!</definedName>
    <definedName name="___st63" localSheetId="6">#REF!</definedName>
    <definedName name="___st63" localSheetId="2">#REF!</definedName>
    <definedName name="___st63" localSheetId="1">#REF!</definedName>
    <definedName name="___st63">#REF!</definedName>
    <definedName name="___st7" localSheetId="4">#REF!</definedName>
    <definedName name="___st7" localSheetId="6">#REF!</definedName>
    <definedName name="___st7" localSheetId="2">#REF!</definedName>
    <definedName name="___st7" localSheetId="1">#REF!</definedName>
    <definedName name="___st7">#REF!</definedName>
    <definedName name="___st8" localSheetId="4">#REF!</definedName>
    <definedName name="___st8" localSheetId="6">#REF!</definedName>
    <definedName name="___st8" localSheetId="2">#REF!</definedName>
    <definedName name="___st8" localSheetId="1">#REF!</definedName>
    <definedName name="___st8">#REF!</definedName>
    <definedName name="___st90" localSheetId="4">#REF!</definedName>
    <definedName name="___st90" localSheetId="6">#REF!</definedName>
    <definedName name="___st90" localSheetId="2">#REF!</definedName>
    <definedName name="___st90" localSheetId="1">#REF!</definedName>
    <definedName name="___st90">#REF!</definedName>
    <definedName name="___tra1" localSheetId="4">#REF!</definedName>
    <definedName name="___tra1" localSheetId="6">#REF!</definedName>
    <definedName name="___tra1" localSheetId="2">#REF!</definedName>
    <definedName name="___tra1" localSheetId="1">#REF!</definedName>
    <definedName name="___tra1">#REF!</definedName>
    <definedName name="___tra2" localSheetId="4">#REF!</definedName>
    <definedName name="___tra2" localSheetId="6">#REF!</definedName>
    <definedName name="___tra2" localSheetId="2">#REF!</definedName>
    <definedName name="___tra2" localSheetId="1">#REF!</definedName>
    <definedName name="___tra2">#REF!</definedName>
    <definedName name="___WD2" localSheetId="4">[6]girder!#REF!</definedName>
    <definedName name="___WD2" localSheetId="6">[6]girder!#REF!</definedName>
    <definedName name="___WD2" localSheetId="2">[6]girder!#REF!</definedName>
    <definedName name="___WD2">[6]girder!#REF!</definedName>
    <definedName name="___WD3" localSheetId="4">[6]girder!#REF!</definedName>
    <definedName name="___WD3" localSheetId="6">[6]girder!#REF!</definedName>
    <definedName name="___WD3" localSheetId="2">[6]girder!#REF!</definedName>
    <definedName name="___WD3">[6]girder!#REF!</definedName>
    <definedName name="___WD4" localSheetId="4">[6]girder!#REF!</definedName>
    <definedName name="___WD4" localSheetId="6">[6]girder!#REF!</definedName>
    <definedName name="___WD4" localSheetId="2">[6]girder!#REF!</definedName>
    <definedName name="___WD4">[6]girder!#REF!</definedName>
    <definedName name="___WL1" localSheetId="4">[6]girder!#REF!</definedName>
    <definedName name="___WL1" localSheetId="6">[6]girder!#REF!</definedName>
    <definedName name="___WL1" localSheetId="2">[6]girder!#REF!</definedName>
    <definedName name="___WL1">[6]girder!#REF!</definedName>
    <definedName name="___WL2" localSheetId="4">[6]girder!#REF!</definedName>
    <definedName name="___WL2" localSheetId="6">[6]girder!#REF!</definedName>
    <definedName name="___WL2" localSheetId="2">[6]girder!#REF!</definedName>
    <definedName name="___WL2">[6]girder!#REF!</definedName>
    <definedName name="___WL3" localSheetId="4">[6]girder!#REF!</definedName>
    <definedName name="___WL3" localSheetId="6">[6]girder!#REF!</definedName>
    <definedName name="___WL3" localSheetId="2">[6]girder!#REF!</definedName>
    <definedName name="___WL3">[6]girder!#REF!</definedName>
    <definedName name="___WL4" localSheetId="4">[6]girder!#REF!</definedName>
    <definedName name="___WL4" localSheetId="6">[6]girder!#REF!</definedName>
    <definedName name="___WL4" localSheetId="2">[6]girder!#REF!</definedName>
    <definedName name="___WL4">[6]girder!#REF!</definedName>
    <definedName name="___ww2" localSheetId="3">#REF!</definedName>
    <definedName name="___ww2" localSheetId="4">#REF!</definedName>
    <definedName name="___ww2" localSheetId="6">#REF!</definedName>
    <definedName name="___ww2" localSheetId="2">#REF!</definedName>
    <definedName name="___ww2" localSheetId="1">#REF!</definedName>
    <definedName name="___ww2">#REF!</definedName>
    <definedName name="___XH1">[3]girder!$H$49</definedName>
    <definedName name="___XH2">[3]girder!$H$50</definedName>
    <definedName name="__A65539" localSheetId="3">#REF!</definedName>
    <definedName name="__A65539" localSheetId="4">#REF!</definedName>
    <definedName name="__A65539" localSheetId="6">#REF!</definedName>
    <definedName name="__A65539" localSheetId="2">#REF!</definedName>
    <definedName name="__A65539" localSheetId="1">#REF!</definedName>
    <definedName name="__A65539">#REF!</definedName>
    <definedName name="__ach1" localSheetId="3">#REF!</definedName>
    <definedName name="__ach1" localSheetId="4">#REF!</definedName>
    <definedName name="__ach1" localSheetId="6">#REF!</definedName>
    <definedName name="__ach1" localSheetId="2">#REF!</definedName>
    <definedName name="__ach1" localSheetId="1">#REF!</definedName>
    <definedName name="__ach1">#REF!</definedName>
    <definedName name="__agg10">'[1]Materials Cost'!$G$13</definedName>
    <definedName name="__agg20">'[1]Materials Cost'!$G$10</definedName>
    <definedName name="__blg4" localSheetId="3">'[2]Sqn _Main_ Abs'!#REF!</definedName>
    <definedName name="__blg4" localSheetId="4">'[2]Sqn _Main_ Abs'!#REF!</definedName>
    <definedName name="__blg4" localSheetId="6">'[2]Sqn _Main_ Abs'!#REF!</definedName>
    <definedName name="__blg4" localSheetId="2">'[2]Sqn _Main_ Abs'!#REF!</definedName>
    <definedName name="__blg4">'[2]Sqn _Main_ Abs'!#REF!</definedName>
    <definedName name="__car2" localSheetId="3">#REF!</definedName>
    <definedName name="__car2" localSheetId="4">#REF!</definedName>
    <definedName name="__car2" localSheetId="6">#REF!</definedName>
    <definedName name="__car2" localSheetId="2">#REF!</definedName>
    <definedName name="__car2" localSheetId="1">#REF!</definedName>
    <definedName name="__car2">#REF!</definedName>
    <definedName name="__csa40" localSheetId="3">#REF!</definedName>
    <definedName name="__csa40" localSheetId="4">#REF!</definedName>
    <definedName name="__csa40" localSheetId="6">#REF!</definedName>
    <definedName name="__csa40" localSheetId="2">#REF!</definedName>
    <definedName name="__csa40" localSheetId="1">#REF!</definedName>
    <definedName name="__csa40">#REF!</definedName>
    <definedName name="__csb40" localSheetId="3">#REF!</definedName>
    <definedName name="__csb40" localSheetId="4">#REF!</definedName>
    <definedName name="__csb40" localSheetId="6">#REF!</definedName>
    <definedName name="__csb40" localSheetId="2">#REF!</definedName>
    <definedName name="__csb40" localSheetId="1">#REF!</definedName>
    <definedName name="__csb40">#REF!</definedName>
    <definedName name="__hmp100" localSheetId="3">#REF!</definedName>
    <definedName name="__hmp100" localSheetId="4">#REF!</definedName>
    <definedName name="__hmp100" localSheetId="6">#REF!</definedName>
    <definedName name="__hmp100" localSheetId="2">#REF!</definedName>
    <definedName name="__hmp100" localSheetId="1">#REF!</definedName>
    <definedName name="__hmp100">#REF!</definedName>
    <definedName name="__hmp120" localSheetId="3">#REF!</definedName>
    <definedName name="__hmp120" localSheetId="4">#REF!</definedName>
    <definedName name="__hmp120" localSheetId="6">#REF!</definedName>
    <definedName name="__hmp120" localSheetId="2">#REF!</definedName>
    <definedName name="__hmp120" localSheetId="1">#REF!</definedName>
    <definedName name="__hmp120">#REF!</definedName>
    <definedName name="__HND1">[3]girder!$H$34</definedName>
    <definedName name="__HND2">[3]girder!$H$36</definedName>
    <definedName name="__HNW1">[3]girder!$H$35</definedName>
    <definedName name="__HNW2">[3]girder!$H$37</definedName>
    <definedName name="__Ind1" localSheetId="3">#REF!</definedName>
    <definedName name="__Ind1" localSheetId="4">#REF!</definedName>
    <definedName name="__Ind1" localSheetId="6">#REF!</definedName>
    <definedName name="__Ind1" localSheetId="2">#REF!</definedName>
    <definedName name="__Ind1" localSheetId="1">#REF!</definedName>
    <definedName name="__Ind1">#REF!</definedName>
    <definedName name="__Ind3" localSheetId="3">#REF!</definedName>
    <definedName name="__Ind3" localSheetId="4">#REF!</definedName>
    <definedName name="__Ind3" localSheetId="6">#REF!</definedName>
    <definedName name="__Ind3" localSheetId="2">#REF!</definedName>
    <definedName name="__Ind3" localSheetId="1">#REF!</definedName>
    <definedName name="__Ind3">#REF!</definedName>
    <definedName name="__Ind4" localSheetId="3">#REF!</definedName>
    <definedName name="__Ind4" localSheetId="4">#REF!</definedName>
    <definedName name="__Ind4" localSheetId="6">#REF!</definedName>
    <definedName name="__Ind4" localSheetId="2">#REF!</definedName>
    <definedName name="__Ind4" localSheetId="1">#REF!</definedName>
    <definedName name="__Ind4">#REF!</definedName>
    <definedName name="__Iri2" localSheetId="3">#REF!</definedName>
    <definedName name="__Iri2" localSheetId="4">#REF!</definedName>
    <definedName name="__Iri2" localSheetId="6">#REF!</definedName>
    <definedName name="__Iri2" localSheetId="2">#REF!</definedName>
    <definedName name="__Iri2" localSheetId="1">#REF!</definedName>
    <definedName name="__Iri2">#REF!</definedName>
    <definedName name="__Iro2" localSheetId="3">#REF!</definedName>
    <definedName name="__Iro2" localSheetId="4">#REF!</definedName>
    <definedName name="__Iro2" localSheetId="6">#REF!</definedName>
    <definedName name="__Iro2" localSheetId="2">#REF!</definedName>
    <definedName name="__Iro2" localSheetId="1">#REF!</definedName>
    <definedName name="__Iro2">#REF!</definedName>
    <definedName name="__ma1" localSheetId="3">#REF!</definedName>
    <definedName name="__ma1" localSheetId="4">#REF!</definedName>
    <definedName name="__ma1" localSheetId="6">#REF!</definedName>
    <definedName name="__ma1" localSheetId="2">#REF!</definedName>
    <definedName name="__ma1" localSheetId="1">#REF!</definedName>
    <definedName name="__ma1">#REF!</definedName>
    <definedName name="__ma2" localSheetId="3">#REF!</definedName>
    <definedName name="__ma2" localSheetId="4">#REF!</definedName>
    <definedName name="__ma2" localSheetId="6">#REF!</definedName>
    <definedName name="__ma2" localSheetId="2">#REF!</definedName>
    <definedName name="__ma2" localSheetId="1">#REF!</definedName>
    <definedName name="__ma2">#REF!</definedName>
    <definedName name="__mas1" localSheetId="3">#REF!</definedName>
    <definedName name="__mas1" localSheetId="4">#REF!</definedName>
    <definedName name="__mas1" localSheetId="6">#REF!</definedName>
    <definedName name="__mas1" localSheetId="2">#REF!</definedName>
    <definedName name="__mas1" localSheetId="1">#REF!</definedName>
    <definedName name="__mas1">#REF!</definedName>
    <definedName name="__ms6" localSheetId="3">#REF!</definedName>
    <definedName name="__ms6" localSheetId="4">#REF!</definedName>
    <definedName name="__ms6" localSheetId="6">#REF!</definedName>
    <definedName name="__ms6" localSheetId="2">#REF!</definedName>
    <definedName name="__ms6" localSheetId="1">#REF!</definedName>
    <definedName name="__ms6">#REF!</definedName>
    <definedName name="__ms8" localSheetId="3">#REF!</definedName>
    <definedName name="__ms8" localSheetId="4">#REF!</definedName>
    <definedName name="__ms8" localSheetId="6">#REF!</definedName>
    <definedName name="__ms8" localSheetId="2">#REF!</definedName>
    <definedName name="__ms8" localSheetId="1">#REF!</definedName>
    <definedName name="__ms8">#REF!</definedName>
    <definedName name="__mz1" localSheetId="3">#REF!</definedName>
    <definedName name="__mz1" localSheetId="4">#REF!</definedName>
    <definedName name="__mz1" localSheetId="6">#REF!</definedName>
    <definedName name="__mz1" localSheetId="2">#REF!</definedName>
    <definedName name="__mz1" localSheetId="1">#REF!</definedName>
    <definedName name="__mz1">#REF!</definedName>
    <definedName name="__mz2" localSheetId="3">#REF!</definedName>
    <definedName name="__mz2" localSheetId="4">#REF!</definedName>
    <definedName name="__mz2" localSheetId="6">#REF!</definedName>
    <definedName name="__mz2" localSheetId="2">#REF!</definedName>
    <definedName name="__mz2" localSheetId="1">#REF!</definedName>
    <definedName name="__mz2">#REF!</definedName>
    <definedName name="__obm1" localSheetId="3">#REF!</definedName>
    <definedName name="__obm1" localSheetId="4">#REF!</definedName>
    <definedName name="__obm1" localSheetId="6">#REF!</definedName>
    <definedName name="__obm1" localSheetId="2">#REF!</definedName>
    <definedName name="__obm1" localSheetId="1">#REF!</definedName>
    <definedName name="__obm1">#REF!</definedName>
    <definedName name="__obm2" localSheetId="3">#REF!</definedName>
    <definedName name="__obm2" localSheetId="4">#REF!</definedName>
    <definedName name="__obm2" localSheetId="6">#REF!</definedName>
    <definedName name="__obm2" localSheetId="2">#REF!</definedName>
    <definedName name="__obm2" localSheetId="1">#REF!</definedName>
    <definedName name="__obm2">#REF!</definedName>
    <definedName name="__obm3" localSheetId="3">#REF!</definedName>
    <definedName name="__obm3" localSheetId="4">#REF!</definedName>
    <definedName name="__obm3" localSheetId="6">#REF!</definedName>
    <definedName name="__obm3" localSheetId="2">#REF!</definedName>
    <definedName name="__obm3" localSheetId="1">#REF!</definedName>
    <definedName name="__obm3">#REF!</definedName>
    <definedName name="__obm4" localSheetId="3">#REF!</definedName>
    <definedName name="__obm4" localSheetId="4">#REF!</definedName>
    <definedName name="__obm4" localSheetId="6">#REF!</definedName>
    <definedName name="__obm4" localSheetId="2">#REF!</definedName>
    <definedName name="__obm4" localSheetId="1">#REF!</definedName>
    <definedName name="__obm4">#REF!</definedName>
    <definedName name="__Od1" localSheetId="3">#REF!</definedName>
    <definedName name="__Od1" localSheetId="4">#REF!</definedName>
    <definedName name="__Od1" localSheetId="6">#REF!</definedName>
    <definedName name="__Od1" localSheetId="2">#REF!</definedName>
    <definedName name="__Od1" localSheetId="1">#REF!</definedName>
    <definedName name="__Od1">#REF!</definedName>
    <definedName name="__Od3" localSheetId="3">#REF!</definedName>
    <definedName name="__Od3" localSheetId="4">#REF!</definedName>
    <definedName name="__Od3" localSheetId="6">#REF!</definedName>
    <definedName name="__Od3" localSheetId="2">#REF!</definedName>
    <definedName name="__Od3" localSheetId="1">#REF!</definedName>
    <definedName name="__Od3">#REF!</definedName>
    <definedName name="__Od4" localSheetId="3">#REF!</definedName>
    <definedName name="__Od4" localSheetId="4">#REF!</definedName>
    <definedName name="__Od4" localSheetId="6">#REF!</definedName>
    <definedName name="__Od4" localSheetId="2">#REF!</definedName>
    <definedName name="__Od4" localSheetId="1">#REF!</definedName>
    <definedName name="__Od4">#REF!</definedName>
    <definedName name="__ohp1" localSheetId="3">#REF!</definedName>
    <definedName name="__ohp1" localSheetId="4">#REF!</definedName>
    <definedName name="__ohp1" localSheetId="6">#REF!</definedName>
    <definedName name="__ohp1" localSheetId="2">#REF!</definedName>
    <definedName name="__ohp1" localSheetId="1">#REF!</definedName>
    <definedName name="__ohp1">#REF!</definedName>
    <definedName name="__osf1" localSheetId="3">#REF!</definedName>
    <definedName name="__osf1" localSheetId="4">#REF!</definedName>
    <definedName name="__osf1" localSheetId="6">#REF!</definedName>
    <definedName name="__osf1" localSheetId="2">#REF!</definedName>
    <definedName name="__osf1" localSheetId="1">#REF!</definedName>
    <definedName name="__osf1">#REF!</definedName>
    <definedName name="__osf2" localSheetId="3">#REF!</definedName>
    <definedName name="__osf2" localSheetId="4">#REF!</definedName>
    <definedName name="__osf2" localSheetId="6">#REF!</definedName>
    <definedName name="__osf2" localSheetId="2">#REF!</definedName>
    <definedName name="__osf2" localSheetId="1">#REF!</definedName>
    <definedName name="__osf2">#REF!</definedName>
    <definedName name="__osf3" localSheetId="3">#REF!</definedName>
    <definedName name="__osf3" localSheetId="4">#REF!</definedName>
    <definedName name="__osf3" localSheetId="6">#REF!</definedName>
    <definedName name="__osf3" localSheetId="2">#REF!</definedName>
    <definedName name="__osf3" localSheetId="1">#REF!</definedName>
    <definedName name="__osf3">#REF!</definedName>
    <definedName name="__osf4" localSheetId="3">#REF!</definedName>
    <definedName name="__osf4" localSheetId="4">#REF!</definedName>
    <definedName name="__osf4" localSheetId="6">#REF!</definedName>
    <definedName name="__osf4" localSheetId="2">#REF!</definedName>
    <definedName name="__osf4" localSheetId="1">#REF!</definedName>
    <definedName name="__osf4">#REF!</definedName>
    <definedName name="__pcc148" localSheetId="3">#REF!</definedName>
    <definedName name="__pcc148" localSheetId="4">#REF!</definedName>
    <definedName name="__pcc148" localSheetId="6">#REF!</definedName>
    <definedName name="__pcc148" localSheetId="2">#REF!</definedName>
    <definedName name="__pcc148" localSheetId="1">#REF!</definedName>
    <definedName name="__pcc148">#REF!</definedName>
    <definedName name="__pvc100">'[4]Materials Cost(PCC)'!$G$32</definedName>
    <definedName name="__RWE1" localSheetId="3">#REF!</definedName>
    <definedName name="__RWE1" localSheetId="4">#REF!</definedName>
    <definedName name="__RWE1" localSheetId="6">#REF!</definedName>
    <definedName name="__RWE1" localSheetId="2">#REF!</definedName>
    <definedName name="__RWE1" localSheetId="1">#REF!</definedName>
    <definedName name="__RWE1">#REF!</definedName>
    <definedName name="__SA10" localSheetId="3">#REF!</definedName>
    <definedName name="__SA10" localSheetId="4">#REF!</definedName>
    <definedName name="__SA10" localSheetId="6">#REF!</definedName>
    <definedName name="__SA10" localSheetId="2">#REF!</definedName>
    <definedName name="__SA10" localSheetId="1">#REF!</definedName>
    <definedName name="__SA10">#REF!</definedName>
    <definedName name="__SA20" localSheetId="3">#REF!</definedName>
    <definedName name="__SA20" localSheetId="4">#REF!</definedName>
    <definedName name="__SA20" localSheetId="6">#REF!</definedName>
    <definedName name="__SA20" localSheetId="2">#REF!</definedName>
    <definedName name="__SA20" localSheetId="1">#REF!</definedName>
    <definedName name="__SA20">#REF!</definedName>
    <definedName name="__SA40" localSheetId="3">#REF!</definedName>
    <definedName name="__SA40" localSheetId="4">#REF!</definedName>
    <definedName name="__SA40" localSheetId="6">#REF!</definedName>
    <definedName name="__SA40" localSheetId="2">#REF!</definedName>
    <definedName name="__SA40" localSheetId="1">#REF!</definedName>
    <definedName name="__SA40">#REF!</definedName>
    <definedName name="__Saa40" localSheetId="3">#REF!</definedName>
    <definedName name="__Saa40" localSheetId="4">#REF!</definedName>
    <definedName name="__Saa40" localSheetId="6">#REF!</definedName>
    <definedName name="__Saa40" localSheetId="2">#REF!</definedName>
    <definedName name="__Saa40" localSheetId="1">#REF!</definedName>
    <definedName name="__Saa40">#REF!</definedName>
    <definedName name="__Sab40" localSheetId="3">#REF!</definedName>
    <definedName name="__Sab40" localSheetId="4">#REF!</definedName>
    <definedName name="__Sab40" localSheetId="6">#REF!</definedName>
    <definedName name="__Sab40" localSheetId="2">#REF!</definedName>
    <definedName name="__Sab40" localSheetId="1">#REF!</definedName>
    <definedName name="__Sab40">#REF!</definedName>
    <definedName name="__sbm1" localSheetId="3">#REF!</definedName>
    <definedName name="__sbm1" localSheetId="4">#REF!</definedName>
    <definedName name="__sbm1" localSheetId="6">#REF!</definedName>
    <definedName name="__sbm1" localSheetId="2">#REF!</definedName>
    <definedName name="__sbm1" localSheetId="1">#REF!</definedName>
    <definedName name="__sbm1">#REF!</definedName>
    <definedName name="__sbm2" localSheetId="3">#REF!</definedName>
    <definedName name="__sbm2" localSheetId="4">#REF!</definedName>
    <definedName name="__sbm2" localSheetId="6">#REF!</definedName>
    <definedName name="__sbm2" localSheetId="2">#REF!</definedName>
    <definedName name="__sbm2" localSheetId="1">#REF!</definedName>
    <definedName name="__sbm2">#REF!</definedName>
    <definedName name="__sbm3" localSheetId="3">#REF!</definedName>
    <definedName name="__sbm3" localSheetId="4">#REF!</definedName>
    <definedName name="__sbm3" localSheetId="6">#REF!</definedName>
    <definedName name="__sbm3" localSheetId="2">#REF!</definedName>
    <definedName name="__sbm3" localSheetId="1">#REF!</definedName>
    <definedName name="__sbm3">#REF!</definedName>
    <definedName name="__sbm4" localSheetId="3">#REF!</definedName>
    <definedName name="__sbm4" localSheetId="4">#REF!</definedName>
    <definedName name="__sbm4" localSheetId="6">#REF!</definedName>
    <definedName name="__sbm4" localSheetId="2">#REF!</definedName>
    <definedName name="__sbm4" localSheetId="1">#REF!</definedName>
    <definedName name="__sbm4">#REF!</definedName>
    <definedName name="__sd1" localSheetId="4">[5]Electrical!#REF!</definedName>
    <definedName name="__sd1" localSheetId="6">[5]Electrical!#REF!</definedName>
    <definedName name="__sd1" localSheetId="2">[5]Electrical!#REF!</definedName>
    <definedName name="__sd1">[5]Electrical!#REF!</definedName>
    <definedName name="__sd10" localSheetId="4">[5]Electrical!#REF!</definedName>
    <definedName name="__sd10" localSheetId="6">[5]Electrical!#REF!</definedName>
    <definedName name="__sd10" localSheetId="2">[5]Electrical!#REF!</definedName>
    <definedName name="__sd10">[5]Electrical!#REF!</definedName>
    <definedName name="__sd11" localSheetId="4">[5]Electrical!#REF!</definedName>
    <definedName name="__sd11" localSheetId="6">[5]Electrical!#REF!</definedName>
    <definedName name="__sd11" localSheetId="2">[5]Electrical!#REF!</definedName>
    <definedName name="__sd11">[5]Electrical!#REF!</definedName>
    <definedName name="__sd12" localSheetId="4">[5]Electrical!#REF!</definedName>
    <definedName name="__sd12" localSheetId="6">[5]Electrical!#REF!</definedName>
    <definedName name="__sd12" localSheetId="2">[5]Electrical!#REF!</definedName>
    <definedName name="__sd12">[5]Electrical!#REF!</definedName>
    <definedName name="__sd13" localSheetId="4">[5]Electrical!#REF!</definedName>
    <definedName name="__sd13" localSheetId="6">[5]Electrical!#REF!</definedName>
    <definedName name="__sd13" localSheetId="2">[5]Electrical!#REF!</definedName>
    <definedName name="__sd13">[5]Electrical!#REF!</definedName>
    <definedName name="__sd14" localSheetId="4">[5]Electrical!#REF!</definedName>
    <definedName name="__sd14" localSheetId="6">[5]Electrical!#REF!</definedName>
    <definedName name="__sd14" localSheetId="2">[5]Electrical!#REF!</definedName>
    <definedName name="__sd14">[5]Electrical!#REF!</definedName>
    <definedName name="__sd2" localSheetId="4">[5]Electrical!#REF!</definedName>
    <definedName name="__sd2" localSheetId="6">[5]Electrical!#REF!</definedName>
    <definedName name="__sd2" localSheetId="2">[5]Electrical!#REF!</definedName>
    <definedName name="__sd2">[5]Electrical!#REF!</definedName>
    <definedName name="__sd3" localSheetId="4">[5]Electrical!#REF!</definedName>
    <definedName name="__sd3" localSheetId="6">[5]Electrical!#REF!</definedName>
    <definedName name="__sd3" localSheetId="2">[5]Electrical!#REF!</definedName>
    <definedName name="__sd3">[5]Electrical!#REF!</definedName>
    <definedName name="__sd4" localSheetId="3">#REF!</definedName>
    <definedName name="__sd4" localSheetId="4">#REF!</definedName>
    <definedName name="__sd4" localSheetId="6">#REF!</definedName>
    <definedName name="__sd4" localSheetId="2">#REF!</definedName>
    <definedName name="__sd4" localSheetId="1">#REF!</definedName>
    <definedName name="__sd4">#REF!</definedName>
    <definedName name="__sd5" localSheetId="3">[5]Electrical!#REF!</definedName>
    <definedName name="__sd5" localSheetId="4">[5]Electrical!#REF!</definedName>
    <definedName name="__sd5" localSheetId="6">[5]Electrical!#REF!</definedName>
    <definedName name="__sd5" localSheetId="2">[5]Electrical!#REF!</definedName>
    <definedName name="__sd5">[5]Electrical!#REF!</definedName>
    <definedName name="__sd6" localSheetId="3">[5]Electrical!#REF!</definedName>
    <definedName name="__sd6" localSheetId="4">[5]Electrical!#REF!</definedName>
    <definedName name="__sd6" localSheetId="6">[5]Electrical!#REF!</definedName>
    <definedName name="__sd6" localSheetId="2">[5]Electrical!#REF!</definedName>
    <definedName name="__sd6">[5]Electrical!#REF!</definedName>
    <definedName name="__sd7" localSheetId="4">[5]Electrical!#REF!</definedName>
    <definedName name="__sd7" localSheetId="6">[5]Electrical!#REF!</definedName>
    <definedName name="__sd7" localSheetId="2">[5]Electrical!#REF!</definedName>
    <definedName name="__sd7">[5]Electrical!#REF!</definedName>
    <definedName name="__sd8" localSheetId="4">[5]Electrical!#REF!</definedName>
    <definedName name="__sd8" localSheetId="6">[5]Electrical!#REF!</definedName>
    <definedName name="__sd8" localSheetId="2">[5]Electrical!#REF!</definedName>
    <definedName name="__sd8">[5]Electrical!#REF!</definedName>
    <definedName name="__sd9" localSheetId="4">[5]Electrical!#REF!</definedName>
    <definedName name="__sd9" localSheetId="6">[5]Electrical!#REF!</definedName>
    <definedName name="__sd9" localSheetId="2">[5]Electrical!#REF!</definedName>
    <definedName name="__sd9">[5]Electrical!#REF!</definedName>
    <definedName name="__ssf1" localSheetId="3">#REF!</definedName>
    <definedName name="__ssf1" localSheetId="4">#REF!</definedName>
    <definedName name="__ssf1" localSheetId="6">#REF!</definedName>
    <definedName name="__ssf1" localSheetId="2">#REF!</definedName>
    <definedName name="__ssf1" localSheetId="1">#REF!</definedName>
    <definedName name="__ssf1">#REF!</definedName>
    <definedName name="__ssf2" localSheetId="3">#REF!</definedName>
    <definedName name="__ssf2" localSheetId="4">#REF!</definedName>
    <definedName name="__ssf2" localSheetId="6">#REF!</definedName>
    <definedName name="__ssf2" localSheetId="2">#REF!</definedName>
    <definedName name="__ssf2" localSheetId="1">#REF!</definedName>
    <definedName name="__ssf2">#REF!</definedName>
    <definedName name="__ssf3" localSheetId="3">#REF!</definedName>
    <definedName name="__ssf3" localSheetId="4">#REF!</definedName>
    <definedName name="__ssf3" localSheetId="6">#REF!</definedName>
    <definedName name="__ssf3" localSheetId="2">#REF!</definedName>
    <definedName name="__ssf3" localSheetId="1">#REF!</definedName>
    <definedName name="__ssf3">#REF!</definedName>
    <definedName name="__ssf4" localSheetId="3">#REF!</definedName>
    <definedName name="__ssf4" localSheetId="4">#REF!</definedName>
    <definedName name="__ssf4" localSheetId="6">#REF!</definedName>
    <definedName name="__ssf4" localSheetId="2">#REF!</definedName>
    <definedName name="__ssf4" localSheetId="1">#REF!</definedName>
    <definedName name="__ssf4">#REF!</definedName>
    <definedName name="__st12" localSheetId="3">#REF!</definedName>
    <definedName name="__st12" localSheetId="4">#REF!</definedName>
    <definedName name="__st12" localSheetId="6">#REF!</definedName>
    <definedName name="__st12" localSheetId="2">#REF!</definedName>
    <definedName name="__st12" localSheetId="1">#REF!</definedName>
    <definedName name="__st12">#REF!</definedName>
    <definedName name="__st2" localSheetId="3">#REF!</definedName>
    <definedName name="__st2" localSheetId="4">#REF!</definedName>
    <definedName name="__st2" localSheetId="6">#REF!</definedName>
    <definedName name="__st2" localSheetId="2">#REF!</definedName>
    <definedName name="__st2" localSheetId="1">#REF!</definedName>
    <definedName name="__st2">#REF!</definedName>
    <definedName name="__st4" localSheetId="3">#REF!</definedName>
    <definedName name="__st4" localSheetId="4">#REF!</definedName>
    <definedName name="__st4" localSheetId="6">#REF!</definedName>
    <definedName name="__st4" localSheetId="2">#REF!</definedName>
    <definedName name="__st4" localSheetId="1">#REF!</definedName>
    <definedName name="__st4">#REF!</definedName>
    <definedName name="__st53" localSheetId="3">#REF!</definedName>
    <definedName name="__st53" localSheetId="4">#REF!</definedName>
    <definedName name="__st53" localSheetId="6">#REF!</definedName>
    <definedName name="__st53" localSheetId="2">#REF!</definedName>
    <definedName name="__st53" localSheetId="1">#REF!</definedName>
    <definedName name="__st53">#REF!</definedName>
    <definedName name="__st6" localSheetId="3">#REF!</definedName>
    <definedName name="__st6" localSheetId="4">#REF!</definedName>
    <definedName name="__st6" localSheetId="6">#REF!</definedName>
    <definedName name="__st6" localSheetId="2">#REF!</definedName>
    <definedName name="__st6" localSheetId="1">#REF!</definedName>
    <definedName name="__st6">#REF!</definedName>
    <definedName name="__st63" localSheetId="3">#REF!</definedName>
    <definedName name="__st63" localSheetId="4">#REF!</definedName>
    <definedName name="__st63" localSheetId="6">#REF!</definedName>
    <definedName name="__st63" localSheetId="2">#REF!</definedName>
    <definedName name="__st63" localSheetId="1">#REF!</definedName>
    <definedName name="__st63">#REF!</definedName>
    <definedName name="__st7" localSheetId="3">#REF!</definedName>
    <definedName name="__st7" localSheetId="4">#REF!</definedName>
    <definedName name="__st7" localSheetId="6">#REF!</definedName>
    <definedName name="__st7" localSheetId="2">#REF!</definedName>
    <definedName name="__st7" localSheetId="1">#REF!</definedName>
    <definedName name="__st7">#REF!</definedName>
    <definedName name="__st8" localSheetId="3">#REF!</definedName>
    <definedName name="__st8" localSheetId="4">#REF!</definedName>
    <definedName name="__st8" localSheetId="6">#REF!</definedName>
    <definedName name="__st8" localSheetId="2">#REF!</definedName>
    <definedName name="__st8" localSheetId="1">#REF!</definedName>
    <definedName name="__st8">#REF!</definedName>
    <definedName name="__st90" localSheetId="3">#REF!</definedName>
    <definedName name="__st90" localSheetId="4">#REF!</definedName>
    <definedName name="__st90" localSheetId="6">#REF!</definedName>
    <definedName name="__st90" localSheetId="2">#REF!</definedName>
    <definedName name="__st90" localSheetId="1">#REF!</definedName>
    <definedName name="__st90">#REF!</definedName>
    <definedName name="__tra1" localSheetId="3">#REF!</definedName>
    <definedName name="__tra1" localSheetId="4">#REF!</definedName>
    <definedName name="__tra1" localSheetId="6">#REF!</definedName>
    <definedName name="__tra1" localSheetId="2">#REF!</definedName>
    <definedName name="__tra1" localSheetId="1">#REF!</definedName>
    <definedName name="__tra1">#REF!</definedName>
    <definedName name="__tra2" localSheetId="3">#REF!</definedName>
    <definedName name="__tra2" localSheetId="4">#REF!</definedName>
    <definedName name="__tra2" localSheetId="6">#REF!</definedName>
    <definedName name="__tra2" localSheetId="2">#REF!</definedName>
    <definedName name="__tra2" localSheetId="1">#REF!</definedName>
    <definedName name="__tra2">#REF!</definedName>
    <definedName name="__WD2" localSheetId="4">[6]girder!#REF!</definedName>
    <definedName name="__WD2" localSheetId="6">[6]girder!#REF!</definedName>
    <definedName name="__WD2" localSheetId="2">[6]girder!#REF!</definedName>
    <definedName name="__WD2">[6]girder!#REF!</definedName>
    <definedName name="__WD3" localSheetId="4">[6]girder!#REF!</definedName>
    <definedName name="__WD3" localSheetId="6">[6]girder!#REF!</definedName>
    <definedName name="__WD3" localSheetId="2">[6]girder!#REF!</definedName>
    <definedName name="__WD3">[6]girder!#REF!</definedName>
    <definedName name="__WD4" localSheetId="4">[6]girder!#REF!</definedName>
    <definedName name="__WD4" localSheetId="6">[6]girder!#REF!</definedName>
    <definedName name="__WD4" localSheetId="2">[6]girder!#REF!</definedName>
    <definedName name="__WD4">[6]girder!#REF!</definedName>
    <definedName name="__WL1" localSheetId="4">[6]girder!#REF!</definedName>
    <definedName name="__WL1" localSheetId="6">[6]girder!#REF!</definedName>
    <definedName name="__WL1" localSheetId="2">[6]girder!#REF!</definedName>
    <definedName name="__WL1">[6]girder!#REF!</definedName>
    <definedName name="__WL2" localSheetId="4">[6]girder!#REF!</definedName>
    <definedName name="__WL2" localSheetId="6">[6]girder!#REF!</definedName>
    <definedName name="__WL2" localSheetId="2">[6]girder!#REF!</definedName>
    <definedName name="__WL2">[6]girder!#REF!</definedName>
    <definedName name="__WL3" localSheetId="4">[6]girder!#REF!</definedName>
    <definedName name="__WL3" localSheetId="6">[6]girder!#REF!</definedName>
    <definedName name="__WL3" localSheetId="2">[6]girder!#REF!</definedName>
    <definedName name="__WL3">[6]girder!#REF!</definedName>
    <definedName name="__WL4" localSheetId="4">[6]girder!#REF!</definedName>
    <definedName name="__WL4" localSheetId="6">[6]girder!#REF!</definedName>
    <definedName name="__WL4" localSheetId="2">[6]girder!#REF!</definedName>
    <definedName name="__WL4">[6]girder!#REF!</definedName>
    <definedName name="__ww2" localSheetId="3">#REF!</definedName>
    <definedName name="__ww2" localSheetId="4">#REF!</definedName>
    <definedName name="__ww2" localSheetId="6">#REF!</definedName>
    <definedName name="__ww2" localSheetId="2">#REF!</definedName>
    <definedName name="__ww2" localSheetId="1">#REF!</definedName>
    <definedName name="__ww2">#REF!</definedName>
    <definedName name="__XH1">[3]girder!$H$49</definedName>
    <definedName name="__XH2">[3]girder!$H$50</definedName>
    <definedName name="_A65539" localSheetId="3">#REF!</definedName>
    <definedName name="_A65539" localSheetId="4">#REF!</definedName>
    <definedName name="_A65539" localSheetId="6">#REF!</definedName>
    <definedName name="_A65539" localSheetId="2">#REF!</definedName>
    <definedName name="_A65539" localSheetId="1">#REF!</definedName>
    <definedName name="_A65539">#REF!</definedName>
    <definedName name="_ach1" localSheetId="3">#REF!</definedName>
    <definedName name="_ach1" localSheetId="4">#REF!</definedName>
    <definedName name="_ach1" localSheetId="6">#REF!</definedName>
    <definedName name="_ach1" localSheetId="2">#REF!</definedName>
    <definedName name="_ach1" localSheetId="1">#REF!</definedName>
    <definedName name="_ach1">#REF!</definedName>
    <definedName name="_ach2" localSheetId="3">#REF!</definedName>
    <definedName name="_ach2" localSheetId="4">#REF!</definedName>
    <definedName name="_ach2" localSheetId="6">#REF!</definedName>
    <definedName name="_ach2" localSheetId="2">#REF!</definedName>
    <definedName name="_ach2" localSheetId="1">#REF!</definedName>
    <definedName name="_ach2">#REF!</definedName>
    <definedName name="_ach3" localSheetId="4">#REF!</definedName>
    <definedName name="_ach3" localSheetId="6">#REF!</definedName>
    <definedName name="_ach3" localSheetId="2">#REF!</definedName>
    <definedName name="_ach3" localSheetId="1">#REF!</definedName>
    <definedName name="_ach3">#REF!</definedName>
    <definedName name="_agg10">'[1]Materials Cost'!$G$13</definedName>
    <definedName name="_agg20">'[1]Materials Cost'!$G$10</definedName>
    <definedName name="_blg4" localSheetId="3">'[2]Sqn _Main_ Abs'!#REF!</definedName>
    <definedName name="_blg4" localSheetId="4">'[2]Sqn _Main_ Abs'!#REF!</definedName>
    <definedName name="_blg4" localSheetId="6">'[2]Sqn _Main_ Abs'!#REF!</definedName>
    <definedName name="_blg4" localSheetId="2">'[2]Sqn _Main_ Abs'!#REF!</definedName>
    <definedName name="_blg4">'[2]Sqn _Main_ Abs'!#REF!</definedName>
    <definedName name="_car2" localSheetId="3">#REF!</definedName>
    <definedName name="_car2" localSheetId="4">#REF!</definedName>
    <definedName name="_car2" localSheetId="6">#REF!</definedName>
    <definedName name="_car2" localSheetId="2">#REF!</definedName>
    <definedName name="_car2" localSheetId="1">#REF!</definedName>
    <definedName name="_car2">#REF!</definedName>
    <definedName name="_csa40" localSheetId="3">#REF!</definedName>
    <definedName name="_csa40" localSheetId="4">#REF!</definedName>
    <definedName name="_csa40" localSheetId="6">#REF!</definedName>
    <definedName name="_csa40" localSheetId="2">#REF!</definedName>
    <definedName name="_csa40" localSheetId="1">#REF!</definedName>
    <definedName name="_csa40">#REF!</definedName>
    <definedName name="_csb40" localSheetId="3">#REF!</definedName>
    <definedName name="_csb40" localSheetId="4">#REF!</definedName>
    <definedName name="_csb40" localSheetId="6">#REF!</definedName>
    <definedName name="_csb40" localSheetId="2">#REF!</definedName>
    <definedName name="_csb40" localSheetId="1">#REF!</definedName>
    <definedName name="_csb40">#REF!</definedName>
    <definedName name="_Fill" localSheetId="4" hidden="1">#REF!</definedName>
    <definedName name="_Fill" localSheetId="6" hidden="1">#REF!</definedName>
    <definedName name="_Fill" localSheetId="2" hidden="1">#REF!</definedName>
    <definedName name="_Fill" localSheetId="1" hidden="1">#REF!</definedName>
    <definedName name="_Fill" hidden="1">#REF!</definedName>
    <definedName name="_hmp100" localSheetId="3">#REF!</definedName>
    <definedName name="_hmp100" localSheetId="4">#REF!</definedName>
    <definedName name="_hmp100" localSheetId="6">#REF!</definedName>
    <definedName name="_hmp100" localSheetId="2">#REF!</definedName>
    <definedName name="_hmp100" localSheetId="1">#REF!</definedName>
    <definedName name="_hmp100">#REF!</definedName>
    <definedName name="_hmp120" localSheetId="3">#REF!</definedName>
    <definedName name="_hmp120" localSheetId="4">#REF!</definedName>
    <definedName name="_hmp120" localSheetId="6">#REF!</definedName>
    <definedName name="_hmp120" localSheetId="2">#REF!</definedName>
    <definedName name="_hmp120" localSheetId="1">#REF!</definedName>
    <definedName name="_hmp120">#REF!</definedName>
    <definedName name="_HND1">[3]girder!$H$34</definedName>
    <definedName name="_HND2">[3]girder!$H$36</definedName>
    <definedName name="_HNW1">[3]girder!$H$35</definedName>
    <definedName name="_HNW2">[3]girder!$H$37</definedName>
    <definedName name="_Ind1" localSheetId="3">#REF!</definedName>
    <definedName name="_Ind1" localSheetId="4">#REF!</definedName>
    <definedName name="_Ind1" localSheetId="6">#REF!</definedName>
    <definedName name="_Ind1" localSheetId="2">#REF!</definedName>
    <definedName name="_Ind1" localSheetId="1">#REF!</definedName>
    <definedName name="_Ind1">#REF!</definedName>
    <definedName name="_Ind3" localSheetId="3">#REF!</definedName>
    <definedName name="_Ind3" localSheetId="4">#REF!</definedName>
    <definedName name="_Ind3" localSheetId="6">#REF!</definedName>
    <definedName name="_Ind3" localSheetId="2">#REF!</definedName>
    <definedName name="_Ind3" localSheetId="1">#REF!</definedName>
    <definedName name="_Ind3">#REF!</definedName>
    <definedName name="_Ind4" localSheetId="3">#REF!</definedName>
    <definedName name="_Ind4" localSheetId="4">#REF!</definedName>
    <definedName name="_Ind4" localSheetId="6">#REF!</definedName>
    <definedName name="_Ind4" localSheetId="2">#REF!</definedName>
    <definedName name="_Ind4" localSheetId="1">#REF!</definedName>
    <definedName name="_Ind4">#REF!</definedName>
    <definedName name="_Iri2" localSheetId="3">#REF!</definedName>
    <definedName name="_Iri2" localSheetId="4">#REF!</definedName>
    <definedName name="_Iri2" localSheetId="6">#REF!</definedName>
    <definedName name="_Iri2" localSheetId="2">#REF!</definedName>
    <definedName name="_Iri2" localSheetId="1">#REF!</definedName>
    <definedName name="_Iri2">#REF!</definedName>
    <definedName name="_Iro2" localSheetId="3">#REF!</definedName>
    <definedName name="_Iro2" localSheetId="4">#REF!</definedName>
    <definedName name="_Iro2" localSheetId="6">#REF!</definedName>
    <definedName name="_Iro2" localSheetId="2">#REF!</definedName>
    <definedName name="_Iro2" localSheetId="1">#REF!</definedName>
    <definedName name="_Iro2">#REF!</definedName>
    <definedName name="_m" localSheetId="4">#REF!</definedName>
    <definedName name="_m" localSheetId="6">#REF!</definedName>
    <definedName name="_m" localSheetId="2">#REF!</definedName>
    <definedName name="_m">#REF!</definedName>
    <definedName name="_ma1" localSheetId="3">#REF!</definedName>
    <definedName name="_ma1" localSheetId="4">#REF!</definedName>
    <definedName name="_ma1" localSheetId="6">#REF!</definedName>
    <definedName name="_ma1" localSheetId="2">#REF!</definedName>
    <definedName name="_ma1" localSheetId="1">#REF!</definedName>
    <definedName name="_ma1">#REF!</definedName>
    <definedName name="_ma2" localSheetId="3">#REF!</definedName>
    <definedName name="_ma2" localSheetId="4">#REF!</definedName>
    <definedName name="_ma2" localSheetId="6">#REF!</definedName>
    <definedName name="_ma2" localSheetId="2">#REF!</definedName>
    <definedName name="_ma2" localSheetId="1">#REF!</definedName>
    <definedName name="_ma2">#REF!</definedName>
    <definedName name="_mas1" localSheetId="3">#REF!</definedName>
    <definedName name="_mas1" localSheetId="4">#REF!</definedName>
    <definedName name="_mas1" localSheetId="6">#REF!</definedName>
    <definedName name="_mas1" localSheetId="2">#REF!</definedName>
    <definedName name="_mas1" localSheetId="1">#REF!</definedName>
    <definedName name="_mas1">#REF!</definedName>
    <definedName name="_ms6" localSheetId="3">#REF!</definedName>
    <definedName name="_ms6" localSheetId="4">#REF!</definedName>
    <definedName name="_ms6" localSheetId="6">#REF!</definedName>
    <definedName name="_ms6" localSheetId="2">#REF!</definedName>
    <definedName name="_ms6" localSheetId="1">#REF!</definedName>
    <definedName name="_ms6">#REF!</definedName>
    <definedName name="_ms8" localSheetId="3">#REF!</definedName>
    <definedName name="_ms8" localSheetId="4">#REF!</definedName>
    <definedName name="_ms8" localSheetId="6">#REF!</definedName>
    <definedName name="_ms8" localSheetId="2">#REF!</definedName>
    <definedName name="_ms8" localSheetId="1">#REF!</definedName>
    <definedName name="_ms8">#REF!</definedName>
    <definedName name="_mz1" localSheetId="3">#REF!</definedName>
    <definedName name="_mz1" localSheetId="4">#REF!</definedName>
    <definedName name="_mz1" localSheetId="6">#REF!</definedName>
    <definedName name="_mz1" localSheetId="2">#REF!</definedName>
    <definedName name="_mz1" localSheetId="1">#REF!</definedName>
    <definedName name="_mz1">#REF!</definedName>
    <definedName name="_mz2" localSheetId="3">#REF!</definedName>
    <definedName name="_mz2" localSheetId="4">#REF!</definedName>
    <definedName name="_mz2" localSheetId="6">#REF!</definedName>
    <definedName name="_mz2" localSheetId="2">#REF!</definedName>
    <definedName name="_mz2" localSheetId="1">#REF!</definedName>
    <definedName name="_mz2">#REF!</definedName>
    <definedName name="_obm1" localSheetId="3">#REF!</definedName>
    <definedName name="_obm1" localSheetId="4">#REF!</definedName>
    <definedName name="_obm1" localSheetId="6">#REF!</definedName>
    <definedName name="_obm1" localSheetId="2">#REF!</definedName>
    <definedName name="_obm1" localSheetId="1">#REF!</definedName>
    <definedName name="_obm1">#REF!</definedName>
    <definedName name="_obm2" localSheetId="3">#REF!</definedName>
    <definedName name="_obm2" localSheetId="4">#REF!</definedName>
    <definedName name="_obm2" localSheetId="6">#REF!</definedName>
    <definedName name="_obm2" localSheetId="2">#REF!</definedName>
    <definedName name="_obm2" localSheetId="1">#REF!</definedName>
    <definedName name="_obm2">#REF!</definedName>
    <definedName name="_obm3" localSheetId="3">#REF!</definedName>
    <definedName name="_obm3" localSheetId="4">#REF!</definedName>
    <definedName name="_obm3" localSheetId="6">#REF!</definedName>
    <definedName name="_obm3" localSheetId="2">#REF!</definedName>
    <definedName name="_obm3" localSheetId="1">#REF!</definedName>
    <definedName name="_obm3">#REF!</definedName>
    <definedName name="_obm4" localSheetId="3">#REF!</definedName>
    <definedName name="_obm4" localSheetId="4">#REF!</definedName>
    <definedName name="_obm4" localSheetId="6">#REF!</definedName>
    <definedName name="_obm4" localSheetId="2">#REF!</definedName>
    <definedName name="_obm4" localSheetId="1">#REF!</definedName>
    <definedName name="_obm4">#REF!</definedName>
    <definedName name="_Od1" localSheetId="3">#REF!</definedName>
    <definedName name="_Od1" localSheetId="4">#REF!</definedName>
    <definedName name="_Od1" localSheetId="6">#REF!</definedName>
    <definedName name="_Od1" localSheetId="2">#REF!</definedName>
    <definedName name="_Od1" localSheetId="1">#REF!</definedName>
    <definedName name="_Od1">#REF!</definedName>
    <definedName name="_Od3" localSheetId="3">#REF!</definedName>
    <definedName name="_Od3" localSheetId="4">#REF!</definedName>
    <definedName name="_Od3" localSheetId="6">#REF!</definedName>
    <definedName name="_Od3" localSheetId="2">#REF!</definedName>
    <definedName name="_Od3" localSheetId="1">#REF!</definedName>
    <definedName name="_Od3">#REF!</definedName>
    <definedName name="_Od4" localSheetId="3">#REF!</definedName>
    <definedName name="_Od4" localSheetId="4">#REF!</definedName>
    <definedName name="_Od4" localSheetId="6">#REF!</definedName>
    <definedName name="_Od4" localSheetId="2">#REF!</definedName>
    <definedName name="_Od4" localSheetId="1">#REF!</definedName>
    <definedName name="_Od4">#REF!</definedName>
    <definedName name="_ohp1" localSheetId="3">#REF!</definedName>
    <definedName name="_ohp1" localSheetId="4">#REF!</definedName>
    <definedName name="_ohp1" localSheetId="6">#REF!</definedName>
    <definedName name="_ohp1" localSheetId="2">#REF!</definedName>
    <definedName name="_ohp1" localSheetId="1">#REF!</definedName>
    <definedName name="_ohp1">#REF!</definedName>
    <definedName name="_osf1" localSheetId="3">#REF!</definedName>
    <definedName name="_osf1" localSheetId="4">#REF!</definedName>
    <definedName name="_osf1" localSheetId="6">#REF!</definedName>
    <definedName name="_osf1" localSheetId="2">#REF!</definedName>
    <definedName name="_osf1" localSheetId="1">#REF!</definedName>
    <definedName name="_osf1">#REF!</definedName>
    <definedName name="_osf2" localSheetId="3">#REF!</definedName>
    <definedName name="_osf2" localSheetId="4">#REF!</definedName>
    <definedName name="_osf2" localSheetId="6">#REF!</definedName>
    <definedName name="_osf2" localSheetId="2">#REF!</definedName>
    <definedName name="_osf2" localSheetId="1">#REF!</definedName>
    <definedName name="_osf2">#REF!</definedName>
    <definedName name="_osf3" localSheetId="3">#REF!</definedName>
    <definedName name="_osf3" localSheetId="4">#REF!</definedName>
    <definedName name="_osf3" localSheetId="6">#REF!</definedName>
    <definedName name="_osf3" localSheetId="2">#REF!</definedName>
    <definedName name="_osf3" localSheetId="1">#REF!</definedName>
    <definedName name="_osf3">#REF!</definedName>
    <definedName name="_osf4" localSheetId="3">#REF!</definedName>
    <definedName name="_osf4" localSheetId="4">#REF!</definedName>
    <definedName name="_osf4" localSheetId="6">#REF!</definedName>
    <definedName name="_osf4" localSheetId="2">#REF!</definedName>
    <definedName name="_osf4" localSheetId="1">#REF!</definedName>
    <definedName name="_osf4">#REF!</definedName>
    <definedName name="_pcc148" localSheetId="3">#REF!</definedName>
    <definedName name="_pcc148" localSheetId="4">#REF!</definedName>
    <definedName name="_pcc148" localSheetId="6">#REF!</definedName>
    <definedName name="_pcc148" localSheetId="2">#REF!</definedName>
    <definedName name="_pcc148" localSheetId="1">#REF!</definedName>
    <definedName name="_pcc148">#REF!</definedName>
    <definedName name="_pvc100">'[4]Materials Cost(PCC)'!$G$32</definedName>
    <definedName name="_RWE1" localSheetId="3">#REF!</definedName>
    <definedName name="_RWE1" localSheetId="4">#REF!</definedName>
    <definedName name="_RWE1" localSheetId="6">#REF!</definedName>
    <definedName name="_RWE1" localSheetId="2">#REF!</definedName>
    <definedName name="_RWE1" localSheetId="1">#REF!</definedName>
    <definedName name="_RWE1">#REF!</definedName>
    <definedName name="_SA10" localSheetId="3">#REF!</definedName>
    <definedName name="_SA10" localSheetId="4">#REF!</definedName>
    <definedName name="_SA10" localSheetId="6">#REF!</definedName>
    <definedName name="_SA10" localSheetId="2">#REF!</definedName>
    <definedName name="_SA10" localSheetId="1">#REF!</definedName>
    <definedName name="_SA10">#REF!</definedName>
    <definedName name="_SA20" localSheetId="3">#REF!</definedName>
    <definedName name="_SA20" localSheetId="4">#REF!</definedName>
    <definedName name="_SA20" localSheetId="6">#REF!</definedName>
    <definedName name="_SA20" localSheetId="2">#REF!</definedName>
    <definedName name="_SA20" localSheetId="1">#REF!</definedName>
    <definedName name="_SA20">#REF!</definedName>
    <definedName name="_SA40" localSheetId="3">#REF!</definedName>
    <definedName name="_SA40" localSheetId="4">#REF!</definedName>
    <definedName name="_SA40" localSheetId="6">#REF!</definedName>
    <definedName name="_SA40" localSheetId="2">#REF!</definedName>
    <definedName name="_SA40" localSheetId="1">#REF!</definedName>
    <definedName name="_SA40">#REF!</definedName>
    <definedName name="_Saa40" localSheetId="3">#REF!</definedName>
    <definedName name="_Saa40" localSheetId="4">#REF!</definedName>
    <definedName name="_Saa40" localSheetId="6">#REF!</definedName>
    <definedName name="_Saa40" localSheetId="2">#REF!</definedName>
    <definedName name="_Saa40" localSheetId="1">#REF!</definedName>
    <definedName name="_Saa40">#REF!</definedName>
    <definedName name="_Sab40" localSheetId="3">#REF!</definedName>
    <definedName name="_Sab40" localSheetId="4">#REF!</definedName>
    <definedName name="_Sab40" localSheetId="6">#REF!</definedName>
    <definedName name="_Sab40" localSheetId="2">#REF!</definedName>
    <definedName name="_Sab40" localSheetId="1">#REF!</definedName>
    <definedName name="_Sab40">#REF!</definedName>
    <definedName name="_sbm1" localSheetId="3">#REF!</definedName>
    <definedName name="_sbm1" localSheetId="4">#REF!</definedName>
    <definedName name="_sbm1" localSheetId="6">#REF!</definedName>
    <definedName name="_sbm1" localSheetId="2">#REF!</definedName>
    <definedName name="_sbm1" localSheetId="1">#REF!</definedName>
    <definedName name="_sbm1">#REF!</definedName>
    <definedName name="_sbm2" localSheetId="3">#REF!</definedName>
    <definedName name="_sbm2" localSheetId="4">#REF!</definedName>
    <definedName name="_sbm2" localSheetId="6">#REF!</definedName>
    <definedName name="_sbm2" localSheetId="2">#REF!</definedName>
    <definedName name="_sbm2" localSheetId="1">#REF!</definedName>
    <definedName name="_sbm2">#REF!</definedName>
    <definedName name="_sbm3" localSheetId="3">#REF!</definedName>
    <definedName name="_sbm3" localSheetId="4">#REF!</definedName>
    <definedName name="_sbm3" localSheetId="6">#REF!</definedName>
    <definedName name="_sbm3" localSheetId="2">#REF!</definedName>
    <definedName name="_sbm3" localSheetId="1">#REF!</definedName>
    <definedName name="_sbm3">#REF!</definedName>
    <definedName name="_sbm4" localSheetId="3">#REF!</definedName>
    <definedName name="_sbm4" localSheetId="4">#REF!</definedName>
    <definedName name="_sbm4" localSheetId="6">#REF!</definedName>
    <definedName name="_sbm4" localSheetId="2">#REF!</definedName>
    <definedName name="_sbm4" localSheetId="1">#REF!</definedName>
    <definedName name="_sbm4">#REF!</definedName>
    <definedName name="_sd1" localSheetId="4">[5]Electrical!#REF!</definedName>
    <definedName name="_sd1" localSheetId="6">[5]Electrical!#REF!</definedName>
    <definedName name="_sd1" localSheetId="2">[5]Electrical!#REF!</definedName>
    <definedName name="_sd1">[5]Electrical!#REF!</definedName>
    <definedName name="_sd10" localSheetId="4">[5]Electrical!#REF!</definedName>
    <definedName name="_sd10" localSheetId="6">[5]Electrical!#REF!</definedName>
    <definedName name="_sd10" localSheetId="2">[5]Electrical!#REF!</definedName>
    <definedName name="_sd10">[5]Electrical!#REF!</definedName>
    <definedName name="_sd11" localSheetId="4">[5]Electrical!#REF!</definedName>
    <definedName name="_sd11" localSheetId="6">[5]Electrical!#REF!</definedName>
    <definedName name="_sd11" localSheetId="2">[5]Electrical!#REF!</definedName>
    <definedName name="_sd11">[5]Electrical!#REF!</definedName>
    <definedName name="_sd12" localSheetId="4">[5]Electrical!#REF!</definedName>
    <definedName name="_sd12" localSheetId="6">[5]Electrical!#REF!</definedName>
    <definedName name="_sd12" localSheetId="2">[5]Electrical!#REF!</definedName>
    <definedName name="_sd12">[5]Electrical!#REF!</definedName>
    <definedName name="_sd13" localSheetId="4">[5]Electrical!#REF!</definedName>
    <definedName name="_sd13" localSheetId="6">[5]Electrical!#REF!</definedName>
    <definedName name="_sd13" localSheetId="2">[5]Electrical!#REF!</definedName>
    <definedName name="_sd13">[5]Electrical!#REF!</definedName>
    <definedName name="_sd14" localSheetId="4">[5]Electrical!#REF!</definedName>
    <definedName name="_sd14" localSheetId="6">[5]Electrical!#REF!</definedName>
    <definedName name="_sd14" localSheetId="2">[5]Electrical!#REF!</definedName>
    <definedName name="_sd14">[5]Electrical!#REF!</definedName>
    <definedName name="_sd2" localSheetId="4">[5]Electrical!#REF!</definedName>
    <definedName name="_sd2" localSheetId="6">[5]Electrical!#REF!</definedName>
    <definedName name="_sd2" localSheetId="2">[5]Electrical!#REF!</definedName>
    <definedName name="_sd2">[5]Electrical!#REF!</definedName>
    <definedName name="_sd3" localSheetId="4">[5]Electrical!#REF!</definedName>
    <definedName name="_sd3" localSheetId="6">[5]Electrical!#REF!</definedName>
    <definedName name="_sd3" localSheetId="2">[5]Electrical!#REF!</definedName>
    <definedName name="_sd3">[5]Electrical!#REF!</definedName>
    <definedName name="_sd4" localSheetId="3">#REF!</definedName>
    <definedName name="_sd4" localSheetId="4">#REF!</definedName>
    <definedName name="_sd4" localSheetId="6">#REF!</definedName>
    <definedName name="_sd4" localSheetId="2">#REF!</definedName>
    <definedName name="_sd4" localSheetId="1">#REF!</definedName>
    <definedName name="_sd4">#REF!</definedName>
    <definedName name="_sd5" localSheetId="3">[5]Electrical!#REF!</definedName>
    <definedName name="_sd5" localSheetId="4">[5]Electrical!#REF!</definedName>
    <definedName name="_sd5" localSheetId="6">[5]Electrical!#REF!</definedName>
    <definedName name="_sd5" localSheetId="2">[5]Electrical!#REF!</definedName>
    <definedName name="_sd5">[5]Electrical!#REF!</definedName>
    <definedName name="_sd6" localSheetId="3">[5]Electrical!#REF!</definedName>
    <definedName name="_sd6" localSheetId="4">[5]Electrical!#REF!</definedName>
    <definedName name="_sd6" localSheetId="6">[5]Electrical!#REF!</definedName>
    <definedName name="_sd6" localSheetId="2">[5]Electrical!#REF!</definedName>
    <definedName name="_sd6">[5]Electrical!#REF!</definedName>
    <definedName name="_sd7" localSheetId="4">[5]Electrical!#REF!</definedName>
    <definedName name="_sd7" localSheetId="6">[5]Electrical!#REF!</definedName>
    <definedName name="_sd7" localSheetId="2">[5]Electrical!#REF!</definedName>
    <definedName name="_sd7">[5]Electrical!#REF!</definedName>
    <definedName name="_sd8" localSheetId="4">[5]Electrical!#REF!</definedName>
    <definedName name="_sd8" localSheetId="6">[5]Electrical!#REF!</definedName>
    <definedName name="_sd8" localSheetId="2">[5]Electrical!#REF!</definedName>
    <definedName name="_sd8">[5]Electrical!#REF!</definedName>
    <definedName name="_sd9" localSheetId="4">[5]Electrical!#REF!</definedName>
    <definedName name="_sd9" localSheetId="6">[5]Electrical!#REF!</definedName>
    <definedName name="_sd9" localSheetId="2">[5]Electrical!#REF!</definedName>
    <definedName name="_sd9">[5]Electrical!#REF!</definedName>
    <definedName name="_ssf1" localSheetId="3">#REF!</definedName>
    <definedName name="_ssf1" localSheetId="4">#REF!</definedName>
    <definedName name="_ssf1" localSheetId="6">#REF!</definedName>
    <definedName name="_ssf1" localSheetId="2">#REF!</definedName>
    <definedName name="_ssf1" localSheetId="1">#REF!</definedName>
    <definedName name="_ssf1">#REF!</definedName>
    <definedName name="_ssf2" localSheetId="3">#REF!</definedName>
    <definedName name="_ssf2" localSheetId="4">#REF!</definedName>
    <definedName name="_ssf2" localSheetId="6">#REF!</definedName>
    <definedName name="_ssf2" localSheetId="2">#REF!</definedName>
    <definedName name="_ssf2" localSheetId="1">#REF!</definedName>
    <definedName name="_ssf2">#REF!</definedName>
    <definedName name="_ssf3" localSheetId="3">#REF!</definedName>
    <definedName name="_ssf3" localSheetId="4">#REF!</definedName>
    <definedName name="_ssf3" localSheetId="6">#REF!</definedName>
    <definedName name="_ssf3" localSheetId="2">#REF!</definedName>
    <definedName name="_ssf3" localSheetId="1">#REF!</definedName>
    <definedName name="_ssf3">#REF!</definedName>
    <definedName name="_ssf4" localSheetId="3">#REF!</definedName>
    <definedName name="_ssf4" localSheetId="4">#REF!</definedName>
    <definedName name="_ssf4" localSheetId="6">#REF!</definedName>
    <definedName name="_ssf4" localSheetId="2">#REF!</definedName>
    <definedName name="_ssf4" localSheetId="1">#REF!</definedName>
    <definedName name="_ssf4">#REF!</definedName>
    <definedName name="_st12" localSheetId="3">#REF!</definedName>
    <definedName name="_st12" localSheetId="4">#REF!</definedName>
    <definedName name="_st12" localSheetId="6">#REF!</definedName>
    <definedName name="_st12" localSheetId="2">#REF!</definedName>
    <definedName name="_st12" localSheetId="1">#REF!</definedName>
    <definedName name="_st12">#REF!</definedName>
    <definedName name="_st2" localSheetId="3">#REF!</definedName>
    <definedName name="_st2" localSheetId="4">#REF!</definedName>
    <definedName name="_st2" localSheetId="6">#REF!</definedName>
    <definedName name="_st2" localSheetId="2">#REF!</definedName>
    <definedName name="_st2" localSheetId="1">#REF!</definedName>
    <definedName name="_st2">#REF!</definedName>
    <definedName name="_st4" localSheetId="3">#REF!</definedName>
    <definedName name="_st4" localSheetId="4">#REF!</definedName>
    <definedName name="_st4" localSheetId="6">#REF!</definedName>
    <definedName name="_st4" localSheetId="2">#REF!</definedName>
    <definedName name="_st4" localSheetId="1">#REF!</definedName>
    <definedName name="_st4">#REF!</definedName>
    <definedName name="_st53" localSheetId="3">#REF!</definedName>
    <definedName name="_st53" localSheetId="4">#REF!</definedName>
    <definedName name="_st53" localSheetId="6">#REF!</definedName>
    <definedName name="_st53" localSheetId="2">#REF!</definedName>
    <definedName name="_st53" localSheetId="1">#REF!</definedName>
    <definedName name="_st53">#REF!</definedName>
    <definedName name="_st6" localSheetId="3">#REF!</definedName>
    <definedName name="_st6" localSheetId="4">#REF!</definedName>
    <definedName name="_st6" localSheetId="6">#REF!</definedName>
    <definedName name="_st6" localSheetId="2">#REF!</definedName>
    <definedName name="_st6" localSheetId="1">#REF!</definedName>
    <definedName name="_st6">#REF!</definedName>
    <definedName name="_st63" localSheetId="3">#REF!</definedName>
    <definedName name="_st63" localSheetId="4">#REF!</definedName>
    <definedName name="_st63" localSheetId="6">#REF!</definedName>
    <definedName name="_st63" localSheetId="2">#REF!</definedName>
    <definedName name="_st63" localSheetId="1">#REF!</definedName>
    <definedName name="_st63">#REF!</definedName>
    <definedName name="_st7" localSheetId="3">#REF!</definedName>
    <definedName name="_st7" localSheetId="4">#REF!</definedName>
    <definedName name="_st7" localSheetId="6">#REF!</definedName>
    <definedName name="_st7" localSheetId="2">#REF!</definedName>
    <definedName name="_st7" localSheetId="1">#REF!</definedName>
    <definedName name="_st7">#REF!</definedName>
    <definedName name="_st8" localSheetId="3">#REF!</definedName>
    <definedName name="_st8" localSheetId="4">#REF!</definedName>
    <definedName name="_st8" localSheetId="6">#REF!</definedName>
    <definedName name="_st8" localSheetId="2">#REF!</definedName>
    <definedName name="_st8" localSheetId="1">#REF!</definedName>
    <definedName name="_st8">#REF!</definedName>
    <definedName name="_st90" localSheetId="3">#REF!</definedName>
    <definedName name="_st90" localSheetId="4">#REF!</definedName>
    <definedName name="_st90" localSheetId="6">#REF!</definedName>
    <definedName name="_st90" localSheetId="2">#REF!</definedName>
    <definedName name="_st90" localSheetId="1">#REF!</definedName>
    <definedName name="_st90">#REF!</definedName>
    <definedName name="_tra1" localSheetId="3">#REF!</definedName>
    <definedName name="_tra1" localSheetId="4">#REF!</definedName>
    <definedName name="_tra1" localSheetId="6">#REF!</definedName>
    <definedName name="_tra1" localSheetId="2">#REF!</definedName>
    <definedName name="_tra1" localSheetId="1">#REF!</definedName>
    <definedName name="_tra1">#REF!</definedName>
    <definedName name="_tra2" localSheetId="3">#REF!</definedName>
    <definedName name="_tra2" localSheetId="4">#REF!</definedName>
    <definedName name="_tra2" localSheetId="6">#REF!</definedName>
    <definedName name="_tra2" localSheetId="2">#REF!</definedName>
    <definedName name="_tra2" localSheetId="1">#REF!</definedName>
    <definedName name="_tra2">#REF!</definedName>
    <definedName name="_WD2" localSheetId="4">[6]girder!#REF!</definedName>
    <definedName name="_WD2" localSheetId="6">[6]girder!#REF!</definedName>
    <definedName name="_WD2" localSheetId="2">[6]girder!#REF!</definedName>
    <definedName name="_WD2">[6]girder!#REF!</definedName>
    <definedName name="_WD3" localSheetId="4">[6]girder!#REF!</definedName>
    <definedName name="_WD3" localSheetId="6">[6]girder!#REF!</definedName>
    <definedName name="_WD3" localSheetId="2">[6]girder!#REF!</definedName>
    <definedName name="_WD3">[6]girder!#REF!</definedName>
    <definedName name="_WD4" localSheetId="4">[6]girder!#REF!</definedName>
    <definedName name="_WD4" localSheetId="6">[6]girder!#REF!</definedName>
    <definedName name="_WD4" localSheetId="2">[6]girder!#REF!</definedName>
    <definedName name="_WD4">[6]girder!#REF!</definedName>
    <definedName name="_WL1" localSheetId="4">[6]girder!#REF!</definedName>
    <definedName name="_WL1" localSheetId="6">[6]girder!#REF!</definedName>
    <definedName name="_WL1" localSheetId="2">[6]girder!#REF!</definedName>
    <definedName name="_WL1">[6]girder!#REF!</definedName>
    <definedName name="_WL2" localSheetId="4">[6]girder!#REF!</definedName>
    <definedName name="_WL2" localSheetId="6">[6]girder!#REF!</definedName>
    <definedName name="_WL2" localSheetId="2">[6]girder!#REF!</definedName>
    <definedName name="_WL2">[6]girder!#REF!</definedName>
    <definedName name="_WL3" localSheetId="4">[6]girder!#REF!</definedName>
    <definedName name="_WL3" localSheetId="6">[6]girder!#REF!</definedName>
    <definedName name="_WL3" localSheetId="2">[6]girder!#REF!</definedName>
    <definedName name="_WL3">[6]girder!#REF!</definedName>
    <definedName name="_WL4" localSheetId="4">[6]girder!#REF!</definedName>
    <definedName name="_WL4" localSheetId="6">[6]girder!#REF!</definedName>
    <definedName name="_WL4" localSheetId="2">[6]girder!#REF!</definedName>
    <definedName name="_WL4">[6]girder!#REF!</definedName>
    <definedName name="_ww2" localSheetId="3">#REF!</definedName>
    <definedName name="_ww2" localSheetId="4">#REF!</definedName>
    <definedName name="_ww2" localSheetId="6">#REF!</definedName>
    <definedName name="_ww2" localSheetId="2">#REF!</definedName>
    <definedName name="_ww2" localSheetId="1">#REF!</definedName>
    <definedName name="_ww2">#REF!</definedName>
    <definedName name="_XH1">[3]girder!$H$49</definedName>
    <definedName name="_XH2">[3]girder!$H$50</definedName>
    <definedName name="a" localSheetId="3">[7]analysis!#REF!</definedName>
    <definedName name="a" localSheetId="4">[7]analysis!#REF!</definedName>
    <definedName name="a" localSheetId="6">[7]analysis!#REF!</definedName>
    <definedName name="a" localSheetId="2">#REF!</definedName>
    <definedName name="a" localSheetId="1">#REF!</definedName>
    <definedName name="a">#REF!</definedName>
    <definedName name="A_1" localSheetId="3">#REF!</definedName>
    <definedName name="A_1" localSheetId="4">#REF!</definedName>
    <definedName name="A_1" localSheetId="6">#REF!</definedName>
    <definedName name="A_1" localSheetId="2">#REF!</definedName>
    <definedName name="A_1" localSheetId="1">#REF!</definedName>
    <definedName name="A_1">#REF!</definedName>
    <definedName name="A_2" localSheetId="3">#REF!</definedName>
    <definedName name="A_2" localSheetId="4">#REF!</definedName>
    <definedName name="A_2" localSheetId="6">#REF!</definedName>
    <definedName name="A_2" localSheetId="2">#REF!</definedName>
    <definedName name="A_2" localSheetId="1">#REF!</definedName>
    <definedName name="A_2">#REF!</definedName>
    <definedName name="a3424\" localSheetId="3">#REF!</definedName>
    <definedName name="a3424\" localSheetId="4">#REF!</definedName>
    <definedName name="a3424\" localSheetId="6">#REF!</definedName>
    <definedName name="a3424\" localSheetId="2">#REF!</definedName>
    <definedName name="a3424\" localSheetId="1">#REF!</definedName>
    <definedName name="a3424\">#REF!</definedName>
    <definedName name="aa" localSheetId="4">#REF!</definedName>
    <definedName name="aa" localSheetId="6">#REF!</definedName>
    <definedName name="aa" localSheetId="2">#REF!</definedName>
    <definedName name="aa">#REF!</definedName>
    <definedName name="aaaaaaa" localSheetId="4">#REF!</definedName>
    <definedName name="aaaaaaa" localSheetId="6">#REF!</definedName>
    <definedName name="aaaaaaa" localSheetId="2">#REF!</definedName>
    <definedName name="aaaaaaa">#REF!</definedName>
    <definedName name="aaaaaaaaaaaaaaaaaaaaaaa" localSheetId="4">#REF!</definedName>
    <definedName name="aaaaaaaaaaaaaaaaaaaaaaa" localSheetId="6">#REF!</definedName>
    <definedName name="aaaaaaaaaaaaaaaaaaaaaaa" localSheetId="2">#REF!</definedName>
    <definedName name="aaaaaaaaaaaaaaaaaaaaaaa" localSheetId="1">#REF!</definedName>
    <definedName name="aaaaaaaaaaaaaaaaaaaaaaa">#REF!</definedName>
    <definedName name="abh" localSheetId="3">#REF!</definedName>
    <definedName name="abh" localSheetId="4">#REF!</definedName>
    <definedName name="abh" localSheetId="6">#REF!</definedName>
    <definedName name="abh" localSheetId="2">#REF!</definedName>
    <definedName name="abh" localSheetId="1">#REF!</definedName>
    <definedName name="abh">#REF!</definedName>
    <definedName name="ablk" localSheetId="3">#REF!</definedName>
    <definedName name="ablk" localSheetId="4">#REF!</definedName>
    <definedName name="ablk" localSheetId="6">#REF!</definedName>
    <definedName name="ablk" localSheetId="2">#REF!</definedName>
    <definedName name="ablk" localSheetId="1">#REF!</definedName>
    <definedName name="ablk">#REF!</definedName>
    <definedName name="Abs" localSheetId="4">#REF!</definedName>
    <definedName name="Abs" localSheetId="6">#REF!</definedName>
    <definedName name="Abs" localSheetId="2">#REF!</definedName>
    <definedName name="Abs">#REF!</definedName>
    <definedName name="abstract" localSheetId="3">#REF!</definedName>
    <definedName name="abstract" localSheetId="4">#REF!</definedName>
    <definedName name="abstract" localSheetId="6">#REF!</definedName>
    <definedName name="Abstract" localSheetId="2">#REF!</definedName>
    <definedName name="Abstract" localSheetId="0">#REF!</definedName>
    <definedName name="abstract" localSheetId="1">#REF!</definedName>
    <definedName name="Abstract">#REF!</definedName>
    <definedName name="Ac" localSheetId="3">#REF!</definedName>
    <definedName name="Ac" localSheetId="4">#REF!</definedName>
    <definedName name="Ac" localSheetId="6">#REF!</definedName>
    <definedName name="Ac" localSheetId="2">#REF!</definedName>
    <definedName name="Ac" localSheetId="1">#REF!</definedName>
    <definedName name="Ac">#REF!</definedName>
    <definedName name="ach" localSheetId="3">#REF!</definedName>
    <definedName name="ach" localSheetId="4">#REF!</definedName>
    <definedName name="ach" localSheetId="6">#REF!</definedName>
    <definedName name="ach" localSheetId="2">#REF!</definedName>
    <definedName name="ach" localSheetId="1">#REF!</definedName>
    <definedName name="ach">#REF!</definedName>
    <definedName name="ACT" localSheetId="3">#REF!</definedName>
    <definedName name="ACT" localSheetId="4">#REF!</definedName>
    <definedName name="ACT" localSheetId="6">#REF!</definedName>
    <definedName name="ACT" localSheetId="2">#REF!</definedName>
    <definedName name="ACT" localSheetId="1">#REF!</definedName>
    <definedName name="ACT">#REF!</definedName>
    <definedName name="ACT_14" localSheetId="3">#REF!</definedName>
    <definedName name="ACT_14" localSheetId="4">#REF!</definedName>
    <definedName name="ACT_14" localSheetId="6">#REF!</definedName>
    <definedName name="ACT_14" localSheetId="2">#REF!</definedName>
    <definedName name="ACT_14" localSheetId="1">#REF!</definedName>
    <definedName name="ACT_14">#REF!</definedName>
    <definedName name="adhesive" localSheetId="3">#REF!</definedName>
    <definedName name="adhesive" localSheetId="4">#REF!</definedName>
    <definedName name="adhesive" localSheetId="6">#REF!</definedName>
    <definedName name="adhesive" localSheetId="2">#REF!</definedName>
    <definedName name="adhesive" localSheetId="1">#REF!</definedName>
    <definedName name="adhesive">#REF!</definedName>
    <definedName name="admixture" localSheetId="3">#REF!</definedName>
    <definedName name="admixture" localSheetId="4">#REF!</definedName>
    <definedName name="admixture" localSheetId="6">#REF!</definedName>
    <definedName name="admixture" localSheetId="2">#REF!</definedName>
    <definedName name="admixture" localSheetId="1">#REF!</definedName>
    <definedName name="admixture">#REF!</definedName>
    <definedName name="ae" localSheetId="3">#REF!</definedName>
    <definedName name="ae" localSheetId="4">#REF!</definedName>
    <definedName name="ae" localSheetId="6">#REF!</definedName>
    <definedName name="ae" localSheetId="2">#REF!</definedName>
    <definedName name="ae" localSheetId="1">#REF!</definedName>
    <definedName name="ae">#REF!</definedName>
    <definedName name="ae_14" localSheetId="3">#REF!</definedName>
    <definedName name="ae_14" localSheetId="4">#REF!</definedName>
    <definedName name="ae_14" localSheetId="6">#REF!</definedName>
    <definedName name="ae_14" localSheetId="2">#REF!</definedName>
    <definedName name="ae_14" localSheetId="1">#REF!</definedName>
    <definedName name="ae_14">#REF!</definedName>
    <definedName name="ag" localSheetId="4">#REF!</definedName>
    <definedName name="ag" localSheetId="6">#REF!</definedName>
    <definedName name="ag" localSheetId="2">#REF!</definedName>
    <definedName name="ag">#REF!</definedName>
    <definedName name="aggr10" localSheetId="3">#REF!</definedName>
    <definedName name="aggr10" localSheetId="4">#REF!</definedName>
    <definedName name="aggr10" localSheetId="6">#REF!</definedName>
    <definedName name="aggr10" localSheetId="2">#REF!</definedName>
    <definedName name="aggr10" localSheetId="1">#REF!</definedName>
    <definedName name="aggr10">#REF!</definedName>
    <definedName name="aggr11" localSheetId="3">#REF!</definedName>
    <definedName name="aggr11" localSheetId="4">#REF!</definedName>
    <definedName name="aggr11" localSheetId="6">#REF!</definedName>
    <definedName name="aggr11" localSheetId="2">#REF!</definedName>
    <definedName name="aggr11" localSheetId="1">#REF!</definedName>
    <definedName name="aggr11">#REF!</definedName>
    <definedName name="aggr13" localSheetId="3">#REF!</definedName>
    <definedName name="aggr13" localSheetId="4">#REF!</definedName>
    <definedName name="aggr13" localSheetId="6">#REF!</definedName>
    <definedName name="aggr13" localSheetId="2">#REF!</definedName>
    <definedName name="aggr13" localSheetId="1">#REF!</definedName>
    <definedName name="aggr13">#REF!</definedName>
    <definedName name="aggr2" localSheetId="3">#REF!</definedName>
    <definedName name="aggr2" localSheetId="4">#REF!</definedName>
    <definedName name="aggr2" localSheetId="6">#REF!</definedName>
    <definedName name="aggr2" localSheetId="2">#REF!</definedName>
    <definedName name="aggr2" localSheetId="1">#REF!</definedName>
    <definedName name="aggr2">#REF!</definedName>
    <definedName name="aggr20" localSheetId="3">#REF!</definedName>
    <definedName name="aggr20" localSheetId="4">#REF!</definedName>
    <definedName name="aggr20" localSheetId="6">#REF!</definedName>
    <definedName name="aggr20" localSheetId="2">#REF!</definedName>
    <definedName name="aggr20" localSheetId="1">#REF!</definedName>
    <definedName name="aggr20">#REF!</definedName>
    <definedName name="aggr22" localSheetId="3">#REF!</definedName>
    <definedName name="aggr22" localSheetId="4">#REF!</definedName>
    <definedName name="aggr22" localSheetId="6">#REF!</definedName>
    <definedName name="aggr22" localSheetId="2">#REF!</definedName>
    <definedName name="aggr22" localSheetId="1">#REF!</definedName>
    <definedName name="aggr22">#REF!</definedName>
    <definedName name="aggr26" localSheetId="3">#REF!</definedName>
    <definedName name="aggr26" localSheetId="4">#REF!</definedName>
    <definedName name="aggr26" localSheetId="6">#REF!</definedName>
    <definedName name="aggr26" localSheetId="2">#REF!</definedName>
    <definedName name="aggr26" localSheetId="1">#REF!</definedName>
    <definedName name="aggr26">#REF!</definedName>
    <definedName name="aggr40" localSheetId="3">#REF!</definedName>
    <definedName name="aggr40" localSheetId="4">#REF!</definedName>
    <definedName name="aggr40" localSheetId="6">#REF!</definedName>
    <definedName name="aggr40" localSheetId="2">#REF!</definedName>
    <definedName name="aggr40" localSheetId="1">#REF!</definedName>
    <definedName name="aggr40">#REF!</definedName>
    <definedName name="aggr53" localSheetId="3">#REF!</definedName>
    <definedName name="aggr53" localSheetId="4">#REF!</definedName>
    <definedName name="aggr53" localSheetId="6">#REF!</definedName>
    <definedName name="aggr53" localSheetId="2">#REF!</definedName>
    <definedName name="aggr53" localSheetId="1">#REF!</definedName>
    <definedName name="aggr53">#REF!</definedName>
    <definedName name="aggr6" localSheetId="3">#REF!</definedName>
    <definedName name="aggr6" localSheetId="4">#REF!</definedName>
    <definedName name="aggr6" localSheetId="6">#REF!</definedName>
    <definedName name="aggr6" localSheetId="2">#REF!</definedName>
    <definedName name="aggr6" localSheetId="1">#REF!</definedName>
    <definedName name="aggr6">#REF!</definedName>
    <definedName name="aggr63" localSheetId="3">#REF!</definedName>
    <definedName name="aggr63" localSheetId="4">#REF!</definedName>
    <definedName name="aggr63" localSheetId="6">#REF!</definedName>
    <definedName name="aggr63" localSheetId="2">#REF!</definedName>
    <definedName name="aggr63" localSheetId="1">#REF!</definedName>
    <definedName name="aggr63">#REF!</definedName>
    <definedName name="ahfk" localSheetId="3">#REF!</definedName>
    <definedName name="ahfk" localSheetId="4">#REF!</definedName>
    <definedName name="ahfk" localSheetId="6">#REF!</definedName>
    <definedName name="ahfk" localSheetId="2">#REF!</definedName>
    <definedName name="ahfk" localSheetId="1">#REF!</definedName>
    <definedName name="ahfk">#REF!</definedName>
    <definedName name="ahh" localSheetId="3">#REF!</definedName>
    <definedName name="ahh" localSheetId="4">#REF!</definedName>
    <definedName name="ahh" localSheetId="6">#REF!</definedName>
    <definedName name="ahh" localSheetId="2">#REF!</definedName>
    <definedName name="ahh" localSheetId="1">#REF!</definedName>
    <definedName name="ahh">#REF!</definedName>
    <definedName name="alloysteel" localSheetId="3">#REF!</definedName>
    <definedName name="alloysteel" localSheetId="4">#REF!</definedName>
    <definedName name="alloysteel" localSheetId="6">#REF!</definedName>
    <definedName name="alloysteel" localSheetId="2">#REF!</definedName>
    <definedName name="alloysteel" localSheetId="1">#REF!</definedName>
    <definedName name="alloysteel">#REF!</definedName>
    <definedName name="alround" localSheetId="3">#REF!</definedName>
    <definedName name="alround" localSheetId="4">#REF!</definedName>
    <definedName name="alround" localSheetId="6">#REF!</definedName>
    <definedName name="alround" localSheetId="2">#REF!</definedName>
    <definedName name="alround" localSheetId="1">#REF!</definedName>
    <definedName name="alround">#REF!</definedName>
    <definedName name="alround_1" localSheetId="3">#REF!</definedName>
    <definedName name="alround_1" localSheetId="4">#REF!</definedName>
    <definedName name="alround_1" localSheetId="6">#REF!</definedName>
    <definedName name="alround_1" localSheetId="2">#REF!</definedName>
    <definedName name="alround_1" localSheetId="1">#REF!</definedName>
    <definedName name="alround_1">#REF!</definedName>
    <definedName name="alround_10" localSheetId="3">#REF!</definedName>
    <definedName name="alround_10" localSheetId="4">#REF!</definedName>
    <definedName name="alround_10" localSheetId="6">#REF!</definedName>
    <definedName name="alround_10" localSheetId="2">#REF!</definedName>
    <definedName name="alround_10" localSheetId="1">#REF!</definedName>
    <definedName name="alround_10">#REF!</definedName>
    <definedName name="alround_11" localSheetId="3">#REF!</definedName>
    <definedName name="alround_11" localSheetId="4">#REF!</definedName>
    <definedName name="alround_11" localSheetId="6">#REF!</definedName>
    <definedName name="alround_11" localSheetId="2">#REF!</definedName>
    <definedName name="alround_11" localSheetId="1">#REF!</definedName>
    <definedName name="alround_11">#REF!</definedName>
    <definedName name="alround_14" localSheetId="3">#REF!</definedName>
    <definedName name="alround_14" localSheetId="4">#REF!</definedName>
    <definedName name="alround_14" localSheetId="6">#REF!</definedName>
    <definedName name="alround_14" localSheetId="2">#REF!</definedName>
    <definedName name="alround_14" localSheetId="1">#REF!</definedName>
    <definedName name="alround_14">#REF!</definedName>
    <definedName name="alround_4" localSheetId="3">#REF!</definedName>
    <definedName name="alround_4" localSheetId="4">#REF!</definedName>
    <definedName name="alround_4" localSheetId="6">#REF!</definedName>
    <definedName name="alround_4" localSheetId="2">#REF!</definedName>
    <definedName name="alround_4" localSheetId="1">#REF!</definedName>
    <definedName name="alround_4">#REF!</definedName>
    <definedName name="alround_8" localSheetId="3">#REF!</definedName>
    <definedName name="alround_8" localSheetId="4">#REF!</definedName>
    <definedName name="alround_8" localSheetId="6">#REF!</definedName>
    <definedName name="alround_8" localSheetId="2">#REF!</definedName>
    <definedName name="alround_8" localSheetId="1">#REF!</definedName>
    <definedName name="alround_8">#REF!</definedName>
    <definedName name="alround_9" localSheetId="3">#REF!</definedName>
    <definedName name="alround_9" localSheetId="4">#REF!</definedName>
    <definedName name="alround_9" localSheetId="6">#REF!</definedName>
    <definedName name="alround_9" localSheetId="2">#REF!</definedName>
    <definedName name="alround_9" localSheetId="1">#REF!</definedName>
    <definedName name="alround_9">#REF!</definedName>
    <definedName name="anbu\" localSheetId="4">#REF!</definedName>
    <definedName name="anbu\" localSheetId="6">#REF!</definedName>
    <definedName name="anbu\" localSheetId="2">#REF!</definedName>
    <definedName name="anbu\">#REF!</definedName>
    <definedName name="anscount" hidden="1">2</definedName>
    <definedName name="anst" localSheetId="3">#REF!</definedName>
    <definedName name="anst" localSheetId="4">#REF!</definedName>
    <definedName name="anst" localSheetId="6">#REF!</definedName>
    <definedName name="anst" localSheetId="2">#REF!</definedName>
    <definedName name="anst" localSheetId="1">#REF!</definedName>
    <definedName name="anst">#REF!</definedName>
    <definedName name="area" localSheetId="4">#REF!</definedName>
    <definedName name="area" localSheetId="6">#REF!</definedName>
    <definedName name="area" localSheetId="2">#REF!</definedName>
    <definedName name="area" localSheetId="1">#REF!</definedName>
    <definedName name="area">#REF!</definedName>
    <definedName name="art" localSheetId="4">#REF!</definedName>
    <definedName name="art" localSheetId="6">#REF!</definedName>
    <definedName name="art" localSheetId="2">#REF!</definedName>
    <definedName name="art" localSheetId="1">#REF!</definedName>
    <definedName name="art">#REF!</definedName>
    <definedName name="as">'[8]4-Int- ele(RA)'!$K$9</definedName>
    <definedName name="ass" localSheetId="3">#REF!</definedName>
    <definedName name="ass" localSheetId="4">#REF!</definedName>
    <definedName name="ass" localSheetId="6">#REF!</definedName>
    <definedName name="ass" localSheetId="2">#REF!</definedName>
    <definedName name="ass" localSheetId="1">#REF!</definedName>
    <definedName name="ass">#REF!</definedName>
    <definedName name="averatedbmpcc">[9]Ave.wtd.rates!$I$113</definedName>
    <definedName name="b" localSheetId="3">#REF!</definedName>
    <definedName name="b" localSheetId="4">#REF!</definedName>
    <definedName name="b" localSheetId="6">#REF!</definedName>
    <definedName name="b" localSheetId="2">#REF!</definedName>
    <definedName name="b" localSheetId="1">#REF!</definedName>
    <definedName name="b">#REF!</definedName>
    <definedName name="b_14" localSheetId="3">#REF!</definedName>
    <definedName name="b_14" localSheetId="4">#REF!</definedName>
    <definedName name="b_14" localSheetId="6">#REF!</definedName>
    <definedName name="b_14" localSheetId="2">#REF!</definedName>
    <definedName name="b_14" localSheetId="1">#REF!</definedName>
    <definedName name="b_14">#REF!</definedName>
    <definedName name="babu" localSheetId="3">#REF!</definedName>
    <definedName name="babu" localSheetId="4">#REF!</definedName>
    <definedName name="babu" localSheetId="6">#REF!</definedName>
    <definedName name="babu" localSheetId="2">#REF!</definedName>
    <definedName name="babu" localSheetId="1">#REF!</definedName>
    <definedName name="babu">#REF!</definedName>
    <definedName name="Batonite" localSheetId="3">#REF!</definedName>
    <definedName name="Batonite" localSheetId="4">#REF!</definedName>
    <definedName name="Batonite" localSheetId="6">#REF!</definedName>
    <definedName name="Batonite" localSheetId="2">#REF!</definedName>
    <definedName name="Batonite" localSheetId="1">#REF!</definedName>
    <definedName name="Batonite">#REF!</definedName>
    <definedName name="bbb" localSheetId="3">#REF!</definedName>
    <definedName name="bbb" localSheetId="4">#REF!</definedName>
    <definedName name="bbb" localSheetId="6">#REF!</definedName>
    <definedName name="bbb" localSheetId="2">#REF!</definedName>
    <definedName name="bbb" localSheetId="1">#REF!</definedName>
    <definedName name="bbb">#REF!</definedName>
    <definedName name="bc" localSheetId="3">#REF!</definedName>
    <definedName name="bc" localSheetId="4">#REF!</definedName>
    <definedName name="bc" localSheetId="6">#REF!</definedName>
    <definedName name="bc" localSheetId="2">#REF!</definedName>
    <definedName name="bc" localSheetId="0">#REF!</definedName>
    <definedName name="bc" localSheetId="1">#REF!</definedName>
    <definedName name="bc">#REF!</definedName>
    <definedName name="bcpcc" localSheetId="3">#REF!</definedName>
    <definedName name="bcpcc" localSheetId="4">#REF!</definedName>
    <definedName name="bcpcc" localSheetId="6">#REF!</definedName>
    <definedName name="bcpcc" localSheetId="2">#REF!</definedName>
    <definedName name="bcpcc" localSheetId="1">#REF!</definedName>
    <definedName name="bcpcc">#REF!</definedName>
    <definedName name="be" localSheetId="3">#REF!</definedName>
    <definedName name="be" localSheetId="4">#REF!</definedName>
    <definedName name="be" localSheetId="6">#REF!</definedName>
    <definedName name="be" localSheetId="2">#REF!</definedName>
    <definedName name="be" localSheetId="1">#REF!</definedName>
    <definedName name="be">#REF!</definedName>
    <definedName name="be_1" localSheetId="3">#REF!</definedName>
    <definedName name="be_1" localSheetId="4">#REF!</definedName>
    <definedName name="be_1" localSheetId="6">#REF!</definedName>
    <definedName name="be_1" localSheetId="2">#REF!</definedName>
    <definedName name="be_1" localSheetId="1">#REF!</definedName>
    <definedName name="be_1">#REF!</definedName>
    <definedName name="be_14" localSheetId="3">#REF!</definedName>
    <definedName name="be_14" localSheetId="4">#REF!</definedName>
    <definedName name="be_14" localSheetId="6">#REF!</definedName>
    <definedName name="be_14" localSheetId="2">#REF!</definedName>
    <definedName name="be_14" localSheetId="1">#REF!</definedName>
    <definedName name="be_14">#REF!</definedName>
    <definedName name="Beg_Bal" localSheetId="3">#REF!</definedName>
    <definedName name="Beg_Bal" localSheetId="4">#REF!</definedName>
    <definedName name="Beg_Bal" localSheetId="6">#REF!</definedName>
    <definedName name="Beg_Bal" localSheetId="2">#REF!</definedName>
    <definedName name="Beg_Bal" localSheetId="1">#REF!</definedName>
    <definedName name="Beg_Bal">#REF!</definedName>
    <definedName name="bel" localSheetId="3">#REF!</definedName>
    <definedName name="bel" localSheetId="4">#REF!</definedName>
    <definedName name="bel" localSheetId="6">#REF!</definedName>
    <definedName name="bel" localSheetId="2">#REF!</definedName>
    <definedName name="bel" localSheetId="1">#REF!</definedName>
    <definedName name="bel">#REF!</definedName>
    <definedName name="bel_14" localSheetId="3">#REF!</definedName>
    <definedName name="bel_14" localSheetId="4">#REF!</definedName>
    <definedName name="bel_14" localSheetId="6">#REF!</definedName>
    <definedName name="bel_14" localSheetId="2">#REF!</definedName>
    <definedName name="bel_14" localSheetId="1">#REF!</definedName>
    <definedName name="bel_14">#REF!</definedName>
    <definedName name="bh" localSheetId="3">#REF!</definedName>
    <definedName name="bh" localSheetId="4">#REF!</definedName>
    <definedName name="bh" localSheetId="6">#REF!</definedName>
    <definedName name="bh" localSheetId="2">#REF!</definedName>
    <definedName name="bh" localSheetId="1">#REF!</definedName>
    <definedName name="bh">#REF!</definedName>
    <definedName name="bh_14" localSheetId="3">#REF!</definedName>
    <definedName name="bh_14" localSheetId="4">#REF!</definedName>
    <definedName name="bh_14" localSheetId="6">#REF!</definedName>
    <definedName name="bh_14" localSheetId="2">#REF!</definedName>
    <definedName name="bh_14" localSheetId="1">#REF!</definedName>
    <definedName name="bh_14">#REF!</definedName>
    <definedName name="Bhi" localSheetId="3">#REF!</definedName>
    <definedName name="Bhi" localSheetId="4">#REF!</definedName>
    <definedName name="Bhi" localSheetId="6">#REF!</definedName>
    <definedName name="Bhi" localSheetId="2">#REF!</definedName>
    <definedName name="Bhi" localSheetId="1">#REF!</definedName>
    <definedName name="Bhi">#REF!</definedName>
    <definedName name="Bhi_1" localSheetId="3">#REF!</definedName>
    <definedName name="Bhi_1" localSheetId="4">#REF!</definedName>
    <definedName name="Bhi_1" localSheetId="6">#REF!</definedName>
    <definedName name="Bhi_1" localSheetId="2">#REF!</definedName>
    <definedName name="Bhi_1" localSheetId="1">#REF!</definedName>
    <definedName name="Bhi_1">#REF!</definedName>
    <definedName name="Bhi_10" localSheetId="3">#REF!</definedName>
    <definedName name="Bhi_10" localSheetId="4">#REF!</definedName>
    <definedName name="Bhi_10" localSheetId="6">#REF!</definedName>
    <definedName name="Bhi_10" localSheetId="2">#REF!</definedName>
    <definedName name="Bhi_10" localSheetId="1">#REF!</definedName>
    <definedName name="Bhi_10">#REF!</definedName>
    <definedName name="Bhi_11" localSheetId="3">#REF!</definedName>
    <definedName name="Bhi_11" localSheetId="4">#REF!</definedName>
    <definedName name="Bhi_11" localSheetId="6">#REF!</definedName>
    <definedName name="Bhi_11" localSheetId="2">#REF!</definedName>
    <definedName name="Bhi_11" localSheetId="1">#REF!</definedName>
    <definedName name="Bhi_11">#REF!</definedName>
    <definedName name="Bhi_14" localSheetId="3">#REF!</definedName>
    <definedName name="Bhi_14" localSheetId="4">#REF!</definedName>
    <definedName name="Bhi_14" localSheetId="6">#REF!</definedName>
    <definedName name="Bhi_14" localSheetId="2">#REF!</definedName>
    <definedName name="Bhi_14" localSheetId="1">#REF!</definedName>
    <definedName name="Bhi_14">#REF!</definedName>
    <definedName name="Bhi_4" localSheetId="3">#REF!</definedName>
    <definedName name="Bhi_4" localSheetId="4">#REF!</definedName>
    <definedName name="Bhi_4" localSheetId="6">#REF!</definedName>
    <definedName name="Bhi_4" localSheetId="2">#REF!</definedName>
    <definedName name="Bhi_4" localSheetId="1">#REF!</definedName>
    <definedName name="Bhi_4">#REF!</definedName>
    <definedName name="Bhi_8" localSheetId="3">#REF!</definedName>
    <definedName name="Bhi_8" localSheetId="4">#REF!</definedName>
    <definedName name="Bhi_8" localSheetId="6">#REF!</definedName>
    <definedName name="Bhi_8" localSheetId="2">#REF!</definedName>
    <definedName name="Bhi_8" localSheetId="1">#REF!</definedName>
    <definedName name="Bhi_8">#REF!</definedName>
    <definedName name="Bhi_9" localSheetId="3">#REF!</definedName>
    <definedName name="Bhi_9" localSheetId="4">#REF!</definedName>
    <definedName name="Bhi_9" localSheetId="6">#REF!</definedName>
    <definedName name="Bhi_9" localSheetId="2">#REF!</definedName>
    <definedName name="Bhi_9" localSheetId="1">#REF!</definedName>
    <definedName name="Bhi_9">#REF!</definedName>
    <definedName name="bhistee" localSheetId="3">#REF!</definedName>
    <definedName name="bhistee" localSheetId="4">#REF!</definedName>
    <definedName name="bhistee" localSheetId="6">#REF!</definedName>
    <definedName name="bhistee" localSheetId="2">#REF!</definedName>
    <definedName name="bhistee" localSheetId="1">#REF!</definedName>
    <definedName name="bhistee">#REF!</definedName>
    <definedName name="bitpaper" localSheetId="3">#REF!</definedName>
    <definedName name="bitpaper" localSheetId="4">#REF!</definedName>
    <definedName name="bitpaper" localSheetId="6">#REF!</definedName>
    <definedName name="bitpaper" localSheetId="2">#REF!</definedName>
    <definedName name="bitpaper" localSheetId="1">#REF!</definedName>
    <definedName name="bitpaper">#REF!</definedName>
    <definedName name="bitumen6070" localSheetId="3">#REF!</definedName>
    <definedName name="bitumen6070" localSheetId="4">#REF!</definedName>
    <definedName name="bitumen6070" localSheetId="6">#REF!</definedName>
    <definedName name="bitumen6070" localSheetId="2">#REF!</definedName>
    <definedName name="bitumen6070" localSheetId="1">#REF!</definedName>
    <definedName name="bitumen6070">#REF!</definedName>
    <definedName name="bitumenboiler" localSheetId="3">#REF!</definedName>
    <definedName name="bitumenboiler" localSheetId="4">#REF!</definedName>
    <definedName name="bitumenboiler" localSheetId="6">#REF!</definedName>
    <definedName name="bitumenboiler" localSheetId="2">#REF!</definedName>
    <definedName name="bitumenboiler" localSheetId="1">#REF!</definedName>
    <definedName name="bitumenboiler">#REF!</definedName>
    <definedName name="bitumenemul" localSheetId="3">#REF!</definedName>
    <definedName name="bitumenemul" localSheetId="4">#REF!</definedName>
    <definedName name="bitumenemul" localSheetId="6">#REF!</definedName>
    <definedName name="bitumenemul" localSheetId="2">#REF!</definedName>
    <definedName name="bitumenemul" localSheetId="1">#REF!</definedName>
    <definedName name="bitumenemul">#REF!</definedName>
    <definedName name="bl" localSheetId="3">#REF!</definedName>
    <definedName name="bl" localSheetId="4">#REF!</definedName>
    <definedName name="bl" localSheetId="6">#REF!</definedName>
    <definedName name="bl" localSheetId="2">#REF!</definedName>
    <definedName name="bl" localSheetId="1">#REF!</definedName>
    <definedName name="bl">#REF!</definedName>
    <definedName name="bl_1" localSheetId="4">'[10]Sqn_Abs_G_6_ '!#REF!</definedName>
    <definedName name="bl_1" localSheetId="6">'[10]Sqn_Abs_G_6_ '!#REF!</definedName>
    <definedName name="bl_1" localSheetId="2">'[10]Sqn_Abs_G_6_ '!#REF!</definedName>
    <definedName name="bl_1">'[10]Sqn_Abs_G_6_ '!#REF!</definedName>
    <definedName name="bl_10" localSheetId="4">'[10]Sqn_Abs_G_6_ '!#REF!</definedName>
    <definedName name="bl_10" localSheetId="6">'[10]Sqn_Abs_G_6_ '!#REF!</definedName>
    <definedName name="bl_10" localSheetId="2">'[10]Sqn_Abs_G_6_ '!#REF!</definedName>
    <definedName name="bl_10">'[10]Sqn_Abs_G_6_ '!#REF!</definedName>
    <definedName name="bl_11" localSheetId="4">'[10]Sqn_Abs_G_6_ '!#REF!</definedName>
    <definedName name="bl_11" localSheetId="6">'[10]Sqn_Abs_G_6_ '!#REF!</definedName>
    <definedName name="bl_11" localSheetId="2">'[10]Sqn_Abs_G_6_ '!#REF!</definedName>
    <definedName name="bl_11">'[10]Sqn_Abs_G_6_ '!#REF!</definedName>
    <definedName name="bl_14" localSheetId="4">'[11]Sqn_Abs_G_6_ '!#REF!</definedName>
    <definedName name="bl_14" localSheetId="6">'[11]Sqn_Abs_G_6_ '!#REF!</definedName>
    <definedName name="bl_14" localSheetId="2">'[11]Sqn_Abs_G_6_ '!#REF!</definedName>
    <definedName name="bl_14">'[11]Sqn_Abs_G_6_ '!#REF!</definedName>
    <definedName name="bl_4" localSheetId="4">'[10]Sqn_Abs_G_6_ '!#REF!</definedName>
    <definedName name="bl_4" localSheetId="6">'[10]Sqn_Abs_G_6_ '!#REF!</definedName>
    <definedName name="bl_4" localSheetId="2">'[10]Sqn_Abs_G_6_ '!#REF!</definedName>
    <definedName name="bl_4">'[10]Sqn_Abs_G_6_ '!#REF!</definedName>
    <definedName name="bl_8" localSheetId="4">'[10]Sqn_Abs_G_6_ '!#REF!</definedName>
    <definedName name="bl_8" localSheetId="6">'[10]Sqn_Abs_G_6_ '!#REF!</definedName>
    <definedName name="bl_8" localSheetId="2">'[10]Sqn_Abs_G_6_ '!#REF!</definedName>
    <definedName name="bl_8">'[10]Sqn_Abs_G_6_ '!#REF!</definedName>
    <definedName name="bl_9" localSheetId="4">'[10]Sqn_Abs_G_6_ '!#REF!</definedName>
    <definedName name="bl_9" localSheetId="6">'[10]Sqn_Abs_G_6_ '!#REF!</definedName>
    <definedName name="bl_9" localSheetId="2">'[10]Sqn_Abs_G_6_ '!#REF!</definedName>
    <definedName name="bl_9">'[10]Sqn_Abs_G_6_ '!#REF!</definedName>
    <definedName name="blacksmith" localSheetId="3">#REF!</definedName>
    <definedName name="blacksmith" localSheetId="4">#REF!</definedName>
    <definedName name="blacksmith" localSheetId="6">#REF!</definedName>
    <definedName name="blacksmith" localSheetId="2">#REF!</definedName>
    <definedName name="blacksmith" localSheetId="1">#REF!</definedName>
    <definedName name="blacksmith">#REF!</definedName>
    <definedName name="blacksmithhelper" localSheetId="3">#REF!</definedName>
    <definedName name="blacksmithhelper" localSheetId="4">#REF!</definedName>
    <definedName name="blacksmithhelper" localSheetId="6">#REF!</definedName>
    <definedName name="blacksmithhelper" localSheetId="2">#REF!</definedName>
    <definedName name="blacksmithhelper" localSheetId="1">#REF!</definedName>
    <definedName name="blacksmithhelper">#REF!</definedName>
    <definedName name="blaster" localSheetId="3">#REF!</definedName>
    <definedName name="blaster" localSheetId="4">#REF!</definedName>
    <definedName name="blaster" localSheetId="6">#REF!</definedName>
    <definedName name="blaster" localSheetId="2">#REF!</definedName>
    <definedName name="blaster" localSheetId="1">#REF!</definedName>
    <definedName name="blaster">#REF!</definedName>
    <definedName name="blg4_1" localSheetId="3">'[2]Sqn _Main_ Abs'!#REF!</definedName>
    <definedName name="blg4_1" localSheetId="4">'[2]Sqn _Main_ Abs'!#REF!</definedName>
    <definedName name="blg4_1" localSheetId="6">'[2]Sqn _Main_ Abs'!#REF!</definedName>
    <definedName name="blg4_1" localSheetId="2">'[2]Sqn _Main_ Abs'!#REF!</definedName>
    <definedName name="blg4_1">'[2]Sqn _Main_ Abs'!#REF!</definedName>
    <definedName name="blg4_10" localSheetId="3">'[2]Sqn _Main_ Abs'!#REF!</definedName>
    <definedName name="blg4_10" localSheetId="4">'[2]Sqn _Main_ Abs'!#REF!</definedName>
    <definedName name="blg4_10" localSheetId="6">'[2]Sqn _Main_ Abs'!#REF!</definedName>
    <definedName name="blg4_10" localSheetId="2">'[2]Sqn _Main_ Abs'!#REF!</definedName>
    <definedName name="blg4_10">'[2]Sqn _Main_ Abs'!#REF!</definedName>
    <definedName name="blg4_11" localSheetId="3">'[2]Sqn _Main_ Abs'!#REF!</definedName>
    <definedName name="blg4_11" localSheetId="4">'[2]Sqn _Main_ Abs'!#REF!</definedName>
    <definedName name="blg4_11" localSheetId="6">'[2]Sqn _Main_ Abs'!#REF!</definedName>
    <definedName name="blg4_11" localSheetId="2">'[2]Sqn _Main_ Abs'!#REF!</definedName>
    <definedName name="blg4_11">'[2]Sqn _Main_ Abs'!#REF!</definedName>
    <definedName name="blg4_4" localSheetId="3">'[2]Sqn _Main_ Abs'!#REF!</definedName>
    <definedName name="blg4_4" localSheetId="4">'[2]Sqn _Main_ Abs'!#REF!</definedName>
    <definedName name="blg4_4" localSheetId="6">'[2]Sqn _Main_ Abs'!#REF!</definedName>
    <definedName name="blg4_4" localSheetId="2">'[2]Sqn _Main_ Abs'!#REF!</definedName>
    <definedName name="blg4_4">'[2]Sqn _Main_ Abs'!#REF!</definedName>
    <definedName name="blg4_8" localSheetId="4">'[2]Sqn _Main_ Abs'!#REF!</definedName>
    <definedName name="blg4_8" localSheetId="6">'[2]Sqn _Main_ Abs'!#REF!</definedName>
    <definedName name="blg4_8" localSheetId="2">'[2]Sqn _Main_ Abs'!#REF!</definedName>
    <definedName name="blg4_8">'[2]Sqn _Main_ Abs'!#REF!</definedName>
    <definedName name="blg4_9" localSheetId="4">'[2]Sqn _Main_ Abs'!#REF!</definedName>
    <definedName name="blg4_9" localSheetId="6">'[2]Sqn _Main_ Abs'!#REF!</definedName>
    <definedName name="blg4_9" localSheetId="2">'[2]Sqn _Main_ Abs'!#REF!</definedName>
    <definedName name="blg4_9">'[2]Sqn _Main_ Abs'!#REF!</definedName>
    <definedName name="bli" localSheetId="4">'[10]WO_Abs _G_2_ 6 DUs'!#REF!</definedName>
    <definedName name="bli" localSheetId="6">'[10]WO_Abs _G_2_ 6 DUs'!#REF!</definedName>
    <definedName name="bli" localSheetId="2">'[10]WO_Abs _G_2_ 6 DUs'!#REF!</definedName>
    <definedName name="bli">'[10]WO_Abs _G_2_ 6 DUs'!#REF!</definedName>
    <definedName name="bli_1" localSheetId="4">'[10]WO_Abs _G_2_ 6 DUs'!#REF!</definedName>
    <definedName name="bli_1" localSheetId="6">'[10]WO_Abs _G_2_ 6 DUs'!#REF!</definedName>
    <definedName name="bli_1" localSheetId="2">'[10]WO_Abs _G_2_ 6 DUs'!#REF!</definedName>
    <definedName name="bli_1">'[10]WO_Abs _G_2_ 6 DUs'!#REF!</definedName>
    <definedName name="bli_10" localSheetId="4">'[10]WO_Abs _G_2_ 6 DUs'!#REF!</definedName>
    <definedName name="bli_10" localSheetId="6">'[10]WO_Abs _G_2_ 6 DUs'!#REF!</definedName>
    <definedName name="bli_10" localSheetId="2">'[10]WO_Abs _G_2_ 6 DUs'!#REF!</definedName>
    <definedName name="bli_10">'[10]WO_Abs _G_2_ 6 DUs'!#REF!</definedName>
    <definedName name="bli_11" localSheetId="4">'[10]WO_Abs _G_2_ 6 DUs'!#REF!</definedName>
    <definedName name="bli_11" localSheetId="6">'[10]WO_Abs _G_2_ 6 DUs'!#REF!</definedName>
    <definedName name="bli_11" localSheetId="2">'[10]WO_Abs _G_2_ 6 DUs'!#REF!</definedName>
    <definedName name="bli_11">'[10]WO_Abs _G_2_ 6 DUs'!#REF!</definedName>
    <definedName name="bli_14" localSheetId="4">'[11]WO_Abs _G_2_ 6 DUs'!#REF!</definedName>
    <definedName name="bli_14" localSheetId="6">'[11]WO_Abs _G_2_ 6 DUs'!#REF!</definedName>
    <definedName name="bli_14" localSheetId="2">'[11]WO_Abs _G_2_ 6 DUs'!#REF!</definedName>
    <definedName name="bli_14">'[11]WO_Abs _G_2_ 6 DUs'!#REF!</definedName>
    <definedName name="bli_4" localSheetId="4">'[10]WO_Abs _G_2_ 6 DUs'!#REF!</definedName>
    <definedName name="bli_4" localSheetId="6">'[10]WO_Abs _G_2_ 6 DUs'!#REF!</definedName>
    <definedName name="bli_4" localSheetId="2">'[10]WO_Abs _G_2_ 6 DUs'!#REF!</definedName>
    <definedName name="bli_4">'[10]WO_Abs _G_2_ 6 DUs'!#REF!</definedName>
    <definedName name="bli_8" localSheetId="4">'[10]WO_Abs _G_2_ 6 DUs'!#REF!</definedName>
    <definedName name="bli_8" localSheetId="6">'[10]WO_Abs _G_2_ 6 DUs'!#REF!</definedName>
    <definedName name="bli_8" localSheetId="2">'[10]WO_Abs _G_2_ 6 DUs'!#REF!</definedName>
    <definedName name="bli_8">'[10]WO_Abs _G_2_ 6 DUs'!#REF!</definedName>
    <definedName name="bli_9" localSheetId="4">'[10]WO_Abs _G_2_ 6 DUs'!#REF!</definedName>
    <definedName name="bli_9" localSheetId="6">'[10]WO_Abs _G_2_ 6 DUs'!#REF!</definedName>
    <definedName name="bli_9" localSheetId="2">'[10]WO_Abs _G_2_ 6 DUs'!#REF!</definedName>
    <definedName name="bli_9">'[10]WO_Abs _G_2_ 6 DUs'!#REF!</definedName>
    <definedName name="Bls" localSheetId="3">#REF!</definedName>
    <definedName name="Bls" localSheetId="4">#REF!</definedName>
    <definedName name="Bls" localSheetId="6">#REF!</definedName>
    <definedName name="Bls" localSheetId="2">#REF!</definedName>
    <definedName name="Bls" localSheetId="1">#REF!</definedName>
    <definedName name="Bls">#REF!</definedName>
    <definedName name="bmpccrate" localSheetId="3">#REF!</definedName>
    <definedName name="bmpccrate" localSheetId="4">#REF!</definedName>
    <definedName name="bmpccrate" localSheetId="6">#REF!</definedName>
    <definedName name="bmpccrate" localSheetId="2">#REF!</definedName>
    <definedName name="bmpccrate" localSheetId="1">#REF!</definedName>
    <definedName name="bmpccrate">#REF!</definedName>
    <definedName name="BMSFR" localSheetId="3">#REF!</definedName>
    <definedName name="BMSFR" localSheetId="4">#REF!</definedName>
    <definedName name="BMSFR" localSheetId="6">#REF!</definedName>
    <definedName name="BMSFR" localSheetId="2">#REF!</definedName>
    <definedName name="BMSFR" localSheetId="1">#REF!</definedName>
    <definedName name="BMSFR">#REF!</definedName>
    <definedName name="bo" localSheetId="3">#REF!</definedName>
    <definedName name="bo" localSheetId="4">#REF!</definedName>
    <definedName name="bo" localSheetId="6">#REF!</definedName>
    <definedName name="bo" localSheetId="2">#REF!</definedName>
    <definedName name="bo" localSheetId="1">#REF!</definedName>
    <definedName name="bo">#REF!</definedName>
    <definedName name="bondstone" localSheetId="3">#REF!</definedName>
    <definedName name="bondstone" localSheetId="4">#REF!</definedName>
    <definedName name="bondstone" localSheetId="6">#REF!</definedName>
    <definedName name="bondstone" localSheetId="2">#REF!</definedName>
    <definedName name="bondstone" localSheetId="1">#REF!</definedName>
    <definedName name="bondstone">#REF!</definedName>
    <definedName name="bor" localSheetId="4">#REF!</definedName>
    <definedName name="bor" localSheetId="6">#REF!</definedName>
    <definedName name="bor" localSheetId="2">#REF!</definedName>
    <definedName name="bor">#REF!</definedName>
    <definedName name="bottom">[7]s!$H$8</definedName>
    <definedName name="boulder" localSheetId="3">#REF!</definedName>
    <definedName name="boulder" localSheetId="4">#REF!</definedName>
    <definedName name="boulder" localSheetId="6">#REF!</definedName>
    <definedName name="boulder" localSheetId="2">#REF!</definedName>
    <definedName name="boulder" localSheetId="1">#REF!</definedName>
    <definedName name="boulder">#REF!</definedName>
    <definedName name="Bp" localSheetId="3">#REF!</definedName>
    <definedName name="Bp" localSheetId="4">#REF!</definedName>
    <definedName name="Bp" localSheetId="6">#REF!</definedName>
    <definedName name="Bp" localSheetId="2">#REF!</definedName>
    <definedName name="Bp" localSheetId="1">#REF!</definedName>
    <definedName name="Bp">#REF!</definedName>
    <definedName name="bp20cum" localSheetId="3">#REF!</definedName>
    <definedName name="bp20cum" localSheetId="4">#REF!</definedName>
    <definedName name="bp20cum" localSheetId="6">#REF!</definedName>
    <definedName name="bp20cum" localSheetId="2">#REF!</definedName>
    <definedName name="bp20cum" localSheetId="1">#REF!</definedName>
    <definedName name="bp20cum">#REF!</definedName>
    <definedName name="br" localSheetId="3">#REF!</definedName>
    <definedName name="br" localSheetId="4">#REF!</definedName>
    <definedName name="br" localSheetId="6">#REF!</definedName>
    <definedName name="br" localSheetId="2">#REF!</definedName>
    <definedName name="br" localSheetId="1">#REF!</definedName>
    <definedName name="br">#REF!</definedName>
    <definedName name="BRAKE1">[12]Annex!$D$11</definedName>
    <definedName name="brc" localSheetId="3">#REF!</definedName>
    <definedName name="brc" localSheetId="4">#REF!</definedName>
    <definedName name="brc" localSheetId="6">#REF!</definedName>
    <definedName name="brc" localSheetId="2">#REF!</definedName>
    <definedName name="brc" localSheetId="1">#REF!</definedName>
    <definedName name="brc">#REF!</definedName>
    <definedName name="brglvl">[13]Intro!$L$257</definedName>
    <definedName name="brick" localSheetId="3">#REF!</definedName>
    <definedName name="brick" localSheetId="4">#REF!</definedName>
    <definedName name="brick" localSheetId="6">#REF!</definedName>
    <definedName name="brick" localSheetId="2">#REF!</definedName>
    <definedName name="brick" localSheetId="1">#REF!</definedName>
    <definedName name="brick">#REF!</definedName>
    <definedName name="bricklead" localSheetId="3">#REF!</definedName>
    <definedName name="bricklead" localSheetId="4">#REF!</definedName>
    <definedName name="bricklead" localSheetId="6">#REF!</definedName>
    <definedName name="bricklead" localSheetId="2">#REF!</definedName>
    <definedName name="bricklead" localSheetId="1">#REF!</definedName>
    <definedName name="bricklead">#REF!</definedName>
    <definedName name="bricks" localSheetId="3">#REF!</definedName>
    <definedName name="bricks" localSheetId="4">#REF!</definedName>
    <definedName name="bricks" localSheetId="6">#REF!</definedName>
    <definedName name="bricks" localSheetId="2">#REF!</definedName>
    <definedName name="bricks" localSheetId="1">#REF!</definedName>
    <definedName name="bricks">#REF!</definedName>
    <definedName name="broom" localSheetId="3">#REF!</definedName>
    <definedName name="broom" localSheetId="4">#REF!</definedName>
    <definedName name="broom" localSheetId="6">#REF!</definedName>
    <definedName name="broom" localSheetId="2">#REF!</definedName>
    <definedName name="broom" localSheetId="1">#REF!</definedName>
    <definedName name="broom">#REF!</definedName>
    <definedName name="bs" localSheetId="3">#REF!</definedName>
    <definedName name="bs" localSheetId="4">#REF!</definedName>
    <definedName name="bs" localSheetId="6">#REF!</definedName>
    <definedName name="bs" localSheetId="2">#REF!</definedName>
    <definedName name="bs" localSheetId="1">#REF!</definedName>
    <definedName name="bs">#REF!</definedName>
    <definedName name="bs_14" localSheetId="3">#REF!</definedName>
    <definedName name="bs_14" localSheetId="4">#REF!</definedName>
    <definedName name="bs_14" localSheetId="6">#REF!</definedName>
    <definedName name="bs_14" localSheetId="2">#REF!</definedName>
    <definedName name="bs_14" localSheetId="1">#REF!</definedName>
    <definedName name="bs_14">#REF!</definedName>
    <definedName name="bs_25" localSheetId="3">#REF!</definedName>
    <definedName name="bs_25" localSheetId="4">#REF!</definedName>
    <definedName name="bs_25" localSheetId="6">#REF!</definedName>
    <definedName name="bs_25" localSheetId="2">#REF!</definedName>
    <definedName name="bs_25" localSheetId="1">#REF!</definedName>
    <definedName name="bs_25">#REF!</definedName>
    <definedName name="bsc" localSheetId="3">#REF!</definedName>
    <definedName name="bsc" localSheetId="4">#REF!</definedName>
    <definedName name="bsc" localSheetId="6">#REF!</definedName>
    <definedName name="bsc" localSheetId="2">#REF!</definedName>
    <definedName name="bsc" localSheetId="1">#REF!</definedName>
    <definedName name="bsc">#REF!</definedName>
    <definedName name="bsslab10" localSheetId="3">#REF!</definedName>
    <definedName name="bsslab10" localSheetId="4">#REF!</definedName>
    <definedName name="bsslab10" localSheetId="6">#REF!</definedName>
    <definedName name="bsslab10" localSheetId="2">#REF!</definedName>
    <definedName name="bsslab10" localSheetId="1">#REF!</definedName>
    <definedName name="bsslab10">#REF!</definedName>
    <definedName name="building2" localSheetId="4">#REF!</definedName>
    <definedName name="building2" localSheetId="6">#REF!</definedName>
    <definedName name="building2" localSheetId="2">#REF!</definedName>
    <definedName name="building2" localSheetId="1">#REF!</definedName>
    <definedName name="building2">#REF!</definedName>
    <definedName name="Buildingevelopment." localSheetId="4">#REF!</definedName>
    <definedName name="Buildingevelopment." localSheetId="6">#REF!</definedName>
    <definedName name="Buildingevelopment." localSheetId="2">#REF!</definedName>
    <definedName name="Buildingevelopment.">#REF!</definedName>
    <definedName name="bun" localSheetId="4">#REF!</definedName>
    <definedName name="bun" localSheetId="6">#REF!</definedName>
    <definedName name="bun" localSheetId="2">#REF!</definedName>
    <definedName name="bun">#REF!</definedName>
    <definedName name="bwmc">'[14]basic-data'!$D$17</definedName>
    <definedName name="c.data" localSheetId="3">#REF!</definedName>
    <definedName name="c.data" localSheetId="4">#REF!</definedName>
    <definedName name="c.data" localSheetId="6">#REF!</definedName>
    <definedName name="c.data" localSheetId="2">#REF!</definedName>
    <definedName name="c.data" localSheetId="1">#REF!</definedName>
    <definedName name="c.data">#REF!</definedName>
    <definedName name="c641." localSheetId="3">#REF!</definedName>
    <definedName name="c641." localSheetId="4">#REF!</definedName>
    <definedName name="c641." localSheetId="6">#REF!</definedName>
    <definedName name="c641." localSheetId="2">#REF!</definedName>
    <definedName name="c641." localSheetId="1">#REF!</definedName>
    <definedName name="c641.">#REF!</definedName>
    <definedName name="Ca" localSheetId="3">#REF!</definedName>
    <definedName name="Ca" localSheetId="4">#REF!</definedName>
    <definedName name="Ca" localSheetId="6">#REF!</definedName>
    <definedName name="Ca" localSheetId="2">#REF!</definedName>
    <definedName name="Ca" localSheetId="1">#REF!</definedName>
    <definedName name="Ca">#REF!</definedName>
    <definedName name="CaA" localSheetId="3">#REF!</definedName>
    <definedName name="CaA" localSheetId="4">#REF!</definedName>
    <definedName name="CaA" localSheetId="6">#REF!</definedName>
    <definedName name="CaA" localSheetId="2">#REF!</definedName>
    <definedName name="CaA" localSheetId="1">#REF!</definedName>
    <definedName name="CaA">#REF!</definedName>
    <definedName name="CABLE" localSheetId="3">#REF!</definedName>
    <definedName name="CABLE" localSheetId="4">#REF!</definedName>
    <definedName name="CABLE" localSheetId="6">#REF!</definedName>
    <definedName name="CABLE" localSheetId="2">#REF!</definedName>
    <definedName name="CABLE" localSheetId="1">#REF!</definedName>
    <definedName name="CABLE">#REF!</definedName>
    <definedName name="caI" localSheetId="3">#REF!</definedName>
    <definedName name="caI" localSheetId="4">#REF!</definedName>
    <definedName name="caI" localSheetId="6">#REF!</definedName>
    <definedName name="caI" localSheetId="2">#REF!</definedName>
    <definedName name="caI" localSheetId="1">#REF!</definedName>
    <definedName name="caI">#REF!</definedName>
    <definedName name="caI_14" localSheetId="3">#REF!</definedName>
    <definedName name="caI_14" localSheetId="4">#REF!</definedName>
    <definedName name="caI_14" localSheetId="6">#REF!</definedName>
    <definedName name="caI_14" localSheetId="2">#REF!</definedName>
    <definedName name="caI_14" localSheetId="1">#REF!</definedName>
    <definedName name="caI_14">#REF!</definedName>
    <definedName name="caII" localSheetId="3">#REF!</definedName>
    <definedName name="caII" localSheetId="4">#REF!</definedName>
    <definedName name="caII" localSheetId="6">#REF!</definedName>
    <definedName name="caII" localSheetId="2">#REF!</definedName>
    <definedName name="caII" localSheetId="1">#REF!</definedName>
    <definedName name="caII">#REF!</definedName>
    <definedName name="caII_14" localSheetId="3">#REF!</definedName>
    <definedName name="caII_14" localSheetId="4">#REF!</definedName>
    <definedName name="caII_14" localSheetId="6">#REF!</definedName>
    <definedName name="caII_14" localSheetId="2">#REF!</definedName>
    <definedName name="caII_14" localSheetId="1">#REF!</definedName>
    <definedName name="caII_14">#REF!</definedName>
    <definedName name="cal" localSheetId="3">#REF!</definedName>
    <definedName name="cal" localSheetId="4">#REF!</definedName>
    <definedName name="cal" localSheetId="6">#REF!</definedName>
    <definedName name="cal" localSheetId="2">#REF!</definedName>
    <definedName name="cal" localSheetId="1">#REF!</definedName>
    <definedName name="cal">#REF!</definedName>
    <definedName name="cal_14" localSheetId="3">#REF!</definedName>
    <definedName name="cal_14" localSheetId="4">#REF!</definedName>
    <definedName name="cal_14" localSheetId="6">#REF!</definedName>
    <definedName name="cal_14" localSheetId="2">#REF!</definedName>
    <definedName name="cal_14" localSheetId="1">#REF!</definedName>
    <definedName name="cal_14">#REF!</definedName>
    <definedName name="CANT1">[3]girder!$H$74</definedName>
    <definedName name="CANT2">[3]girder!$H$75</definedName>
    <definedName name="car" localSheetId="3">#REF!</definedName>
    <definedName name="car" localSheetId="4">#REF!</definedName>
    <definedName name="car" localSheetId="6">#REF!</definedName>
    <definedName name="car" localSheetId="2">#REF!</definedName>
    <definedName name="car" localSheetId="1">#REF!</definedName>
    <definedName name="car">#REF!</definedName>
    <definedName name="car_14" localSheetId="3">#REF!</definedName>
    <definedName name="car_14" localSheetId="4">#REF!</definedName>
    <definedName name="car_14" localSheetId="6">#REF!</definedName>
    <definedName name="car_14" localSheetId="2">#REF!</definedName>
    <definedName name="car_14" localSheetId="1">#REF!</definedName>
    <definedName name="car_14">#REF!</definedName>
    <definedName name="car2_14" localSheetId="3">#REF!</definedName>
    <definedName name="car2_14" localSheetId="4">#REF!</definedName>
    <definedName name="car2_14" localSheetId="6">#REF!</definedName>
    <definedName name="car2_14" localSheetId="2">#REF!</definedName>
    <definedName name="car2_14" localSheetId="1">#REF!</definedName>
    <definedName name="car2_14">#REF!</definedName>
    <definedName name="carpenter" localSheetId="3">#REF!</definedName>
    <definedName name="carpenter" localSheetId="4">#REF!</definedName>
    <definedName name="carpenter" localSheetId="6">#REF!</definedName>
    <definedName name="carpenter" localSheetId="2">#REF!</definedName>
    <definedName name="carpenter" localSheetId="1">#REF!</definedName>
    <definedName name="carpenter">#REF!</definedName>
    <definedName name="carpenterII" localSheetId="3">#REF!</definedName>
    <definedName name="carpenterII" localSheetId="4">#REF!</definedName>
    <definedName name="carpenterII" localSheetId="6">#REF!</definedName>
    <definedName name="carpenterII" localSheetId="2">#REF!</definedName>
    <definedName name="carpenterII" localSheetId="1">#REF!</definedName>
    <definedName name="carpenterII">#REF!</definedName>
    <definedName name="carrage_of_coarse_sand" localSheetId="3">#REF!</definedName>
    <definedName name="carrage_of_coarse_sand" localSheetId="4">#REF!</definedName>
    <definedName name="carrage_of_coarse_sand" localSheetId="6">#REF!</definedName>
    <definedName name="carrage_of_coarse_sand" localSheetId="2">#REF!</definedName>
    <definedName name="carrage_of_coarse_sand" localSheetId="1">#REF!</definedName>
    <definedName name="carrage_of_coarse_sand">#REF!</definedName>
    <definedName name="carrage_of_Stone_Agg_40mm_and_above" localSheetId="3">#REF!</definedName>
    <definedName name="carrage_of_Stone_Agg_40mm_and_above" localSheetId="4">#REF!</definedName>
    <definedName name="carrage_of_Stone_Agg_40mm_and_above" localSheetId="6">#REF!</definedName>
    <definedName name="carrage_of_Stone_Agg_40mm_and_above" localSheetId="2">#REF!</definedName>
    <definedName name="carrage_of_Stone_Agg_40mm_and_above" localSheetId="1">#REF!</definedName>
    <definedName name="carrage_of_Stone_Agg_40mm_and_above">#REF!</definedName>
    <definedName name="carrage_of_Stone_Agg_40mm_below" localSheetId="3">#REF!</definedName>
    <definedName name="carrage_of_Stone_Agg_40mm_below" localSheetId="4">#REF!</definedName>
    <definedName name="carrage_of_Stone_Agg_40mm_below" localSheetId="6">#REF!</definedName>
    <definedName name="carrage_of_Stone_Agg_40mm_below" localSheetId="2">#REF!</definedName>
    <definedName name="carrage_of_Stone_Agg_40mm_below" localSheetId="1">#REF!</definedName>
    <definedName name="carrage_of_Stone_Agg_40mm_below">#REF!</definedName>
    <definedName name="cbe" localSheetId="3">#REF!</definedName>
    <definedName name="cbe" localSheetId="4">#REF!</definedName>
    <definedName name="cbe" localSheetId="6">#REF!</definedName>
    <definedName name="cbe" localSheetId="2">#REF!</definedName>
    <definedName name="cbe" localSheetId="1">#REF!</definedName>
    <definedName name="cbe">#REF!</definedName>
    <definedName name="cbe_1">'[15]Civil (RA) _Resi_'!$J$12</definedName>
    <definedName name="cbh" localSheetId="3">#REF!</definedName>
    <definedName name="cbh" localSheetId="4">#REF!</definedName>
    <definedName name="cbh" localSheetId="6">#REF!</definedName>
    <definedName name="cbh" localSheetId="2">#REF!</definedName>
    <definedName name="cbh" localSheetId="1">#REF!</definedName>
    <definedName name="cbh">#REF!</definedName>
    <definedName name="cbl" localSheetId="3">#REF!</definedName>
    <definedName name="cbl" localSheetId="4">#REF!</definedName>
    <definedName name="cbl" localSheetId="6">#REF!</definedName>
    <definedName name="cbl" localSheetId="2">#REF!</definedName>
    <definedName name="cbl" localSheetId="1">#REF!</definedName>
    <definedName name="cbl">#REF!</definedName>
    <definedName name="cbm" localSheetId="3">#REF!</definedName>
    <definedName name="cbm" localSheetId="4">#REF!</definedName>
    <definedName name="cbm" localSheetId="6">#REF!</definedName>
    <definedName name="cbm" localSheetId="2">#REF!</definedName>
    <definedName name="cbm" localSheetId="1">#REF!</definedName>
    <definedName name="cbm">#REF!</definedName>
    <definedName name="cbxcpr">[13]Intro!$L$157</definedName>
    <definedName name="ccbrg">[13]Intro!$L$120</definedName>
    <definedName name="cce" localSheetId="3">#REF!</definedName>
    <definedName name="cce" localSheetId="4">#REF!</definedName>
    <definedName name="cce" localSheetId="6">#REF!</definedName>
    <definedName name="cce" localSheetId="2">#REF!</definedName>
    <definedName name="cce" localSheetId="1">#REF!</definedName>
    <definedName name="cce">#REF!</definedName>
    <definedName name="ccmii" localSheetId="3">#REF!</definedName>
    <definedName name="ccmii" localSheetId="4">#REF!</definedName>
    <definedName name="ccmii" localSheetId="6">#REF!</definedName>
    <definedName name="ccmii" localSheetId="2">#REF!</definedName>
    <definedName name="ccmii" localSheetId="1">#REF!</definedName>
    <definedName name="ccmii">#REF!</definedName>
    <definedName name="ccmiii" localSheetId="3">#REF!</definedName>
    <definedName name="ccmiii" localSheetId="4">#REF!</definedName>
    <definedName name="ccmiii" localSheetId="6">#REF!</definedName>
    <definedName name="ccmiii" localSheetId="2">#REF!</definedName>
    <definedName name="ccmiii" localSheetId="1">#REF!</definedName>
    <definedName name="ccmiii">#REF!</definedName>
    <definedName name="ccmiii_1" localSheetId="3">#REF!</definedName>
    <definedName name="ccmiii_1" localSheetId="4">#REF!</definedName>
    <definedName name="ccmiii_1" localSheetId="6">#REF!</definedName>
    <definedName name="ccmiii_1" localSheetId="2">#REF!</definedName>
    <definedName name="ccmiii_1" localSheetId="1">#REF!</definedName>
    <definedName name="ccmiii_1">#REF!</definedName>
    <definedName name="ccmiv" localSheetId="3">#REF!</definedName>
    <definedName name="ccmiv" localSheetId="4">#REF!</definedName>
    <definedName name="ccmiv" localSheetId="6">#REF!</definedName>
    <definedName name="ccmiv" localSheetId="2">#REF!</definedName>
    <definedName name="ccmiv" localSheetId="1">#REF!</definedName>
    <definedName name="ccmiv">#REF!</definedName>
    <definedName name="ccmiv_1" localSheetId="3">#REF!</definedName>
    <definedName name="ccmiv_1" localSheetId="4">#REF!</definedName>
    <definedName name="ccmiv_1" localSheetId="6">#REF!</definedName>
    <definedName name="ccmiv_1" localSheetId="2">#REF!</definedName>
    <definedName name="ccmiv_1" localSheetId="1">#REF!</definedName>
    <definedName name="ccmiv_1">#REF!</definedName>
    <definedName name="ccmv" localSheetId="3">#REF!</definedName>
    <definedName name="ccmv" localSheetId="4">#REF!</definedName>
    <definedName name="ccmv" localSheetId="6">#REF!</definedName>
    <definedName name="ccmv" localSheetId="2">#REF!</definedName>
    <definedName name="ccmv" localSheetId="1">#REF!</definedName>
    <definedName name="ccmv">#REF!</definedName>
    <definedName name="ccn">'[16]2.civil-RA'!$I$13</definedName>
    <definedName name="cco" localSheetId="3">#REF!</definedName>
    <definedName name="cco" localSheetId="4">#REF!</definedName>
    <definedName name="cco" localSheetId="6">#REF!</definedName>
    <definedName name="cco" localSheetId="2">#REF!</definedName>
    <definedName name="cco" localSheetId="1">#REF!</definedName>
    <definedName name="cco">#REF!</definedName>
    <definedName name="cco_1">'[15]Civil (RA) _Resi_'!$J$13</definedName>
    <definedName name="ccs" localSheetId="3">#REF!</definedName>
    <definedName name="ccs" localSheetId="4">#REF!</definedName>
    <definedName name="ccs" localSheetId="6">#REF!</definedName>
    <definedName name="ccs" localSheetId="2">#REF!</definedName>
    <definedName name="ccs" localSheetId="1">#REF!</definedName>
    <definedName name="ccs">#REF!</definedName>
    <definedName name="ccspanbx">[13]Intro!$L$118</definedName>
    <definedName name="ccspanx">[13]Intro!$L$116</definedName>
    <definedName name="cd" localSheetId="3">#REF!</definedName>
    <definedName name="cd" localSheetId="4">#REF!</definedName>
    <definedName name="cd" localSheetId="6">#REF!</definedName>
    <definedName name="cd" localSheetId="2">#REF!</definedName>
    <definedName name="cd" localSheetId="1">#REF!</definedName>
    <definedName name="cd">#REF!</definedName>
    <definedName name="cd_14" localSheetId="3">#REF!</definedName>
    <definedName name="cd_14" localSheetId="4">#REF!</definedName>
    <definedName name="cd_14" localSheetId="6">#REF!</definedName>
    <definedName name="cd_14" localSheetId="2">#REF!</definedName>
    <definedName name="cd_14" localSheetId="1">#REF!</definedName>
    <definedName name="cd_14">#REF!</definedName>
    <definedName name="Ce" localSheetId="3">#REF!</definedName>
    <definedName name="Ce" localSheetId="4">#REF!</definedName>
    <definedName name="Ce" localSheetId="6">#REF!</definedName>
    <definedName name="Ce" localSheetId="2">#REF!</definedName>
    <definedName name="Ce" localSheetId="1">#REF!</definedName>
    <definedName name="Ce">#REF!</definedName>
    <definedName name="ce_14" localSheetId="3">#REF!</definedName>
    <definedName name="ce_14" localSheetId="4">#REF!</definedName>
    <definedName name="ce_14" localSheetId="6">#REF!</definedName>
    <definedName name="ce_14" localSheetId="2">#REF!</definedName>
    <definedName name="ce_14" localSheetId="1">#REF!</definedName>
    <definedName name="ce_14">#REF!</definedName>
    <definedName name="Cement" localSheetId="3">#REF!</definedName>
    <definedName name="Cement" localSheetId="4">#REF!</definedName>
    <definedName name="Cement" localSheetId="6">#REF!</definedName>
    <definedName name="Cement" localSheetId="2">#REF!</definedName>
    <definedName name="Cement" localSheetId="1">#REF!</definedName>
    <definedName name="Cement">#REF!</definedName>
    <definedName name="Cement_14" localSheetId="3">#REF!</definedName>
    <definedName name="Cement_14" localSheetId="4">#REF!</definedName>
    <definedName name="Cement_14" localSheetId="6">#REF!</definedName>
    <definedName name="Cement_14" localSheetId="2">#REF!</definedName>
    <definedName name="Cement_14" localSheetId="1">#REF!</definedName>
    <definedName name="Cement_14">#REF!</definedName>
    <definedName name="cemlead" localSheetId="3">#REF!</definedName>
    <definedName name="cemlead" localSheetId="4">#REF!</definedName>
    <definedName name="cemlead" localSheetId="6">#REF!</definedName>
    <definedName name="cemlead" localSheetId="2">#REF!</definedName>
    <definedName name="cemlead" localSheetId="1">#REF!</definedName>
    <definedName name="cemlead">#REF!</definedName>
    <definedName name="cfdc" localSheetId="4">#REF!</definedName>
    <definedName name="cfdc" localSheetId="6">#REF!</definedName>
    <definedName name="cfdc" localSheetId="2">#REF!</definedName>
    <definedName name="cfdc" localSheetId="1">#REF!</definedName>
    <definedName name="cfdc">#REF!</definedName>
    <definedName name="cfi" localSheetId="3">#REF!</definedName>
    <definedName name="cfi" localSheetId="4">#REF!</definedName>
    <definedName name="cfi" localSheetId="6">#REF!</definedName>
    <definedName name="cfi" localSheetId="2">#REF!</definedName>
    <definedName name="cfi" localSheetId="1">#REF!</definedName>
    <definedName name="cfi">#REF!</definedName>
    <definedName name="Cgrade">'[14]basic-data'!$D$27</definedName>
    <definedName name="ch" localSheetId="3">#REF!</definedName>
    <definedName name="ch" localSheetId="4">#REF!</definedName>
    <definedName name="ch" localSheetId="6">#REF!</definedName>
    <definedName name="ch" localSheetId="2">#REF!</definedName>
    <definedName name="ch" localSheetId="1">#REF!</definedName>
    <definedName name="ch">#REF!</definedName>
    <definedName name="chiseler" localSheetId="3">#REF!</definedName>
    <definedName name="chiseler" localSheetId="4">#REF!</definedName>
    <definedName name="chiseler" localSheetId="6">#REF!</definedName>
    <definedName name="chiseler" localSheetId="2">#REF!</definedName>
    <definedName name="chiseler" localSheetId="1">#REF!</definedName>
    <definedName name="chiseler">#REF!</definedName>
    <definedName name="ci" localSheetId="3">#REF!</definedName>
    <definedName name="ci" localSheetId="4">#REF!</definedName>
    <definedName name="ci" localSheetId="6">#REF!</definedName>
    <definedName name="ci" localSheetId="2">#REF!</definedName>
    <definedName name="ci" localSheetId="1">#REF!</definedName>
    <definedName name="ci">#REF!</definedName>
    <definedName name="ci_1" localSheetId="3">#REF!</definedName>
    <definedName name="ci_1" localSheetId="4">#REF!</definedName>
    <definedName name="ci_1" localSheetId="6">#REF!</definedName>
    <definedName name="ci_1" localSheetId="2">#REF!</definedName>
    <definedName name="ci_1" localSheetId="1">#REF!</definedName>
    <definedName name="ci_1">#REF!</definedName>
    <definedName name="ci_11" localSheetId="3">#REF!</definedName>
    <definedName name="ci_11" localSheetId="4">#REF!</definedName>
    <definedName name="ci_11" localSheetId="6">#REF!</definedName>
    <definedName name="ci_11" localSheetId="2">#REF!</definedName>
    <definedName name="ci_11" localSheetId="1">#REF!</definedName>
    <definedName name="ci_11">#REF!</definedName>
    <definedName name="ci_13" localSheetId="3">#REF!</definedName>
    <definedName name="ci_13" localSheetId="4">#REF!</definedName>
    <definedName name="ci_13" localSheetId="6">#REF!</definedName>
    <definedName name="ci_13" localSheetId="2">#REF!</definedName>
    <definedName name="ci_13" localSheetId="1">#REF!</definedName>
    <definedName name="ci_13">#REF!</definedName>
    <definedName name="ci_14" localSheetId="3">#REF!</definedName>
    <definedName name="ci_14" localSheetId="4">#REF!</definedName>
    <definedName name="ci_14" localSheetId="6">#REF!</definedName>
    <definedName name="ci_14" localSheetId="2">#REF!</definedName>
    <definedName name="ci_14" localSheetId="1">#REF!</definedName>
    <definedName name="ci_14">#REF!</definedName>
    <definedName name="ci_2" localSheetId="3">#REF!</definedName>
    <definedName name="ci_2" localSheetId="4">#REF!</definedName>
    <definedName name="ci_2" localSheetId="6">#REF!</definedName>
    <definedName name="ci_2" localSheetId="2">#REF!</definedName>
    <definedName name="ci_2" localSheetId="1">#REF!</definedName>
    <definedName name="ci_2">#REF!</definedName>
    <definedName name="ci_4" localSheetId="3">#REF!</definedName>
    <definedName name="ci_4" localSheetId="4">#REF!</definedName>
    <definedName name="ci_4" localSheetId="6">#REF!</definedName>
    <definedName name="ci_4" localSheetId="2">#REF!</definedName>
    <definedName name="ci_4" localSheetId="1">#REF!</definedName>
    <definedName name="ci_4">#REF!</definedName>
    <definedName name="ci_5" localSheetId="3">#REF!</definedName>
    <definedName name="ci_5" localSheetId="4">#REF!</definedName>
    <definedName name="ci_5" localSheetId="6">#REF!</definedName>
    <definedName name="ci_5" localSheetId="2">#REF!</definedName>
    <definedName name="ci_5" localSheetId="1">#REF!</definedName>
    <definedName name="ci_5">#REF!</definedName>
    <definedName name="ci_6" localSheetId="3">#REF!</definedName>
    <definedName name="ci_6" localSheetId="4">#REF!</definedName>
    <definedName name="ci_6" localSheetId="6">#REF!</definedName>
    <definedName name="ci_6" localSheetId="2">#REF!</definedName>
    <definedName name="ci_6" localSheetId="1">#REF!</definedName>
    <definedName name="ci_6">#REF!</definedName>
    <definedName name="ci_7" localSheetId="3">#REF!</definedName>
    <definedName name="ci_7" localSheetId="4">#REF!</definedName>
    <definedName name="ci_7" localSheetId="6">#REF!</definedName>
    <definedName name="ci_7" localSheetId="2">#REF!</definedName>
    <definedName name="ci_7" localSheetId="1">#REF!</definedName>
    <definedName name="ci_7">#REF!</definedName>
    <definedName name="ci_9" localSheetId="3">#REF!</definedName>
    <definedName name="ci_9" localSheetId="4">#REF!</definedName>
    <definedName name="ci_9" localSheetId="6">#REF!</definedName>
    <definedName name="ci_9" localSheetId="2">#REF!</definedName>
    <definedName name="ci_9" localSheetId="1">#REF!</definedName>
    <definedName name="ci_9">#REF!</definedName>
    <definedName name="CI_m" localSheetId="3">#REF!</definedName>
    <definedName name="CI_m" localSheetId="4">#REF!</definedName>
    <definedName name="CI_m" localSheetId="6">#REF!</definedName>
    <definedName name="CI_m" localSheetId="2">#REF!</definedName>
    <definedName name="CI_m" localSheetId="1">#REF!</definedName>
    <definedName name="CI_m">#REF!</definedName>
    <definedName name="civ" localSheetId="3">#REF!</definedName>
    <definedName name="civ" localSheetId="4">#REF!</definedName>
    <definedName name="civ" localSheetId="6">#REF!</definedName>
    <definedName name="civ" localSheetId="2">#REF!</definedName>
    <definedName name="civ" localSheetId="1">#REF!</definedName>
    <definedName name="civ">#REF!</definedName>
    <definedName name="civ_1" localSheetId="4">'[17]1.Civil-RA'!#REF!</definedName>
    <definedName name="civ_1" localSheetId="6">'[17]1.Civil-RA'!#REF!</definedName>
    <definedName name="civ_1" localSheetId="2">'[17]1.Civil-RA'!#REF!</definedName>
    <definedName name="civ_1">'[17]1.Civil-RA'!#REF!</definedName>
    <definedName name="cluster" localSheetId="3">#REF!</definedName>
    <definedName name="cluster" localSheetId="4">#REF!</definedName>
    <definedName name="cluster" localSheetId="6">#REF!</definedName>
    <definedName name="cluster" localSheetId="2">#REF!</definedName>
    <definedName name="cluster" localSheetId="1">#REF!</definedName>
    <definedName name="cluster">#REF!</definedName>
    <definedName name="CM_vi" localSheetId="3">#REF!</definedName>
    <definedName name="CM_vi" localSheetId="4">#REF!</definedName>
    <definedName name="CM_vi" localSheetId="6">#REF!</definedName>
    <definedName name="CM_vi" localSheetId="2">#REF!</definedName>
    <definedName name="CM_vi" localSheetId="1">#REF!</definedName>
    <definedName name="CM_vi">#REF!</definedName>
    <definedName name="cm1.3" localSheetId="3">#REF!</definedName>
    <definedName name="cm1.3" localSheetId="4">#REF!</definedName>
    <definedName name="cm1.3" localSheetId="6">#REF!</definedName>
    <definedName name="cm1.3" localSheetId="2">#REF!</definedName>
    <definedName name="cm1.3" localSheetId="1">#REF!</definedName>
    <definedName name="cm1.3">#REF!</definedName>
    <definedName name="cmas" localSheetId="3">#REF!</definedName>
    <definedName name="cmas" localSheetId="4">#REF!</definedName>
    <definedName name="cmas" localSheetId="6">#REF!</definedName>
    <definedName name="cmas" localSheetId="2">#REF!</definedName>
    <definedName name="cmas" localSheetId="1">#REF!</definedName>
    <definedName name="cmas">#REF!</definedName>
    <definedName name="cmas_1">'[15]Civil (RA) _Resi_'!$J$15</definedName>
    <definedName name="cmas1" localSheetId="3">#REF!</definedName>
    <definedName name="cmas1" localSheetId="4">#REF!</definedName>
    <definedName name="cmas1" localSheetId="6">#REF!</definedName>
    <definedName name="cmas1" localSheetId="2">#REF!</definedName>
    <definedName name="cmas1" localSheetId="1">#REF!</definedName>
    <definedName name="cmas1">#REF!</definedName>
    <definedName name="cmas2">'[18]2.civil-RA'!$I$16</definedName>
    <definedName name="cmaz" localSheetId="3">#REF!</definedName>
    <definedName name="cmaz" localSheetId="4">#REF!</definedName>
    <definedName name="cmaz" localSheetId="6">#REF!</definedName>
    <definedName name="cmaz" localSheetId="2">#REF!</definedName>
    <definedName name="cmaz" localSheetId="1">#REF!</definedName>
    <definedName name="cmaz">#REF!</definedName>
    <definedName name="CMDA" localSheetId="3">#REF!</definedName>
    <definedName name="CMDA" localSheetId="4">#REF!</definedName>
    <definedName name="CMDA" localSheetId="6">#REF!</definedName>
    <definedName name="CMDA" localSheetId="2">#REF!</definedName>
    <definedName name="CMDA" localSheetId="1">#REF!</definedName>
    <definedName name="CMDA">#REF!</definedName>
    <definedName name="CMDA1" localSheetId="3">#REF!</definedName>
    <definedName name="CMDA1" localSheetId="4">#REF!</definedName>
    <definedName name="CMDA1" localSheetId="6">#REF!</definedName>
    <definedName name="CMDA1" localSheetId="2">#REF!</definedName>
    <definedName name="CMDA1" localSheetId="1">#REF!</definedName>
    <definedName name="CMDA1">#REF!</definedName>
    <definedName name="cmii" localSheetId="3">#REF!</definedName>
    <definedName name="cmii" localSheetId="4">#REF!</definedName>
    <definedName name="cmii" localSheetId="6">#REF!</definedName>
    <definedName name="cmii" localSheetId="2">#REF!</definedName>
    <definedName name="cmii" localSheetId="1">#REF!</definedName>
    <definedName name="cmii">#REF!</definedName>
    <definedName name="cmii_1" localSheetId="3">#REF!</definedName>
    <definedName name="cmii_1" localSheetId="4">#REF!</definedName>
    <definedName name="cmii_1" localSheetId="6">#REF!</definedName>
    <definedName name="cmii_1" localSheetId="2">#REF!</definedName>
    <definedName name="cmii_1" localSheetId="1">#REF!</definedName>
    <definedName name="cmii_1">#REF!</definedName>
    <definedName name="cmiii" localSheetId="3">#REF!</definedName>
    <definedName name="cmiii" localSheetId="4">#REF!</definedName>
    <definedName name="cmiii" localSheetId="6">#REF!</definedName>
    <definedName name="cmiii" localSheetId="2">#REF!</definedName>
    <definedName name="cmiii" localSheetId="1">#REF!</definedName>
    <definedName name="cmiii">#REF!</definedName>
    <definedName name="CMiii_" localSheetId="3">#REF!</definedName>
    <definedName name="CMiii_" localSheetId="4">#REF!</definedName>
    <definedName name="CMiii_" localSheetId="6">#REF!</definedName>
    <definedName name="CMiii_" localSheetId="2">#REF!</definedName>
    <definedName name="CMiii_" localSheetId="1">#REF!</definedName>
    <definedName name="CMiii_">#REF!</definedName>
    <definedName name="cmiii_1" localSheetId="3">#REF!</definedName>
    <definedName name="cmiii_1" localSheetId="4">#REF!</definedName>
    <definedName name="cmiii_1" localSheetId="6">#REF!</definedName>
    <definedName name="cmiii_1" localSheetId="2">#REF!</definedName>
    <definedName name="cmiii_1" localSheetId="1">#REF!</definedName>
    <definedName name="cmiii_1">#REF!</definedName>
    <definedName name="cmiii_2" localSheetId="3">#REF!</definedName>
    <definedName name="cmiii_2" localSheetId="4">#REF!</definedName>
    <definedName name="cmiii_2" localSheetId="6">#REF!</definedName>
    <definedName name="cmiii_2" localSheetId="2">#REF!</definedName>
    <definedName name="cmiii_2" localSheetId="1">#REF!</definedName>
    <definedName name="cmiii_2">#REF!</definedName>
    <definedName name="cmiv" localSheetId="3">#REF!</definedName>
    <definedName name="cmiv" localSheetId="4">#REF!</definedName>
    <definedName name="cmiv" localSheetId="6">#REF!</definedName>
    <definedName name="cmiv" localSheetId="2">#REF!</definedName>
    <definedName name="cmiv" localSheetId="1">#REF!</definedName>
    <definedName name="cmiv">#REF!</definedName>
    <definedName name="cmiv_1" localSheetId="3">#REF!</definedName>
    <definedName name="cmiv_1" localSheetId="4">#REF!</definedName>
    <definedName name="cmiv_1" localSheetId="6">#REF!</definedName>
    <definedName name="cmiv_1" localSheetId="2">#REF!</definedName>
    <definedName name="cmiv_1" localSheetId="1">#REF!</definedName>
    <definedName name="cmiv_1">#REF!</definedName>
    <definedName name="cmiv_2" localSheetId="3">#REF!</definedName>
    <definedName name="cmiv_2" localSheetId="4">#REF!</definedName>
    <definedName name="cmiv_2" localSheetId="6">#REF!</definedName>
    <definedName name="cmiv_2" localSheetId="2">#REF!</definedName>
    <definedName name="cmiv_2" localSheetId="1">#REF!</definedName>
    <definedName name="cmiv_2">#REF!</definedName>
    <definedName name="cmv" localSheetId="3">#REF!</definedName>
    <definedName name="cmv" localSheetId="4">#REF!</definedName>
    <definedName name="cmv" localSheetId="6">#REF!</definedName>
    <definedName name="cmv" localSheetId="2">#REF!</definedName>
    <definedName name="cmv" localSheetId="1">#REF!</definedName>
    <definedName name="cmv">#REF!</definedName>
    <definedName name="CMV_" localSheetId="3">#REF!</definedName>
    <definedName name="CMV_" localSheetId="4">#REF!</definedName>
    <definedName name="CMV_" localSheetId="6">#REF!</definedName>
    <definedName name="CMV_" localSheetId="2">#REF!</definedName>
    <definedName name="CMV_" localSheetId="1">#REF!</definedName>
    <definedName name="CMV_">#REF!</definedName>
    <definedName name="CMvi" localSheetId="3">#REF!</definedName>
    <definedName name="CMvi" localSheetId="4">#REF!</definedName>
    <definedName name="CMvi" localSheetId="6">#REF!</definedName>
    <definedName name="CMvi" localSheetId="2">#REF!</definedName>
    <definedName name="CMvi" localSheetId="1">#REF!</definedName>
    <definedName name="CMvi">#REF!</definedName>
    <definedName name="cmvi_2" localSheetId="3">#REF!</definedName>
    <definedName name="cmvi_2" localSheetId="4">#REF!</definedName>
    <definedName name="cmvi_2" localSheetId="6">#REF!</definedName>
    <definedName name="cmvi_2" localSheetId="2">#REF!</definedName>
    <definedName name="cmvi_2" localSheetId="1">#REF!</definedName>
    <definedName name="cmvi_2">#REF!</definedName>
    <definedName name="co" localSheetId="3">#REF!</definedName>
    <definedName name="co" localSheetId="4">#REF!</definedName>
    <definedName name="co" localSheetId="6">#REF!</definedName>
    <definedName name="co" localSheetId="2">#REF!</definedName>
    <definedName name="co" localSheetId="1">#REF!</definedName>
    <definedName name="co">#REF!</definedName>
    <definedName name="co_1" localSheetId="3">#REF!</definedName>
    <definedName name="co_1" localSheetId="4">#REF!</definedName>
    <definedName name="co_1" localSheetId="6">#REF!</definedName>
    <definedName name="co_1" localSheetId="2">#REF!</definedName>
    <definedName name="co_1" localSheetId="1">#REF!</definedName>
    <definedName name="co_1">#REF!</definedName>
    <definedName name="co_14" localSheetId="3">#REF!</definedName>
    <definedName name="co_14" localSheetId="4">#REF!</definedName>
    <definedName name="co_14" localSheetId="6">#REF!</definedName>
    <definedName name="co_14" localSheetId="2">#REF!</definedName>
    <definedName name="co_14" localSheetId="1">#REF!</definedName>
    <definedName name="co_14">#REF!</definedName>
    <definedName name="co_2" localSheetId="3">#REF!</definedName>
    <definedName name="co_2" localSheetId="4">#REF!</definedName>
    <definedName name="co_2" localSheetId="6">#REF!</definedName>
    <definedName name="co_2" localSheetId="2">#REF!</definedName>
    <definedName name="co_2" localSheetId="1">#REF!</definedName>
    <definedName name="co_2">#REF!</definedName>
    <definedName name="compressor" localSheetId="3">#REF!</definedName>
    <definedName name="compressor" localSheetId="4">#REF!</definedName>
    <definedName name="compressor" localSheetId="6">#REF!</definedName>
    <definedName name="compressor" localSheetId="2">#REF!</definedName>
    <definedName name="compressor" localSheetId="1">#REF!</definedName>
    <definedName name="compressor">#REF!</definedName>
    <definedName name="concbatch" localSheetId="3">#REF!</definedName>
    <definedName name="concbatch" localSheetId="4">#REF!</definedName>
    <definedName name="concbatch" localSheetId="6">#REF!</definedName>
    <definedName name="concbatch" localSheetId="2">#REF!</definedName>
    <definedName name="concbatch" localSheetId="1">#REF!</definedName>
    <definedName name="concbatch">#REF!</definedName>
    <definedName name="concretepump" localSheetId="3">#REF!</definedName>
    <definedName name="concretepump" localSheetId="4">#REF!</definedName>
    <definedName name="concretepump" localSheetId="6">#REF!</definedName>
    <definedName name="concretepump" localSheetId="2">#REF!</definedName>
    <definedName name="concretepump" localSheetId="1">#REF!</definedName>
    <definedName name="concretepump">#REF!</definedName>
    <definedName name="coo">'[19]Cost Index'!$D$28</definedName>
    <definedName name="coo_14">'[20]Cost Index'!$D$28</definedName>
    <definedName name="copperplate" localSheetId="3">#REF!</definedName>
    <definedName name="copperplate" localSheetId="4">#REF!</definedName>
    <definedName name="copperplate" localSheetId="6">#REF!</definedName>
    <definedName name="copperplate" localSheetId="2">#REF!</definedName>
    <definedName name="copperplate" localSheetId="1">#REF!</definedName>
    <definedName name="copperplate">#REF!</definedName>
    <definedName name="cov">[21]data!$I$13</definedName>
    <definedName name="cp" localSheetId="3">#REF!</definedName>
    <definedName name="cp" localSheetId="4">#REF!</definedName>
    <definedName name="cp" localSheetId="6">#REF!</definedName>
    <definedName name="cp" localSheetId="2">#REF!</definedName>
    <definedName name="cp" localSheetId="1">#REF!</definedName>
    <definedName name="cp">#REF!</definedName>
    <definedName name="cpa" localSheetId="3">#REF!</definedName>
    <definedName name="cpa" localSheetId="4">#REF!</definedName>
    <definedName name="cpa" localSheetId="6">#REF!</definedName>
    <definedName name="cpa" localSheetId="2">#REF!</definedName>
    <definedName name="cpa" localSheetId="1">#REF!</definedName>
    <definedName name="cpa">#REF!</definedName>
    <definedName name="cpb" localSheetId="3">#REF!</definedName>
    <definedName name="cpb" localSheetId="4">#REF!</definedName>
    <definedName name="cpb" localSheetId="6">#REF!</definedName>
    <definedName name="cpb" localSheetId="2">#REF!</definedName>
    <definedName name="cpb" localSheetId="1">#REF!</definedName>
    <definedName name="cpb">#REF!</definedName>
    <definedName name="cpl" localSheetId="3">#REF!</definedName>
    <definedName name="cpl" localSheetId="4">#REF!</definedName>
    <definedName name="cpl" localSheetId="6">#REF!</definedName>
    <definedName name="cpl" localSheetId="2">#REF!</definedName>
    <definedName name="cpl" localSheetId="1">#REF!</definedName>
    <definedName name="cpl">#REF!</definedName>
    <definedName name="Cr" localSheetId="3">#REF!</definedName>
    <definedName name="Cr" localSheetId="4">#REF!</definedName>
    <definedName name="Cr" localSheetId="6">#REF!</definedName>
    <definedName name="Cr" localSheetId="2">#REF!</definedName>
    <definedName name="Cr" localSheetId="1">#REF!</definedName>
    <definedName name="Cr">#REF!</definedName>
    <definedName name="crane" localSheetId="3">#REF!</definedName>
    <definedName name="crane" localSheetId="4">#REF!</definedName>
    <definedName name="crane" localSheetId="6">#REF!</definedName>
    <definedName name="crane" localSheetId="2">#REF!</definedName>
    <definedName name="crane" localSheetId="1">#REF!</definedName>
    <definedName name="crane">#REF!</definedName>
    <definedName name="crane3t" localSheetId="3">#REF!</definedName>
    <definedName name="crane3t" localSheetId="4">#REF!</definedName>
    <definedName name="crane3t" localSheetId="6">#REF!</definedName>
    <definedName name="crane3t" localSheetId="2">#REF!</definedName>
    <definedName name="crane3t" localSheetId="1">#REF!</definedName>
    <definedName name="crane3t">#REF!</definedName>
    <definedName name="crm1.3pcc" localSheetId="3">#REF!</definedName>
    <definedName name="crm1.3pcc" localSheetId="4">#REF!</definedName>
    <definedName name="crm1.3pcc" localSheetId="6">#REF!</definedName>
    <definedName name="crm1.3pcc" localSheetId="2">#REF!</definedName>
    <definedName name="crm1.3pcc" localSheetId="1">#REF!</definedName>
    <definedName name="crm1.3pcc">#REF!</definedName>
    <definedName name="crmb" localSheetId="3">#REF!</definedName>
    <definedName name="crmb" localSheetId="4">#REF!</definedName>
    <definedName name="crmb" localSheetId="6">#REF!</definedName>
    <definedName name="crmb" localSheetId="2">#REF!</definedName>
    <definedName name="crmb" localSheetId="1">#REF!</definedName>
    <definedName name="crmb">#REF!</definedName>
    <definedName name="crs" localSheetId="3">#REF!</definedName>
    <definedName name="crs" localSheetId="4">#REF!</definedName>
    <definedName name="crs" localSheetId="6">#REF!</definedName>
    <definedName name="crs" localSheetId="2">#REF!</definedName>
    <definedName name="crs" localSheetId="1">#REF!</definedName>
    <definedName name="crs">#REF!</definedName>
    <definedName name="Cs" localSheetId="3">#REF!</definedName>
    <definedName name="Cs" localSheetId="4">#REF!</definedName>
    <definedName name="Cs" localSheetId="6">#REF!</definedName>
    <definedName name="Cs" localSheetId="2">#REF!</definedName>
    <definedName name="Cs" localSheetId="1">#REF!</definedName>
    <definedName name="Cs">#REF!</definedName>
    <definedName name="cst" localSheetId="3">#REF!</definedName>
    <definedName name="cst" localSheetId="4">#REF!</definedName>
    <definedName name="cst" localSheetId="6">#REF!</definedName>
    <definedName name="cst" localSheetId="2">#REF!</definedName>
    <definedName name="cst" localSheetId="1">#REF!</definedName>
    <definedName name="cst">#REF!</definedName>
    <definedName name="cutback" localSheetId="3">#REF!</definedName>
    <definedName name="cutback" localSheetId="4">#REF!</definedName>
    <definedName name="cutback" localSheetId="6">#REF!</definedName>
    <definedName name="cutback" localSheetId="2">#REF!</definedName>
    <definedName name="cutback" localSheetId="1">#REF!</definedName>
    <definedName name="cutback">#REF!</definedName>
    <definedName name="cvb" localSheetId="4">#REF!</definedName>
    <definedName name="cvb" localSheetId="6">#REF!</definedName>
    <definedName name="cvb" localSheetId="2">#REF!</definedName>
    <definedName name="cvb" localSheetId="1">#REF!</definedName>
    <definedName name="cvb">#REF!</definedName>
    <definedName name="cvdb" localSheetId="3">#REF!</definedName>
    <definedName name="cvdb" localSheetId="4">#REF!</definedName>
    <definedName name="cvdb" localSheetId="6">#REF!</definedName>
    <definedName name="cvdb" localSheetId="2">#REF!</definedName>
    <definedName name="cvdb" localSheetId="1">#REF!</definedName>
    <definedName name="cvdb">#REF!</definedName>
    <definedName name="cwa" localSheetId="3">#REF!</definedName>
    <definedName name="cwa" localSheetId="4">#REF!</definedName>
    <definedName name="cwa" localSheetId="6">#REF!</definedName>
    <definedName name="cwa" localSheetId="2">#REF!</definedName>
    <definedName name="cwa" localSheetId="1">#REF!</definedName>
    <definedName name="cwa">#REF!</definedName>
    <definedName name="cwc" localSheetId="3">#REF!</definedName>
    <definedName name="cwc" localSheetId="4">#REF!</definedName>
    <definedName name="cwc" localSheetId="6">#REF!</definedName>
    <definedName name="cwc" localSheetId="2">#REF!</definedName>
    <definedName name="cwc" localSheetId="1">#REF!</definedName>
    <definedName name="cwc">#REF!</definedName>
    <definedName name="cx" localSheetId="4">#REF!</definedName>
    <definedName name="cx" localSheetId="6">#REF!</definedName>
    <definedName name="cx" localSheetId="2">#REF!</definedName>
    <definedName name="cx">#REF!</definedName>
    <definedName name="d" localSheetId="3">#REF!</definedName>
    <definedName name="d" localSheetId="4">#REF!</definedName>
    <definedName name="d" localSheetId="6">#REF!</definedName>
    <definedName name="d" localSheetId="2">#REF!</definedName>
    <definedName name="d" localSheetId="1">#REF!</definedName>
    <definedName name="d">#REF!</definedName>
    <definedName name="da" localSheetId="4">#REF!</definedName>
    <definedName name="da" localSheetId="6">#REF!</definedName>
    <definedName name="da" localSheetId="2">#REF!</definedName>
    <definedName name="da" localSheetId="1">#REF!</definedName>
    <definedName name="da">#REF!</definedName>
    <definedName name="dadz" localSheetId="4">#REF!</definedName>
    <definedName name="dadz" localSheetId="6">#REF!</definedName>
    <definedName name="dadz" localSheetId="2">#REF!</definedName>
    <definedName name="dadz" localSheetId="1">#REF!</definedName>
    <definedName name="dadz">#REF!</definedName>
    <definedName name="dasd" localSheetId="4">#REF!</definedName>
    <definedName name="dasd" localSheetId="6">#REF!</definedName>
    <definedName name="dasd" localSheetId="2">#REF!</definedName>
    <definedName name="dasd" localSheetId="1">#REF!</definedName>
    <definedName name="dasd">#REF!</definedName>
    <definedName name="Data" localSheetId="3">#REF!</definedName>
    <definedName name="Data" localSheetId="4">#REF!</definedName>
    <definedName name="Data" localSheetId="6">#REF!</definedName>
    <definedName name="Data" localSheetId="2">#REF!</definedName>
    <definedName name="Data" localSheetId="1">#REF!</definedName>
    <definedName name="Data">#REF!</definedName>
    <definedName name="datonators" localSheetId="3">#REF!</definedName>
    <definedName name="datonators" localSheetId="4">#REF!</definedName>
    <definedName name="datonators" localSheetId="6">#REF!</definedName>
    <definedName name="datonators" localSheetId="2">#REF!</definedName>
    <definedName name="datonators" localSheetId="1">#REF!</definedName>
    <definedName name="datonators">#REF!</definedName>
    <definedName name="dayworktotal" localSheetId="3">#REF!</definedName>
    <definedName name="dayworktotal" localSheetId="4">#REF!</definedName>
    <definedName name="dayworktotal" localSheetId="6">#REF!</definedName>
    <definedName name="dayworktotal" localSheetId="2">#REF!</definedName>
    <definedName name="dayworktotal" localSheetId="1">#REF!</definedName>
    <definedName name="dayworktotal">#REF!</definedName>
    <definedName name="dd" localSheetId="3">#REF!</definedName>
    <definedName name="dd" localSheetId="4">#REF!</definedName>
    <definedName name="dd" localSheetId="6">#REF!</definedName>
    <definedName name="dd" localSheetId="2">#REF!</definedName>
    <definedName name="dd" localSheetId="1">#REF!</definedName>
    <definedName name="dd">#REF!</definedName>
    <definedName name="ddd" localSheetId="4">#REF!</definedName>
    <definedName name="ddd" localSheetId="6">#REF!</definedName>
    <definedName name="ddd" localSheetId="2">#REF!</definedName>
    <definedName name="ddd" localSheetId="1">#REF!</definedName>
    <definedName name="ddd">#REF!</definedName>
    <definedName name="ddddd" localSheetId="4">#REF!</definedName>
    <definedName name="ddddd" localSheetId="6">#REF!</definedName>
    <definedName name="ddddd" localSheetId="2">#REF!</definedName>
    <definedName name="ddddd" localSheetId="1">#REF!</definedName>
    <definedName name="ddddd">#REF!</definedName>
    <definedName name="dde" localSheetId="4">#REF!</definedName>
    <definedName name="dde" localSheetId="6">#REF!</definedName>
    <definedName name="dde" localSheetId="2">#REF!</definedName>
    <definedName name="dde" localSheetId="1">#REF!</definedName>
    <definedName name="dde">#REF!</definedName>
    <definedName name="de" localSheetId="3">#REF!</definedName>
    <definedName name="de" localSheetId="4">#REF!</definedName>
    <definedName name="de" localSheetId="6">#REF!</definedName>
    <definedName name="de" localSheetId="2">#REF!</definedName>
    <definedName name="de" localSheetId="1">#REF!</definedName>
    <definedName name="de">#REF!</definedName>
    <definedName name="decor" localSheetId="4">#REF!</definedName>
    <definedName name="decor" localSheetId="6">#REF!</definedName>
    <definedName name="decor" localSheetId="2">#REF!</definedName>
    <definedName name="decor" localSheetId="1">#REF!</definedName>
    <definedName name="decor">#REF!</definedName>
    <definedName name="delineators" localSheetId="3">#REF!</definedName>
    <definedName name="delineators" localSheetId="4">#REF!</definedName>
    <definedName name="delineators" localSheetId="6">#REF!</definedName>
    <definedName name="delineators" localSheetId="2">#REF!</definedName>
    <definedName name="delineators" localSheetId="1">#REF!</definedName>
    <definedName name="delineators">#REF!</definedName>
    <definedName name="Demolishing_lime_concrete_manually_by_mechanical_means_and_disposal_of_material_as_directed">"CPWD 15.1"</definedName>
    <definedName name="DEN">[22]girder!$H$55</definedName>
    <definedName name="depth" localSheetId="3">#REF!</definedName>
    <definedName name="depth" localSheetId="4">#REF!</definedName>
    <definedName name="depth" localSheetId="6">#REF!</definedName>
    <definedName name="depth" localSheetId="2">#REF!</definedName>
    <definedName name="depth" localSheetId="1">#REF!</definedName>
    <definedName name="depth">#REF!</definedName>
    <definedName name="DEPTH1">[3]girder!$H$17</definedName>
    <definedName name="DEPTH2">[3]girder!$H$18</definedName>
    <definedName name="Details_furnished_by_the__CE__TNPHC_to_DIG" localSheetId="3">#REF!</definedName>
    <definedName name="Details_furnished_by_the__CE__TNPHC_to_DIG" localSheetId="4">#REF!</definedName>
    <definedName name="Details_furnished_by_the__CE__TNPHC_to_DIG" localSheetId="6">#REF!</definedName>
    <definedName name="Details_furnished_by_the__CE__TNPHC_to_DIG" localSheetId="2">#REF!</definedName>
    <definedName name="Details_furnished_by_the__CE__TNPHC_to_DIG" localSheetId="1">#REF!</definedName>
    <definedName name="Details_furnished_by_the__CE__TNPHC_to_DIG">#REF!</definedName>
    <definedName name="detonators" localSheetId="3">#REF!</definedName>
    <definedName name="detonators" localSheetId="4">#REF!</definedName>
    <definedName name="detonators" localSheetId="6">#REF!</definedName>
    <definedName name="detonators" localSheetId="2">#REF!</definedName>
    <definedName name="detonators" localSheetId="1">#REF!</definedName>
    <definedName name="detonators">#REF!</definedName>
    <definedName name="detpada" localSheetId="3">#REF!</definedName>
    <definedName name="detpada" localSheetId="4">#REF!</definedName>
    <definedName name="detpada" localSheetId="6">#REF!</definedName>
    <definedName name="detpada" localSheetId="2">#REF!</definedName>
    <definedName name="detpada" localSheetId="1">#REF!</definedName>
    <definedName name="detpada">#REF!</definedName>
    <definedName name="Df" localSheetId="3">'[14]basic-data'!$D$10</definedName>
    <definedName name="Df" localSheetId="4">'[14]basic-data'!$D$10</definedName>
    <definedName name="Df" localSheetId="6">'[14]basic-data'!$D$10</definedName>
    <definedName name="df" localSheetId="2">#REF!</definedName>
    <definedName name="df" localSheetId="1">#REF!</definedName>
    <definedName name="df">#REF!</definedName>
    <definedName name="dfg" localSheetId="3">#REF!</definedName>
    <definedName name="dfg" localSheetId="4">#REF!</definedName>
    <definedName name="dfg" localSheetId="6">#REF!</definedName>
    <definedName name="dfg" localSheetId="2">#REF!</definedName>
    <definedName name="dfg" localSheetId="1">#REF!</definedName>
    <definedName name="dfg">#REF!</definedName>
    <definedName name="DG100kva" localSheetId="3">#REF!</definedName>
    <definedName name="DG100kva" localSheetId="4">#REF!</definedName>
    <definedName name="DG100kva" localSheetId="6">#REF!</definedName>
    <definedName name="DG100kva" localSheetId="2">#REF!</definedName>
    <definedName name="DG100kva" localSheetId="1">#REF!</definedName>
    <definedName name="DG100kva">#REF!</definedName>
    <definedName name="DG125kva" localSheetId="3">#REF!</definedName>
    <definedName name="DG125kva" localSheetId="4">#REF!</definedName>
    <definedName name="DG125kva" localSheetId="6">#REF!</definedName>
    <definedName name="DG125kva" localSheetId="2">#REF!</definedName>
    <definedName name="DG125kva" localSheetId="1">#REF!</definedName>
    <definedName name="DG125kva">#REF!</definedName>
    <definedName name="DG33kva" localSheetId="3">#REF!</definedName>
    <definedName name="DG33kva" localSheetId="4">#REF!</definedName>
    <definedName name="DG33kva" localSheetId="6">#REF!</definedName>
    <definedName name="DG33kva" localSheetId="2">#REF!</definedName>
    <definedName name="DG33kva" localSheetId="1">#REF!</definedName>
    <definedName name="DG33kva">#REF!</definedName>
    <definedName name="dgbmpccrate" localSheetId="3">#REF!</definedName>
    <definedName name="dgbmpccrate" localSheetId="4">#REF!</definedName>
    <definedName name="dgbmpccrate" localSheetId="6">#REF!</definedName>
    <definedName name="dgbmpccrate" localSheetId="2">#REF!</definedName>
    <definedName name="dgbmpccrate" localSheetId="1">#REF!</definedName>
    <definedName name="dgbmpccrate">#REF!</definedName>
    <definedName name="Di">[21]data!$I$35</definedName>
    <definedName name="dia">[23]Intro!$L$151</definedName>
    <definedName name="diesel" localSheetId="3">#REF!</definedName>
    <definedName name="diesel" localSheetId="4">#REF!</definedName>
    <definedName name="diesel" localSheetId="6">#REF!</definedName>
    <definedName name="diesel" localSheetId="2">#REF!</definedName>
    <definedName name="diesel" localSheetId="1">#REF!</definedName>
    <definedName name="diesel">#REF!</definedName>
    <definedName name="dis">'[18]2.civil-RA'!$I$15</definedName>
    <definedName name="disman">'[18]2.civil-RA'!$I$14</definedName>
    <definedName name="dismandling">'[18]2.civil-RA'!$O$16</definedName>
    <definedName name="dlbm" localSheetId="3">#REF!</definedName>
    <definedName name="dlbm" localSheetId="4">#REF!</definedName>
    <definedName name="dlbm" localSheetId="6">#REF!</definedName>
    <definedName name="dlbm" localSheetId="2">#REF!</definedName>
    <definedName name="dlbm" localSheetId="1">#REF!</definedName>
    <definedName name="dlbm">#REF!</definedName>
    <definedName name="dlbx" localSheetId="3">#REF!</definedName>
    <definedName name="dlbx" localSheetId="4">#REF!</definedName>
    <definedName name="dlbx" localSheetId="6">#REF!</definedName>
    <definedName name="dlbx" localSheetId="2">#REF!</definedName>
    <definedName name="dlbx" localSheetId="1">#REF!</definedName>
    <definedName name="dlbx">#REF!</definedName>
    <definedName name="Dmg">'[14]basic-data'!$D$16</definedName>
    <definedName name="dnconc">[13]Intro!$L$222</definedName>
    <definedName name="dnsoil">[13]Intro!$L$226</definedName>
    <definedName name="Do">[21]data!$I$32</definedName>
    <definedName name="dozer" localSheetId="3">#REF!</definedName>
    <definedName name="dozer" localSheetId="4">#REF!</definedName>
    <definedName name="dozer" localSheetId="6">#REF!</definedName>
    <definedName name="dozer" localSheetId="2">#REF!</definedName>
    <definedName name="dozer" localSheetId="1">#REF!</definedName>
    <definedName name="dozer">#REF!</definedName>
    <definedName name="dozer200" localSheetId="3">#REF!</definedName>
    <definedName name="dozer200" localSheetId="4">#REF!</definedName>
    <definedName name="dozer200" localSheetId="6">#REF!</definedName>
    <definedName name="dozer200" localSheetId="2">#REF!</definedName>
    <definedName name="dozer200" localSheetId="1">#REF!</definedName>
    <definedName name="dozer200">#REF!</definedName>
    <definedName name="dozeroperator" localSheetId="3">#REF!</definedName>
    <definedName name="dozeroperator" localSheetId="4">#REF!</definedName>
    <definedName name="dozeroperator" localSheetId="6">#REF!</definedName>
    <definedName name="dozeroperator" localSheetId="2">#REF!</definedName>
    <definedName name="dozeroperator" localSheetId="1">#REF!</definedName>
    <definedName name="dozeroperator">#REF!</definedName>
    <definedName name="dresser" localSheetId="3">#REF!</definedName>
    <definedName name="dresser" localSheetId="4">#REF!</definedName>
    <definedName name="dresser" localSheetId="6">#REF!</definedName>
    <definedName name="dresser" localSheetId="2">#REF!</definedName>
    <definedName name="dresser" localSheetId="1">#REF!</definedName>
    <definedName name="dresser">#REF!</definedName>
    <definedName name="driller" localSheetId="3">#REF!</definedName>
    <definedName name="driller" localSheetId="4">#REF!</definedName>
    <definedName name="driller" localSheetId="6">#REF!</definedName>
    <definedName name="driller" localSheetId="2">#REF!</definedName>
    <definedName name="driller" localSheetId="1">#REF!</definedName>
    <definedName name="driller">#REF!</definedName>
    <definedName name="drillingequipment" localSheetId="3">#REF!</definedName>
    <definedName name="drillingequipment" localSheetId="4">#REF!</definedName>
    <definedName name="drillingequipment" localSheetId="6">#REF!</definedName>
    <definedName name="drillingequipment" localSheetId="2">#REF!</definedName>
    <definedName name="drillingequipment" localSheetId="1">#REF!</definedName>
    <definedName name="drillingequipment">#REF!</definedName>
    <definedName name="driverhmv" localSheetId="3">#REF!</definedName>
    <definedName name="driverhmv" localSheetId="4">#REF!</definedName>
    <definedName name="driverhmv" localSheetId="6">#REF!</definedName>
    <definedName name="driverhmv" localSheetId="2">#REF!</definedName>
    <definedName name="driverhmv" localSheetId="1">#REF!</definedName>
    <definedName name="driverhmv">#REF!</definedName>
    <definedName name="driverlmv" localSheetId="3">#REF!</definedName>
    <definedName name="driverlmv" localSheetId="4">#REF!</definedName>
    <definedName name="driverlmv" localSheetId="6">#REF!</definedName>
    <definedName name="driverlmv" localSheetId="2">#REF!</definedName>
    <definedName name="driverlmv" localSheetId="1">#REF!</definedName>
    <definedName name="driverlmv">#REF!</definedName>
    <definedName name="dry" localSheetId="4">#REF!</definedName>
    <definedName name="dry" localSheetId="6">#REF!</definedName>
    <definedName name="dry" localSheetId="2">#REF!</definedName>
    <definedName name="dry" localSheetId="1">#REF!</definedName>
    <definedName name="dry">#REF!</definedName>
    <definedName name="Dslab">[24]dlvoid!$H$25</definedName>
    <definedName name="dsz" localSheetId="3">#REF!</definedName>
    <definedName name="dsz" localSheetId="4">#REF!</definedName>
    <definedName name="dsz" localSheetId="6">#REF!</definedName>
    <definedName name="dsz" localSheetId="2">#REF!</definedName>
    <definedName name="dsz" localSheetId="1">#REF!</definedName>
    <definedName name="dsz">#REF!</definedName>
    <definedName name="du" localSheetId="3">'[10]Sqn_Abs_G_6_ '!#REF!</definedName>
    <definedName name="du" localSheetId="4">'[10]Sqn_Abs_G_6_ '!#REF!</definedName>
    <definedName name="du" localSheetId="6">'[10]Sqn_Abs_G_6_ '!#REF!</definedName>
    <definedName name="du" localSheetId="2">'[10]Sqn_Abs_G_6_ '!#REF!</definedName>
    <definedName name="du">'[10]Sqn_Abs_G_6_ '!#REF!</definedName>
    <definedName name="du_1" localSheetId="3">'[10]Sqn_Abs_G_6_ '!#REF!</definedName>
    <definedName name="du_1" localSheetId="4">'[10]Sqn_Abs_G_6_ '!#REF!</definedName>
    <definedName name="du_1" localSheetId="6">'[10]Sqn_Abs_G_6_ '!#REF!</definedName>
    <definedName name="du_1" localSheetId="2">'[10]Sqn_Abs_G_6_ '!#REF!</definedName>
    <definedName name="du_1" localSheetId="1">'[10]Sqn_Abs_G_6_ '!#REF!</definedName>
    <definedName name="du_1">'[10]Sqn_Abs_G_6_ '!#REF!</definedName>
    <definedName name="du_10" localSheetId="4">'[10]Sqn_Abs_G_6_ '!#REF!</definedName>
    <definedName name="du_10" localSheetId="6">'[10]Sqn_Abs_G_6_ '!#REF!</definedName>
    <definedName name="du_10" localSheetId="2">'[10]Sqn_Abs_G_6_ '!#REF!</definedName>
    <definedName name="du_10" localSheetId="1">'[10]Sqn_Abs_G_6_ '!#REF!</definedName>
    <definedName name="du_10">'[10]Sqn_Abs_G_6_ '!#REF!</definedName>
    <definedName name="du_11" localSheetId="4">'[10]Sqn_Abs_G_6_ '!#REF!</definedName>
    <definedName name="du_11" localSheetId="6">'[10]Sqn_Abs_G_6_ '!#REF!</definedName>
    <definedName name="du_11" localSheetId="2">'[10]Sqn_Abs_G_6_ '!#REF!</definedName>
    <definedName name="du_11">'[10]Sqn_Abs_G_6_ '!#REF!</definedName>
    <definedName name="du_14" localSheetId="4">'[11]Sqn_Abs_G_6_ '!#REF!</definedName>
    <definedName name="du_14" localSheetId="6">'[11]Sqn_Abs_G_6_ '!#REF!</definedName>
    <definedName name="du_14" localSheetId="2">'[11]Sqn_Abs_G_6_ '!#REF!</definedName>
    <definedName name="du_14">'[11]Sqn_Abs_G_6_ '!#REF!</definedName>
    <definedName name="du_4" localSheetId="4">'[10]Sqn_Abs_G_6_ '!#REF!</definedName>
    <definedName name="du_4" localSheetId="6">'[10]Sqn_Abs_G_6_ '!#REF!</definedName>
    <definedName name="du_4" localSheetId="2">'[10]Sqn_Abs_G_6_ '!#REF!</definedName>
    <definedName name="du_4">'[10]Sqn_Abs_G_6_ '!#REF!</definedName>
    <definedName name="du_8" localSheetId="4">'[10]Sqn_Abs_G_6_ '!#REF!</definedName>
    <definedName name="du_8" localSheetId="6">'[10]Sqn_Abs_G_6_ '!#REF!</definedName>
    <definedName name="du_8" localSheetId="2">'[10]Sqn_Abs_G_6_ '!#REF!</definedName>
    <definedName name="du_8">'[10]Sqn_Abs_G_6_ '!#REF!</definedName>
    <definedName name="du_9" localSheetId="4">'[10]Sqn_Abs_G_6_ '!#REF!</definedName>
    <definedName name="du_9" localSheetId="6">'[10]Sqn_Abs_G_6_ '!#REF!</definedName>
    <definedName name="du_9" localSheetId="2">'[10]Sqn_Abs_G_6_ '!#REF!</definedName>
    <definedName name="du_9">'[10]Sqn_Abs_G_6_ '!#REF!</definedName>
    <definedName name="duct" localSheetId="3">#REF!</definedName>
    <definedName name="duct" localSheetId="4">#REF!</definedName>
    <definedName name="duct" localSheetId="6">#REF!</definedName>
    <definedName name="duct" localSheetId="2">#REF!</definedName>
    <definedName name="duct" localSheetId="1">#REF!</definedName>
    <definedName name="duct">#REF!</definedName>
    <definedName name="dui" localSheetId="3">'[10]WO_Abs _G_2_ 6 DUs'!#REF!</definedName>
    <definedName name="dui" localSheetId="4">'[10]WO_Abs _G_2_ 6 DUs'!#REF!</definedName>
    <definedName name="dui" localSheetId="6">'[10]WO_Abs _G_2_ 6 DUs'!#REF!</definedName>
    <definedName name="dui" localSheetId="2">'[10]WO_Abs _G_2_ 6 DUs'!#REF!</definedName>
    <definedName name="dui">'[10]WO_Abs _G_2_ 6 DUs'!#REF!</definedName>
    <definedName name="dui_1" localSheetId="3">'[10]WO_Abs _G_2_ 6 DUs'!#REF!</definedName>
    <definedName name="dui_1" localSheetId="4">'[10]WO_Abs _G_2_ 6 DUs'!#REF!</definedName>
    <definedName name="dui_1" localSheetId="6">'[10]WO_Abs _G_2_ 6 DUs'!#REF!</definedName>
    <definedName name="dui_1" localSheetId="2">'[10]WO_Abs _G_2_ 6 DUs'!#REF!</definedName>
    <definedName name="dui_1">'[10]WO_Abs _G_2_ 6 DUs'!#REF!</definedName>
    <definedName name="dui_10" localSheetId="4">'[10]WO_Abs _G_2_ 6 DUs'!#REF!</definedName>
    <definedName name="dui_10" localSheetId="6">'[10]WO_Abs _G_2_ 6 DUs'!#REF!</definedName>
    <definedName name="dui_10" localSheetId="2">'[10]WO_Abs _G_2_ 6 DUs'!#REF!</definedName>
    <definedName name="dui_10">'[10]WO_Abs _G_2_ 6 DUs'!#REF!</definedName>
    <definedName name="dui_11" localSheetId="4">'[10]WO_Abs _G_2_ 6 DUs'!#REF!</definedName>
    <definedName name="dui_11" localSheetId="6">'[10]WO_Abs _G_2_ 6 DUs'!#REF!</definedName>
    <definedName name="dui_11" localSheetId="2">'[10]WO_Abs _G_2_ 6 DUs'!#REF!</definedName>
    <definedName name="dui_11">'[10]WO_Abs _G_2_ 6 DUs'!#REF!</definedName>
    <definedName name="dui_14" localSheetId="4">'[11]WO_Abs _G_2_ 6 DUs'!#REF!</definedName>
    <definedName name="dui_14" localSheetId="6">'[11]WO_Abs _G_2_ 6 DUs'!#REF!</definedName>
    <definedName name="dui_14" localSheetId="2">'[11]WO_Abs _G_2_ 6 DUs'!#REF!</definedName>
    <definedName name="dui_14">'[11]WO_Abs _G_2_ 6 DUs'!#REF!</definedName>
    <definedName name="dui_4" localSheetId="4">'[10]WO_Abs _G_2_ 6 DUs'!#REF!</definedName>
    <definedName name="dui_4" localSheetId="6">'[10]WO_Abs _G_2_ 6 DUs'!#REF!</definedName>
    <definedName name="dui_4" localSheetId="2">'[10]WO_Abs _G_2_ 6 DUs'!#REF!</definedName>
    <definedName name="dui_4">'[10]WO_Abs _G_2_ 6 DUs'!#REF!</definedName>
    <definedName name="dui_8" localSheetId="4">'[10]WO_Abs _G_2_ 6 DUs'!#REF!</definedName>
    <definedName name="dui_8" localSheetId="6">'[10]WO_Abs _G_2_ 6 DUs'!#REF!</definedName>
    <definedName name="dui_8" localSheetId="2">'[10]WO_Abs _G_2_ 6 DUs'!#REF!</definedName>
    <definedName name="dui_8">'[10]WO_Abs _G_2_ 6 DUs'!#REF!</definedName>
    <definedName name="dui_9" localSheetId="4">'[10]WO_Abs _G_2_ 6 DUs'!#REF!</definedName>
    <definedName name="dui_9" localSheetId="6">'[10]WO_Abs _G_2_ 6 DUs'!#REF!</definedName>
    <definedName name="dui_9" localSheetId="2">'[10]WO_Abs _G_2_ 6 DUs'!#REF!</definedName>
    <definedName name="dui_9">'[10]WO_Abs _G_2_ 6 DUs'!#REF!</definedName>
    <definedName name="Dust" localSheetId="3">#REF!</definedName>
    <definedName name="Dust" localSheetId="4">#REF!</definedName>
    <definedName name="Dust" localSheetId="6">#REF!</definedName>
    <definedName name="Dust" localSheetId="2">#REF!</definedName>
    <definedName name="Dust" localSheetId="1">#REF!</definedName>
    <definedName name="Dust">#REF!</definedName>
    <definedName name="DW" localSheetId="3">'[10]Sqn_Abs_G_6_ '!#REF!</definedName>
    <definedName name="DW" localSheetId="4">'[10]Sqn_Abs_G_6_ '!#REF!</definedName>
    <definedName name="DW" localSheetId="6">'[10]Sqn_Abs_G_6_ '!#REF!</definedName>
    <definedName name="DW" localSheetId="2">'[10]Sqn_Abs_G_6_ '!#REF!</definedName>
    <definedName name="DW">'[10]Sqn_Abs_G_6_ '!#REF!</definedName>
    <definedName name="DW_1" localSheetId="3">'[10]Sqn_Abs_G_6_ '!#REF!</definedName>
    <definedName name="DW_1" localSheetId="4">'[10]Sqn_Abs_G_6_ '!#REF!</definedName>
    <definedName name="DW_1" localSheetId="6">'[10]Sqn_Abs_G_6_ '!#REF!</definedName>
    <definedName name="DW_1" localSheetId="2">'[10]Sqn_Abs_G_6_ '!#REF!</definedName>
    <definedName name="DW_1">'[10]Sqn_Abs_G_6_ '!#REF!</definedName>
    <definedName name="DW_10" localSheetId="4">'[10]Sqn_Abs_G_6_ '!#REF!</definedName>
    <definedName name="DW_10" localSheetId="6">'[10]Sqn_Abs_G_6_ '!#REF!</definedName>
    <definedName name="DW_10" localSheetId="2">'[10]Sqn_Abs_G_6_ '!#REF!</definedName>
    <definedName name="DW_10">'[10]Sqn_Abs_G_6_ '!#REF!</definedName>
    <definedName name="DW_11" localSheetId="4">'[10]Sqn_Abs_G_6_ '!#REF!</definedName>
    <definedName name="DW_11" localSheetId="6">'[10]Sqn_Abs_G_6_ '!#REF!</definedName>
    <definedName name="DW_11" localSheetId="2">'[10]Sqn_Abs_G_6_ '!#REF!</definedName>
    <definedName name="DW_11">'[10]Sqn_Abs_G_6_ '!#REF!</definedName>
    <definedName name="DW_14" localSheetId="4">'[11]Sqn_Abs_G_6_ '!#REF!</definedName>
    <definedName name="DW_14" localSheetId="6">'[11]Sqn_Abs_G_6_ '!#REF!</definedName>
    <definedName name="DW_14" localSheetId="2">'[11]Sqn_Abs_G_6_ '!#REF!</definedName>
    <definedName name="DW_14">'[11]Sqn_Abs_G_6_ '!#REF!</definedName>
    <definedName name="DW_4" localSheetId="4">'[10]Sqn_Abs_G_6_ '!#REF!</definedName>
    <definedName name="DW_4" localSheetId="6">'[10]Sqn_Abs_G_6_ '!#REF!</definedName>
    <definedName name="DW_4" localSheetId="2">'[10]Sqn_Abs_G_6_ '!#REF!</definedName>
    <definedName name="DW_4">'[10]Sqn_Abs_G_6_ '!#REF!</definedName>
    <definedName name="DW_8" localSheetId="4">'[10]Sqn_Abs_G_6_ '!#REF!</definedName>
    <definedName name="DW_8" localSheetId="6">'[10]Sqn_Abs_G_6_ '!#REF!</definedName>
    <definedName name="DW_8" localSheetId="2">'[10]Sqn_Abs_G_6_ '!#REF!</definedName>
    <definedName name="DW_8">'[10]Sqn_Abs_G_6_ '!#REF!</definedName>
    <definedName name="DW_9" localSheetId="4">'[10]Sqn_Abs_G_6_ '!#REF!</definedName>
    <definedName name="DW_9" localSheetId="6">'[10]Sqn_Abs_G_6_ '!#REF!</definedName>
    <definedName name="DW_9" localSheetId="2">'[10]Sqn_Abs_G_6_ '!#REF!</definedName>
    <definedName name="DW_9">'[10]Sqn_Abs_G_6_ '!#REF!</definedName>
    <definedName name="dwrl" localSheetId="3">#REF!</definedName>
    <definedName name="dwrl" localSheetId="4">#REF!</definedName>
    <definedName name="dwrl" localSheetId="6">#REF!</definedName>
    <definedName name="dwrl" localSheetId="2">#REF!</definedName>
    <definedName name="dwrl" localSheetId="1">#REF!</definedName>
    <definedName name="dwrl">#REF!</definedName>
    <definedName name="dwrm" localSheetId="3">#REF!</definedName>
    <definedName name="dwrm" localSheetId="4">#REF!</definedName>
    <definedName name="dwrm" localSheetId="6">#REF!</definedName>
    <definedName name="dwrm" localSheetId="2">#REF!</definedName>
    <definedName name="dwrm" localSheetId="1">#REF!</definedName>
    <definedName name="dwrm">#REF!</definedName>
    <definedName name="dwrp" localSheetId="3">#REF!</definedName>
    <definedName name="dwrp" localSheetId="4">#REF!</definedName>
    <definedName name="dwrp" localSheetId="6">#REF!</definedName>
    <definedName name="dwrp" localSheetId="2">#REF!</definedName>
    <definedName name="dwrp" localSheetId="1">#REF!</definedName>
    <definedName name="dwrp">#REF!</definedName>
    <definedName name="dwsd">#N/A</definedName>
    <definedName name="el" localSheetId="3">#REF!</definedName>
    <definedName name="el" localSheetId="4">#REF!</definedName>
    <definedName name="el" localSheetId="6">#REF!</definedName>
    <definedName name="el" localSheetId="2">#REF!</definedName>
    <definedName name="el" localSheetId="1">#REF!</definedName>
    <definedName name="el">#REF!</definedName>
    <definedName name="el_14" localSheetId="3">#REF!</definedName>
    <definedName name="el_14" localSheetId="4">#REF!</definedName>
    <definedName name="el_14" localSheetId="6">#REF!</definedName>
    <definedName name="el_14" localSheetId="2">#REF!</definedName>
    <definedName name="el_14" localSheetId="1">#REF!</definedName>
    <definedName name="el_14">#REF!</definedName>
    <definedName name="elasto" localSheetId="3">#REF!</definedName>
    <definedName name="elasto" localSheetId="4">#REF!</definedName>
    <definedName name="elasto" localSheetId="6">#REF!</definedName>
    <definedName name="elasto" localSheetId="2">#REF!</definedName>
    <definedName name="elasto" localSheetId="1">#REF!</definedName>
    <definedName name="elasto">#REF!</definedName>
    <definedName name="electri" localSheetId="3">#REF!</definedName>
    <definedName name="electri" localSheetId="4">#REF!</definedName>
    <definedName name="electri" localSheetId="6">#REF!</definedName>
    <definedName name="electri" localSheetId="2">#REF!</definedName>
    <definedName name="electri" localSheetId="1">#REF!</definedName>
    <definedName name="electri">#REF!</definedName>
    <definedName name="electrician" localSheetId="3">#REF!</definedName>
    <definedName name="electrician" localSheetId="4">#REF!</definedName>
    <definedName name="electrician" localSheetId="6">#REF!</definedName>
    <definedName name="electrician" localSheetId="2">#REF!</definedName>
    <definedName name="electrician" localSheetId="1">#REF!</definedName>
    <definedName name="electrician">#REF!</definedName>
    <definedName name="emuldistr" localSheetId="3">#REF!</definedName>
    <definedName name="emuldistr" localSheetId="4">#REF!</definedName>
    <definedName name="emuldistr" localSheetId="6">#REF!</definedName>
    <definedName name="emuldistr" localSheetId="2">#REF!</definedName>
    <definedName name="emuldistr" localSheetId="1">#REF!</definedName>
    <definedName name="emuldistr">#REF!</definedName>
    <definedName name="enamelpaint" localSheetId="3">#REF!</definedName>
    <definedName name="enamelpaint" localSheetId="4">#REF!</definedName>
    <definedName name="enamelpaint" localSheetId="6">#REF!</definedName>
    <definedName name="enamelpaint" localSheetId="2">#REF!</definedName>
    <definedName name="enamelpaint" localSheetId="1">#REF!</definedName>
    <definedName name="enamelpaint">#REF!</definedName>
    <definedName name="End_Bal" localSheetId="3">#REF!</definedName>
    <definedName name="End_Bal" localSheetId="4">#REF!</definedName>
    <definedName name="End_Bal" localSheetId="6">#REF!</definedName>
    <definedName name="End_Bal" localSheetId="2">#REF!</definedName>
    <definedName name="End_Bal" localSheetId="1">#REF!</definedName>
    <definedName name="End_Bal">#REF!</definedName>
    <definedName name="epoxy" localSheetId="3">#REF!</definedName>
    <definedName name="epoxy" localSheetId="4">#REF!</definedName>
    <definedName name="epoxy" localSheetId="6">#REF!</definedName>
    <definedName name="epoxy" localSheetId="2">#REF!</definedName>
    <definedName name="epoxy" localSheetId="1">#REF!</definedName>
    <definedName name="epoxy">#REF!</definedName>
    <definedName name="er" localSheetId="3">#REF!</definedName>
    <definedName name="er" localSheetId="4">#REF!</definedName>
    <definedName name="er" localSheetId="6">#REF!</definedName>
    <definedName name="er" localSheetId="2">#REF!</definedName>
    <definedName name="er" localSheetId="1">#REF!</definedName>
    <definedName name="er">#REF!</definedName>
    <definedName name="ere" localSheetId="4">#REF!</definedName>
    <definedName name="ere" localSheetId="6">#REF!</definedName>
    <definedName name="ere" localSheetId="2">#REF!</definedName>
    <definedName name="ere" localSheetId="1">#REF!</definedName>
    <definedName name="ere">#REF!</definedName>
    <definedName name="et" localSheetId="4">[25]Sqn_Abs!#REF!</definedName>
    <definedName name="et" localSheetId="6">[25]Sqn_Abs!#REF!</definedName>
    <definedName name="et" localSheetId="2">[25]Sqn_Abs!#REF!</definedName>
    <definedName name="et">[25]Sqn_Abs!#REF!</definedName>
    <definedName name="et_1" localSheetId="4">[25]Sqn_Abs!#REF!</definedName>
    <definedName name="et_1" localSheetId="6">[25]Sqn_Abs!#REF!</definedName>
    <definedName name="et_1" localSheetId="2">[25]Sqn_Abs!#REF!</definedName>
    <definedName name="et_1">[25]Sqn_Abs!#REF!</definedName>
    <definedName name="et_10" localSheetId="4">[25]Sqn_Abs!#REF!</definedName>
    <definedName name="et_10" localSheetId="6">[25]Sqn_Abs!#REF!</definedName>
    <definedName name="et_10" localSheetId="2">[25]Sqn_Abs!#REF!</definedName>
    <definedName name="et_10">[25]Sqn_Abs!#REF!</definedName>
    <definedName name="et_11" localSheetId="4">[25]Sqn_Abs!#REF!</definedName>
    <definedName name="et_11" localSheetId="6">[25]Sqn_Abs!#REF!</definedName>
    <definedName name="et_11" localSheetId="2">[25]Sqn_Abs!#REF!</definedName>
    <definedName name="et_11">[25]Sqn_Abs!#REF!</definedName>
    <definedName name="et_4" localSheetId="4">[25]Sqn_Abs!#REF!</definedName>
    <definedName name="et_4" localSheetId="6">[25]Sqn_Abs!#REF!</definedName>
    <definedName name="et_4" localSheetId="2">[25]Sqn_Abs!#REF!</definedName>
    <definedName name="et_4">[25]Sqn_Abs!#REF!</definedName>
    <definedName name="et_8" localSheetId="4">[25]Sqn_Abs!#REF!</definedName>
    <definedName name="et_8" localSheetId="6">[25]Sqn_Abs!#REF!</definedName>
    <definedName name="et_8" localSheetId="2">[25]Sqn_Abs!#REF!</definedName>
    <definedName name="et_8">[25]Sqn_Abs!#REF!</definedName>
    <definedName name="et_9" localSheetId="4">[25]Sqn_Abs!#REF!</definedName>
    <definedName name="et_9" localSheetId="6">[25]Sqn_Abs!#REF!</definedName>
    <definedName name="et_9" localSheetId="2">[25]Sqn_Abs!#REF!</definedName>
    <definedName name="et_9">[25]Sqn_Abs!#REF!</definedName>
    <definedName name="ew" localSheetId="3">#REF!</definedName>
    <definedName name="ew" localSheetId="4">#REF!</definedName>
    <definedName name="ew" localSheetId="6">#REF!</definedName>
    <definedName name="ew" localSheetId="2">#REF!</definedName>
    <definedName name="ew" localSheetId="1">#REF!</definedName>
    <definedName name="ew">#REF!</definedName>
    <definedName name="excavator" localSheetId="3">#REF!</definedName>
    <definedName name="excavator" localSheetId="4">#REF!</definedName>
    <definedName name="excavator" localSheetId="6">#REF!</definedName>
    <definedName name="excavator" localSheetId="2">#REF!</definedName>
    <definedName name="excavator" localSheetId="1">#REF!</definedName>
    <definedName name="excavator">#REF!</definedName>
    <definedName name="excavnosculvert" localSheetId="3">#REF!</definedName>
    <definedName name="excavnosculvert" localSheetId="4">#REF!</definedName>
    <definedName name="excavnosculvert" localSheetId="6">#REF!</definedName>
    <definedName name="excavnosculvert" localSheetId="2">#REF!</definedName>
    <definedName name="excavnosculvert" localSheetId="1">#REF!</definedName>
    <definedName name="excavnosculvert">#REF!</definedName>
    <definedName name="Excel_BuiltIn_Print_Area" localSheetId="4">#REF!</definedName>
    <definedName name="Excel_BuiltIn_Print_Area" localSheetId="6">#REF!</definedName>
    <definedName name="Excel_BuiltIn_Print_Area" localSheetId="2">#REF!</definedName>
    <definedName name="Excel_BuiltIn_Print_Area" localSheetId="1">#REF!</definedName>
    <definedName name="Excel_BuiltIn_Print_Area">#REF!</definedName>
    <definedName name="Excel_BuiltIn_Print_Titles" localSheetId="4">#REF!</definedName>
    <definedName name="Excel_BuiltIn_Print_Titles" localSheetId="6">#REF!</definedName>
    <definedName name="Excel_BuiltIn_Print_Titles" localSheetId="2">#REF!</definedName>
    <definedName name="Excel_BuiltIn_Print_Titles" localSheetId="1">#REF!</definedName>
    <definedName name="Excel_BuiltIn_Print_Titles">#REF!</definedName>
    <definedName name="expnjntbitu20pcc" localSheetId="3">#REF!</definedName>
    <definedName name="expnjntbitu20pcc" localSheetId="4">#REF!</definedName>
    <definedName name="expnjntbitu20pcc" localSheetId="6">#REF!</definedName>
    <definedName name="expnjntbitu20pcc" localSheetId="2">#REF!</definedName>
    <definedName name="expnjntbitu20pcc" localSheetId="1">#REF!</definedName>
    <definedName name="expnjntbitu20pcc">#REF!</definedName>
    <definedName name="Extra_Pay" localSheetId="3">#REF!</definedName>
    <definedName name="Extra_Pay" localSheetId="4">#REF!</definedName>
    <definedName name="Extra_Pay" localSheetId="6">#REF!</definedName>
    <definedName name="Extra_Pay" localSheetId="2">#REF!</definedName>
    <definedName name="Extra_Pay" localSheetId="1">#REF!</definedName>
    <definedName name="Extra_Pay">#REF!</definedName>
    <definedName name="f" localSheetId="3">[26]Quotation!$AK$4</definedName>
    <definedName name="f" localSheetId="4">[26]Quotation!$AK$4</definedName>
    <definedName name="f" localSheetId="6">[26]Quotation!$AK$4</definedName>
    <definedName name="f" localSheetId="2">#REF!</definedName>
    <definedName name="f" localSheetId="1">[26]Quotation!$AK$4</definedName>
    <definedName name="f">#REF!</definedName>
    <definedName name="fab" localSheetId="3">#REF!</definedName>
    <definedName name="fab" localSheetId="4">#REF!</definedName>
    <definedName name="fab" localSheetId="6">#REF!</definedName>
    <definedName name="fab" localSheetId="2">#REF!</definedName>
    <definedName name="fab" localSheetId="1">#REF!</definedName>
    <definedName name="fab">#REF!</definedName>
    <definedName name="fab_14" localSheetId="3">#REF!</definedName>
    <definedName name="fab_14" localSheetId="4">#REF!</definedName>
    <definedName name="fab_14" localSheetId="6">#REF!</definedName>
    <definedName name="fab_14" localSheetId="2">#REF!</definedName>
    <definedName name="fab_14" localSheetId="1">#REF!</definedName>
    <definedName name="fab_14">#REF!</definedName>
    <definedName name="facia" localSheetId="3">#REF!</definedName>
    <definedName name="facia" localSheetId="4">#REF!</definedName>
    <definedName name="facia" localSheetId="6">#REF!</definedName>
    <definedName name="facia" localSheetId="2">#REF!</definedName>
    <definedName name="facia" localSheetId="1">#REF!</definedName>
    <definedName name="facia">#REF!</definedName>
    <definedName name="fb">[27]Formula!$D$39</definedName>
    <definedName name="fbl" localSheetId="3">#REF!</definedName>
    <definedName name="fbl" localSheetId="4">#REF!</definedName>
    <definedName name="fbl" localSheetId="6">#REF!</definedName>
    <definedName name="fbl" localSheetId="2">#REF!</definedName>
    <definedName name="fbl" localSheetId="1">#REF!</definedName>
    <definedName name="fbl">#REF!</definedName>
    <definedName name="fbl_14" localSheetId="3">#REF!</definedName>
    <definedName name="fbl_14" localSheetId="4">#REF!</definedName>
    <definedName name="fbl_14" localSheetId="6">#REF!</definedName>
    <definedName name="fbl_14" localSheetId="2">#REF!</definedName>
    <definedName name="fbl_14" localSheetId="1">#REF!</definedName>
    <definedName name="fbl_14">#REF!</definedName>
    <definedName name="fbl_17" localSheetId="3">#REF!</definedName>
    <definedName name="fbl_17" localSheetId="4">#REF!</definedName>
    <definedName name="fbl_17" localSheetId="6">#REF!</definedName>
    <definedName name="fbl_17" localSheetId="2">#REF!</definedName>
    <definedName name="fbl_17" localSheetId="1">#REF!</definedName>
    <definedName name="fbl_17">#REF!</definedName>
    <definedName name="fbl_18" localSheetId="3">#REF!</definedName>
    <definedName name="fbl_18" localSheetId="4">#REF!</definedName>
    <definedName name="fbl_18" localSheetId="6">#REF!</definedName>
    <definedName name="fbl_18" localSheetId="2">#REF!</definedName>
    <definedName name="fbl_18" localSheetId="1">#REF!</definedName>
    <definedName name="fbl_18">#REF!</definedName>
    <definedName name="fbl_19" localSheetId="3">#REF!</definedName>
    <definedName name="fbl_19" localSheetId="4">#REF!</definedName>
    <definedName name="fbl_19" localSheetId="6">#REF!</definedName>
    <definedName name="fbl_19" localSheetId="2">#REF!</definedName>
    <definedName name="fbl_19" localSheetId="1">#REF!</definedName>
    <definedName name="fbl_19">#REF!</definedName>
    <definedName name="fbl_20" localSheetId="3">#REF!</definedName>
    <definedName name="fbl_20" localSheetId="4">#REF!</definedName>
    <definedName name="fbl_20" localSheetId="6">#REF!</definedName>
    <definedName name="fbl_20" localSheetId="2">#REF!</definedName>
    <definedName name="fbl_20" localSheetId="1">#REF!</definedName>
    <definedName name="fbl_20">#REF!</definedName>
    <definedName name="fbl_23" localSheetId="3">#REF!</definedName>
    <definedName name="fbl_23" localSheetId="4">#REF!</definedName>
    <definedName name="fbl_23" localSheetId="6">#REF!</definedName>
    <definedName name="fbl_23" localSheetId="2">#REF!</definedName>
    <definedName name="fbl_23" localSheetId="1">#REF!</definedName>
    <definedName name="fbl_23">#REF!</definedName>
    <definedName name="fbl_3" localSheetId="3">#REF!</definedName>
    <definedName name="fbl_3" localSheetId="4">#REF!</definedName>
    <definedName name="fbl_3" localSheetId="6">#REF!</definedName>
    <definedName name="fbl_3" localSheetId="2">#REF!</definedName>
    <definedName name="fbl_3" localSheetId="1">#REF!</definedName>
    <definedName name="fbl_3">#REF!</definedName>
    <definedName name="fc">'[14]basic-data'!$D$33</definedName>
    <definedName name="fcd" localSheetId="3">#REF!</definedName>
    <definedName name="fcd" localSheetId="4">#REF!</definedName>
    <definedName name="fcd" localSheetId="6">#REF!</definedName>
    <definedName name="fcd" localSheetId="2">#REF!</definedName>
    <definedName name="fcd" localSheetId="1">#REF!</definedName>
    <definedName name="fcd">#REF!</definedName>
    <definedName name="FCK">[28]analysis!$D$195</definedName>
    <definedName name="fcs" localSheetId="3">#REF!</definedName>
    <definedName name="fcs" localSheetId="4">#REF!</definedName>
    <definedName name="fcs" localSheetId="6">#REF!</definedName>
    <definedName name="fcs" localSheetId="2">#REF!</definedName>
    <definedName name="fcs" localSheetId="1">#REF!</definedName>
    <definedName name="fcs">#REF!</definedName>
    <definedName name="fd" localSheetId="3">#REF!</definedName>
    <definedName name="fd" localSheetId="4">#REF!</definedName>
    <definedName name="fd" localSheetId="6">#REF!</definedName>
    <definedName name="fd" localSheetId="2">#REF!</definedName>
    <definedName name="fd" localSheetId="1">#REF!</definedName>
    <definedName name="fd">#REF!</definedName>
    <definedName name="fd_1" localSheetId="3">#REF!</definedName>
    <definedName name="fd_1" localSheetId="4">#REF!</definedName>
    <definedName name="fd_1" localSheetId="6">#REF!</definedName>
    <definedName name="fd_1" localSheetId="2">#REF!</definedName>
    <definedName name="fd_1" localSheetId="1">#REF!</definedName>
    <definedName name="fd_1">#REF!</definedName>
    <definedName name="fd_10" localSheetId="3">#REF!</definedName>
    <definedName name="fd_10" localSheetId="4">#REF!</definedName>
    <definedName name="fd_10" localSheetId="6">#REF!</definedName>
    <definedName name="fd_10" localSheetId="2">#REF!</definedName>
    <definedName name="fd_10" localSheetId="1">#REF!</definedName>
    <definedName name="fd_10">#REF!</definedName>
    <definedName name="fd_11" localSheetId="3">#REF!</definedName>
    <definedName name="fd_11" localSheetId="4">#REF!</definedName>
    <definedName name="fd_11" localSheetId="6">#REF!</definedName>
    <definedName name="fd_11" localSheetId="2">#REF!</definedName>
    <definedName name="fd_11" localSheetId="1">#REF!</definedName>
    <definedName name="fd_11">#REF!</definedName>
    <definedName name="fd_13" localSheetId="3">#REF!</definedName>
    <definedName name="fd_13" localSheetId="4">#REF!</definedName>
    <definedName name="fd_13" localSheetId="6">#REF!</definedName>
    <definedName name="fd_13" localSheetId="2">#REF!</definedName>
    <definedName name="fd_13" localSheetId="1">#REF!</definedName>
    <definedName name="fd_13">#REF!</definedName>
    <definedName name="fd_14" localSheetId="3">#REF!</definedName>
    <definedName name="fd_14" localSheetId="4">#REF!</definedName>
    <definedName name="fd_14" localSheetId="6">#REF!</definedName>
    <definedName name="fd_14" localSheetId="2">#REF!</definedName>
    <definedName name="fd_14" localSheetId="1">#REF!</definedName>
    <definedName name="fd_14">#REF!</definedName>
    <definedName name="fd_15" localSheetId="3">#REF!</definedName>
    <definedName name="fd_15" localSheetId="4">#REF!</definedName>
    <definedName name="fd_15" localSheetId="6">#REF!</definedName>
    <definedName name="fd_15" localSheetId="2">#REF!</definedName>
    <definedName name="fd_15" localSheetId="1">#REF!</definedName>
    <definedName name="fd_15">#REF!</definedName>
    <definedName name="fd_16" localSheetId="3">#REF!</definedName>
    <definedName name="fd_16" localSheetId="4">#REF!</definedName>
    <definedName name="fd_16" localSheetId="6">#REF!</definedName>
    <definedName name="fd_16" localSheetId="2">#REF!</definedName>
    <definedName name="fd_16" localSheetId="1">#REF!</definedName>
    <definedName name="fd_16">#REF!</definedName>
    <definedName name="fd_17" localSheetId="3">#REF!</definedName>
    <definedName name="fd_17" localSheetId="4">#REF!</definedName>
    <definedName name="fd_17" localSheetId="6">#REF!</definedName>
    <definedName name="fd_17" localSheetId="2">#REF!</definedName>
    <definedName name="fd_17" localSheetId="1">#REF!</definedName>
    <definedName name="fd_17">#REF!</definedName>
    <definedName name="fd_18" localSheetId="3">#REF!</definedName>
    <definedName name="fd_18" localSheetId="4">#REF!</definedName>
    <definedName name="fd_18" localSheetId="6">#REF!</definedName>
    <definedName name="fd_18" localSheetId="2">#REF!</definedName>
    <definedName name="fd_18" localSheetId="1">#REF!</definedName>
    <definedName name="fd_18">#REF!</definedName>
    <definedName name="fd_19" localSheetId="3">#REF!</definedName>
    <definedName name="fd_19" localSheetId="4">#REF!</definedName>
    <definedName name="fd_19" localSheetId="6">#REF!</definedName>
    <definedName name="fd_19" localSheetId="2">#REF!</definedName>
    <definedName name="fd_19" localSheetId="1">#REF!</definedName>
    <definedName name="fd_19">#REF!</definedName>
    <definedName name="fd_20" localSheetId="3">#REF!</definedName>
    <definedName name="fd_20" localSheetId="4">#REF!</definedName>
    <definedName name="fd_20" localSheetId="6">#REF!</definedName>
    <definedName name="fd_20" localSheetId="2">#REF!</definedName>
    <definedName name="fd_20" localSheetId="1">#REF!</definedName>
    <definedName name="fd_20">#REF!</definedName>
    <definedName name="fd_23" localSheetId="3">#REF!</definedName>
    <definedName name="fd_23" localSheetId="4">#REF!</definedName>
    <definedName name="fd_23" localSheetId="6">#REF!</definedName>
    <definedName name="fd_23" localSheetId="2">#REF!</definedName>
    <definedName name="fd_23" localSheetId="1">#REF!</definedName>
    <definedName name="fd_23">#REF!</definedName>
    <definedName name="fd_3" localSheetId="3">#REF!</definedName>
    <definedName name="fd_3" localSheetId="4">#REF!</definedName>
    <definedName name="fd_3" localSheetId="6">#REF!</definedName>
    <definedName name="fd_3" localSheetId="2">#REF!</definedName>
    <definedName name="fd_3" localSheetId="1">#REF!</definedName>
    <definedName name="fd_3">#REF!</definedName>
    <definedName name="fd_4" localSheetId="3">#REF!</definedName>
    <definedName name="fd_4" localSheetId="4">#REF!</definedName>
    <definedName name="fd_4" localSheetId="6">#REF!</definedName>
    <definedName name="fd_4" localSheetId="2">#REF!</definedName>
    <definedName name="fd_4" localSheetId="1">#REF!</definedName>
    <definedName name="fd_4">#REF!</definedName>
    <definedName name="fd_8" localSheetId="3">#REF!</definedName>
    <definedName name="fd_8" localSheetId="4">#REF!</definedName>
    <definedName name="fd_8" localSheetId="6">#REF!</definedName>
    <definedName name="fd_8" localSheetId="2">#REF!</definedName>
    <definedName name="fd_8" localSheetId="1">#REF!</definedName>
    <definedName name="fd_8">#REF!</definedName>
    <definedName name="fd_9" localSheetId="3">#REF!</definedName>
    <definedName name="fd_9" localSheetId="4">#REF!</definedName>
    <definedName name="fd_9" localSheetId="6">#REF!</definedName>
    <definedName name="fd_9" localSheetId="2">#REF!</definedName>
    <definedName name="fd_9" localSheetId="1">#REF!</definedName>
    <definedName name="fd_9">#REF!</definedName>
    <definedName name="fdd" localSheetId="4">#REF!</definedName>
    <definedName name="fdd" localSheetId="6">#REF!</definedName>
    <definedName name="fdd" localSheetId="2">#REF!</definedName>
    <definedName name="fdd" localSheetId="1">#REF!</definedName>
    <definedName name="fdd">#REF!</definedName>
    <definedName name="fdf" localSheetId="4">#REF!</definedName>
    <definedName name="fdf" localSheetId="6">#REF!</definedName>
    <definedName name="fdf" localSheetId="2">#REF!</definedName>
    <definedName name="fdf" localSheetId="1">#REF!</definedName>
    <definedName name="fdf">#REF!</definedName>
    <definedName name="fe" localSheetId="4">'[2]Sqn _Main_ Abs'!#REF!</definedName>
    <definedName name="fe" localSheetId="6">'[2]Sqn _Main_ Abs'!#REF!</definedName>
    <definedName name="fe" localSheetId="2">'[2]Sqn _Main_ Abs'!#REF!</definedName>
    <definedName name="fe">'[2]Sqn _Main_ Abs'!#REF!</definedName>
    <definedName name="fe_1" localSheetId="4">'[2]Sqn _Main_ Abs'!#REF!</definedName>
    <definedName name="fe_1" localSheetId="6">'[2]Sqn _Main_ Abs'!#REF!</definedName>
    <definedName name="fe_1" localSheetId="2">'[2]Sqn _Main_ Abs'!#REF!</definedName>
    <definedName name="fe_1">'[2]Sqn _Main_ Abs'!#REF!</definedName>
    <definedName name="fe_10" localSheetId="4">'[2]Sqn _Main_ Abs'!#REF!</definedName>
    <definedName name="fe_10" localSheetId="6">'[2]Sqn _Main_ Abs'!#REF!</definedName>
    <definedName name="fe_10" localSheetId="2">'[2]Sqn _Main_ Abs'!#REF!</definedName>
    <definedName name="fe_10">'[2]Sqn _Main_ Abs'!#REF!</definedName>
    <definedName name="fe_11" localSheetId="4">'[2]Sqn _Main_ Abs'!#REF!</definedName>
    <definedName name="fe_11" localSheetId="6">'[2]Sqn _Main_ Abs'!#REF!</definedName>
    <definedName name="fe_11" localSheetId="2">'[2]Sqn _Main_ Abs'!#REF!</definedName>
    <definedName name="fe_11">'[2]Sqn _Main_ Abs'!#REF!</definedName>
    <definedName name="fe_4" localSheetId="4">'[2]Sqn _Main_ Abs'!#REF!</definedName>
    <definedName name="fe_4" localSheetId="6">'[2]Sqn _Main_ Abs'!#REF!</definedName>
    <definedName name="fe_4" localSheetId="2">'[2]Sqn _Main_ Abs'!#REF!</definedName>
    <definedName name="fe_4">'[2]Sqn _Main_ Abs'!#REF!</definedName>
    <definedName name="fe_8" localSheetId="4">'[2]Sqn _Main_ Abs'!#REF!</definedName>
    <definedName name="fe_8" localSheetId="6">'[2]Sqn _Main_ Abs'!#REF!</definedName>
    <definedName name="fe_8" localSheetId="2">'[2]Sqn _Main_ Abs'!#REF!</definedName>
    <definedName name="fe_8">'[2]Sqn _Main_ Abs'!#REF!</definedName>
    <definedName name="fe_9" localSheetId="4">'[2]Sqn _Main_ Abs'!#REF!</definedName>
    <definedName name="fe_9" localSheetId="6">'[2]Sqn _Main_ Abs'!#REF!</definedName>
    <definedName name="fe_9" localSheetId="2">'[2]Sqn _Main_ Abs'!#REF!</definedName>
    <definedName name="fe_9">'[2]Sqn _Main_ Abs'!#REF!</definedName>
    <definedName name="ff" localSheetId="3">[29]OHT_Abs!#REF!</definedName>
    <definedName name="ff" localSheetId="4">[29]OHT_Abs!#REF!</definedName>
    <definedName name="ff" localSheetId="6">[29]OHT_Abs!#REF!</definedName>
    <definedName name="ff" localSheetId="2">[29]OHT_Abs!#REF!</definedName>
    <definedName name="ff">[29]OHT_Abs!#REF!</definedName>
    <definedName name="ff_1" localSheetId="4">[29]OHT_Abs!#REF!</definedName>
    <definedName name="ff_1" localSheetId="6">[29]OHT_Abs!#REF!</definedName>
    <definedName name="ff_1" localSheetId="2">[29]OHT_Abs!#REF!</definedName>
    <definedName name="ff_1">[29]OHT_Abs!#REF!</definedName>
    <definedName name="ff_10" localSheetId="4">[29]OHT_Abs!#REF!</definedName>
    <definedName name="ff_10" localSheetId="6">[29]OHT_Abs!#REF!</definedName>
    <definedName name="ff_10" localSheetId="2">[29]OHT_Abs!#REF!</definedName>
    <definedName name="ff_10">[29]OHT_Abs!#REF!</definedName>
    <definedName name="ff_11" localSheetId="4">[29]OHT_Abs!#REF!</definedName>
    <definedName name="ff_11" localSheetId="6">[29]OHT_Abs!#REF!</definedName>
    <definedName name="ff_11" localSheetId="2">[29]OHT_Abs!#REF!</definedName>
    <definedName name="ff_11">[29]OHT_Abs!#REF!</definedName>
    <definedName name="ff_13" localSheetId="4">[30]OHT_Abs!#REF!</definedName>
    <definedName name="ff_13" localSheetId="6">[30]OHT_Abs!#REF!</definedName>
    <definedName name="ff_13" localSheetId="2">[30]OHT_Abs!#REF!</definedName>
    <definedName name="ff_13">[30]OHT_Abs!#REF!</definedName>
    <definedName name="ff_14" localSheetId="4">[30]Retainingwall_f!#REF!</definedName>
    <definedName name="ff_14" localSheetId="6">[30]Retainingwall_f!#REF!</definedName>
    <definedName name="ff_14" localSheetId="2">[30]Retainingwall_f!#REF!</definedName>
    <definedName name="ff_14">[30]Retainingwall_f!#REF!</definedName>
    <definedName name="ff_15" localSheetId="4">[31]OHT_Abs!#REF!</definedName>
    <definedName name="ff_15" localSheetId="6">[31]OHT_Abs!#REF!</definedName>
    <definedName name="ff_15" localSheetId="2">[31]OHT_Abs!#REF!</definedName>
    <definedName name="ff_15">[31]OHT_Abs!#REF!</definedName>
    <definedName name="ff_16" localSheetId="4">[30]OHT_Abs!#REF!</definedName>
    <definedName name="ff_16" localSheetId="6">[30]OHT_Abs!#REF!</definedName>
    <definedName name="ff_16" localSheetId="2">[30]OHT_Abs!#REF!</definedName>
    <definedName name="ff_16">[30]OHT_Abs!#REF!</definedName>
    <definedName name="ff_17" localSheetId="4">[32]OHT_Abs!#REF!</definedName>
    <definedName name="ff_17" localSheetId="6">[32]OHT_Abs!#REF!</definedName>
    <definedName name="ff_17" localSheetId="2">[32]OHT_Abs!#REF!</definedName>
    <definedName name="ff_17">[32]OHT_Abs!#REF!</definedName>
    <definedName name="ff_19" localSheetId="4">[30]OHT_Abs!#REF!</definedName>
    <definedName name="ff_19" localSheetId="6">[30]OHT_Abs!#REF!</definedName>
    <definedName name="ff_19" localSheetId="2">[30]OHT_Abs!#REF!</definedName>
    <definedName name="ff_19">[30]OHT_Abs!#REF!</definedName>
    <definedName name="ff_20" localSheetId="4">[30]OHT_Abs!#REF!</definedName>
    <definedName name="ff_20" localSheetId="6">[30]OHT_Abs!#REF!</definedName>
    <definedName name="ff_20" localSheetId="2">[30]OHT_Abs!#REF!</definedName>
    <definedName name="ff_20">[30]OHT_Abs!#REF!</definedName>
    <definedName name="ff_23" localSheetId="4">[30]OHT_Abs!#REF!</definedName>
    <definedName name="ff_23" localSheetId="6">[30]OHT_Abs!#REF!</definedName>
    <definedName name="ff_23" localSheetId="2">[30]OHT_Abs!#REF!</definedName>
    <definedName name="ff_23">[30]OHT_Abs!#REF!</definedName>
    <definedName name="ff_3" localSheetId="3">#REF!</definedName>
    <definedName name="ff_3" localSheetId="4">#REF!</definedName>
    <definedName name="ff_3" localSheetId="6">#REF!</definedName>
    <definedName name="ff_3" localSheetId="2">#REF!</definedName>
    <definedName name="ff_3" localSheetId="1">#REF!</definedName>
    <definedName name="ff_3">#REF!</definedName>
    <definedName name="ff_4" localSheetId="3">[29]OHT_Abs!#REF!</definedName>
    <definedName name="ff_4" localSheetId="4">[29]OHT_Abs!#REF!</definedName>
    <definedName name="ff_4" localSheetId="6">[29]OHT_Abs!#REF!</definedName>
    <definedName name="ff_4" localSheetId="2">[29]OHT_Abs!#REF!</definedName>
    <definedName name="ff_4">[29]OHT_Abs!#REF!</definedName>
    <definedName name="ff_8" localSheetId="3">[29]OHT_Abs!#REF!</definedName>
    <definedName name="ff_8" localSheetId="4">[29]OHT_Abs!#REF!</definedName>
    <definedName name="ff_8" localSheetId="6">[29]OHT_Abs!#REF!</definedName>
    <definedName name="ff_8" localSheetId="2">[29]OHT_Abs!#REF!</definedName>
    <definedName name="ff_8">[29]OHT_Abs!#REF!</definedName>
    <definedName name="ff_9" localSheetId="4">[29]OHT_Abs!#REF!</definedName>
    <definedName name="ff_9" localSheetId="6">[29]OHT_Abs!#REF!</definedName>
    <definedName name="ff_9" localSheetId="2">[29]OHT_Abs!#REF!</definedName>
    <definedName name="ff_9">[29]OHT_Abs!#REF!</definedName>
    <definedName name="ffff" localSheetId="3">#REF!</definedName>
    <definedName name="ffff" localSheetId="4">#REF!</definedName>
    <definedName name="ffff" localSheetId="6">#REF!</definedName>
    <definedName name="ffff" localSheetId="2">#REF!</definedName>
    <definedName name="ffff" localSheetId="1">#REF!</definedName>
    <definedName name="ffff">#REF!</definedName>
    <definedName name="fggg" localSheetId="3">#REF!</definedName>
    <definedName name="fggg" localSheetId="4">#REF!</definedName>
    <definedName name="fggg" localSheetId="6">#REF!</definedName>
    <definedName name="fggg" localSheetId="2">#REF!</definedName>
    <definedName name="fggg" localSheetId="1">#REF!</definedName>
    <definedName name="fggg">#REF!</definedName>
    <definedName name="fhd" localSheetId="3">#REF!</definedName>
    <definedName name="fhd" localSheetId="4">#REF!</definedName>
    <definedName name="fhd" localSheetId="6">#REF!</definedName>
    <definedName name="fhd" localSheetId="2">#REF!</definedName>
    <definedName name="fhd" localSheetId="1">#REF!</definedName>
    <definedName name="fhd">#REF!</definedName>
    <definedName name="fi" localSheetId="3">#REF!</definedName>
    <definedName name="fi" localSheetId="4">#REF!</definedName>
    <definedName name="fi" localSheetId="6">#REF!</definedName>
    <definedName name="fi" localSheetId="2">#REF!</definedName>
    <definedName name="fi" localSheetId="1">#REF!</definedName>
    <definedName name="fi">#REF!</definedName>
    <definedName name="fi_12" localSheetId="3">#REF!</definedName>
    <definedName name="fi_12" localSheetId="4">#REF!</definedName>
    <definedName name="fi_12" localSheetId="6">#REF!</definedName>
    <definedName name="fi_12" localSheetId="2">#REF!</definedName>
    <definedName name="fi_12" localSheetId="1">#REF!</definedName>
    <definedName name="fi_12">#REF!</definedName>
    <definedName name="fi_13" localSheetId="3">#REF!</definedName>
    <definedName name="fi_13" localSheetId="4">#REF!</definedName>
    <definedName name="fi_13" localSheetId="6">#REF!</definedName>
    <definedName name="fi_13" localSheetId="2">#REF!</definedName>
    <definedName name="fi_13" localSheetId="1">#REF!</definedName>
    <definedName name="fi_13">#REF!</definedName>
    <definedName name="fi_14" localSheetId="3">#REF!</definedName>
    <definedName name="fi_14" localSheetId="4">#REF!</definedName>
    <definedName name="fi_14" localSheetId="6">#REF!</definedName>
    <definedName name="fi_14" localSheetId="2">#REF!</definedName>
    <definedName name="fi_14" localSheetId="1">#REF!</definedName>
    <definedName name="fi_14">#REF!</definedName>
    <definedName name="fi_15" localSheetId="3">#REF!</definedName>
    <definedName name="fi_15" localSheetId="4">#REF!</definedName>
    <definedName name="fi_15" localSheetId="6">#REF!</definedName>
    <definedName name="fi_15" localSheetId="2">#REF!</definedName>
    <definedName name="fi_15" localSheetId="1">#REF!</definedName>
    <definedName name="fi_15">#REF!</definedName>
    <definedName name="fi_16" localSheetId="3">#REF!</definedName>
    <definedName name="fi_16" localSheetId="4">#REF!</definedName>
    <definedName name="fi_16" localSheetId="6">#REF!</definedName>
    <definedName name="fi_16" localSheetId="2">#REF!</definedName>
    <definedName name="fi_16" localSheetId="1">#REF!</definedName>
    <definedName name="fi_16">#REF!</definedName>
    <definedName name="fi_17" localSheetId="3">#REF!</definedName>
    <definedName name="fi_17" localSheetId="4">#REF!</definedName>
    <definedName name="fi_17" localSheetId="6">#REF!</definedName>
    <definedName name="fi_17" localSheetId="2">#REF!</definedName>
    <definedName name="fi_17" localSheetId="1">#REF!</definedName>
    <definedName name="fi_17">#REF!</definedName>
    <definedName name="fi_19" localSheetId="3">#REF!</definedName>
    <definedName name="fi_19" localSheetId="4">#REF!</definedName>
    <definedName name="fi_19" localSheetId="6">#REF!</definedName>
    <definedName name="fi_19" localSheetId="2">#REF!</definedName>
    <definedName name="fi_19" localSheetId="1">#REF!</definedName>
    <definedName name="fi_19">#REF!</definedName>
    <definedName name="fi_2" localSheetId="3">#REF!</definedName>
    <definedName name="fi_2" localSheetId="4">#REF!</definedName>
    <definedName name="fi_2" localSheetId="6">#REF!</definedName>
    <definedName name="fi_2" localSheetId="2">#REF!</definedName>
    <definedName name="fi_2" localSheetId="1">#REF!</definedName>
    <definedName name="fi_2">#REF!</definedName>
    <definedName name="fi_20" localSheetId="3">#REF!</definedName>
    <definedName name="fi_20" localSheetId="4">#REF!</definedName>
    <definedName name="fi_20" localSheetId="6">#REF!</definedName>
    <definedName name="fi_20" localSheetId="2">#REF!</definedName>
    <definedName name="fi_20" localSheetId="1">#REF!</definedName>
    <definedName name="fi_20">#REF!</definedName>
    <definedName name="fi_21" localSheetId="3">#REF!</definedName>
    <definedName name="fi_21" localSheetId="4">#REF!</definedName>
    <definedName name="fi_21" localSheetId="6">#REF!</definedName>
    <definedName name="fi_21" localSheetId="2">#REF!</definedName>
    <definedName name="fi_21" localSheetId="1">#REF!</definedName>
    <definedName name="fi_21">#REF!</definedName>
    <definedName name="fi_23" localSheetId="3">#REF!</definedName>
    <definedName name="fi_23" localSheetId="4">#REF!</definedName>
    <definedName name="fi_23" localSheetId="6">#REF!</definedName>
    <definedName name="fi_23" localSheetId="2">#REF!</definedName>
    <definedName name="fi_23" localSheetId="1">#REF!</definedName>
    <definedName name="fi_23">#REF!</definedName>
    <definedName name="fi_3" localSheetId="3">#REF!</definedName>
    <definedName name="fi_3" localSheetId="4">#REF!</definedName>
    <definedName name="fi_3" localSheetId="6">#REF!</definedName>
    <definedName name="fi_3" localSheetId="2">#REF!</definedName>
    <definedName name="fi_3" localSheetId="1">#REF!</definedName>
    <definedName name="fi_3">#REF!</definedName>
    <definedName name="fiberboard12" localSheetId="3">#REF!</definedName>
    <definedName name="fiberboard12" localSheetId="4">#REF!</definedName>
    <definedName name="fiberboard12" localSheetId="6">#REF!</definedName>
    <definedName name="fiberboard12" localSheetId="2">#REF!</definedName>
    <definedName name="fiberboard12" localSheetId="1">#REF!</definedName>
    <definedName name="fiberboard12">#REF!</definedName>
    <definedName name="fiberboard18" localSheetId="3">#REF!</definedName>
    <definedName name="fiberboard18" localSheetId="4">#REF!</definedName>
    <definedName name="fiberboard18" localSheetId="6">#REF!</definedName>
    <definedName name="fiberboard18" localSheetId="2">#REF!</definedName>
    <definedName name="fiberboard18" localSheetId="1">#REF!</definedName>
    <definedName name="fiberboard18">#REF!</definedName>
    <definedName name="fiberboard20" localSheetId="3">#REF!</definedName>
    <definedName name="fiberboard20" localSheetId="4">#REF!</definedName>
    <definedName name="fiberboard20" localSheetId="6">#REF!</definedName>
    <definedName name="fiberboard20" localSheetId="2">#REF!</definedName>
    <definedName name="fiberboard20" localSheetId="1">#REF!</definedName>
    <definedName name="fiberboard20">#REF!</definedName>
    <definedName name="fiberboard25" localSheetId="3">#REF!</definedName>
    <definedName name="fiberboard25" localSheetId="4">#REF!</definedName>
    <definedName name="fiberboard25" localSheetId="6">#REF!</definedName>
    <definedName name="fiberboard25" localSheetId="2">#REF!</definedName>
    <definedName name="fiberboard25" localSheetId="1">#REF!</definedName>
    <definedName name="fiberboard25">#REF!</definedName>
    <definedName name="fiberboard5" localSheetId="3">#REF!</definedName>
    <definedName name="fiberboard5" localSheetId="4">#REF!</definedName>
    <definedName name="fiberboard5" localSheetId="6">#REF!</definedName>
    <definedName name="fiberboard5" localSheetId="2">#REF!</definedName>
    <definedName name="fiberboard5" localSheetId="1">#REF!</definedName>
    <definedName name="fiberboard5">#REF!</definedName>
    <definedName name="filedcquarter" localSheetId="4">#REF!</definedName>
    <definedName name="filedcquarter" localSheetId="6">#REF!</definedName>
    <definedName name="filedcquarter" localSheetId="2">#REF!</definedName>
    <definedName name="filedcquarter">#REF!</definedName>
    <definedName name="Filling_Coarse_Sand" localSheetId="3">#REF!</definedName>
    <definedName name="Filling_Coarse_Sand" localSheetId="4">#REF!</definedName>
    <definedName name="Filling_Coarse_Sand" localSheetId="6">#REF!</definedName>
    <definedName name="Filling_Coarse_Sand" localSheetId="2">#REF!</definedName>
    <definedName name="Filling_Coarse_Sand" localSheetId="1">#REF!</definedName>
    <definedName name="Filling_Coarse_Sand">#REF!</definedName>
    <definedName name="filterpcc" localSheetId="3">#REF!</definedName>
    <definedName name="filterpcc" localSheetId="4">#REF!</definedName>
    <definedName name="filterpcc" localSheetId="6">#REF!</definedName>
    <definedName name="filterpcc" localSheetId="2">#REF!</definedName>
    <definedName name="filterpcc" localSheetId="1">#REF!</definedName>
    <definedName name="filterpcc">#REF!</definedName>
    <definedName name="Fine_sand__Pit_Sand" localSheetId="3">#REF!</definedName>
    <definedName name="Fine_sand__Pit_Sand" localSheetId="4">#REF!</definedName>
    <definedName name="Fine_sand__Pit_Sand" localSheetId="6">#REF!</definedName>
    <definedName name="Fine_sand__Pit_Sand" localSheetId="2">#REF!</definedName>
    <definedName name="Fine_sand__Pit_Sand" localSheetId="1">#REF!</definedName>
    <definedName name="Fine_sand__Pit_Sand">#REF!</definedName>
    <definedName name="Fit" localSheetId="3">#REF!</definedName>
    <definedName name="Fit" localSheetId="4">#REF!</definedName>
    <definedName name="Fit" localSheetId="6">#REF!</definedName>
    <definedName name="Fit" localSheetId="2">#REF!</definedName>
    <definedName name="Fit" localSheetId="1">#REF!</definedName>
    <definedName name="Fit">#REF!</definedName>
    <definedName name="Fit_1" localSheetId="3">#REF!</definedName>
    <definedName name="Fit_1" localSheetId="4">#REF!</definedName>
    <definedName name="Fit_1" localSheetId="6">#REF!</definedName>
    <definedName name="Fit_1" localSheetId="2">#REF!</definedName>
    <definedName name="Fit_1" localSheetId="1">#REF!</definedName>
    <definedName name="Fit_1">#REF!</definedName>
    <definedName name="Fit_10" localSheetId="3">#REF!</definedName>
    <definedName name="Fit_10" localSheetId="4">#REF!</definedName>
    <definedName name="Fit_10" localSheetId="6">#REF!</definedName>
    <definedName name="Fit_10" localSheetId="2">#REF!</definedName>
    <definedName name="Fit_10" localSheetId="1">#REF!</definedName>
    <definedName name="Fit_10">#REF!</definedName>
    <definedName name="Fit_11" localSheetId="3">#REF!</definedName>
    <definedName name="Fit_11" localSheetId="4">#REF!</definedName>
    <definedName name="Fit_11" localSheetId="6">#REF!</definedName>
    <definedName name="Fit_11" localSheetId="2">#REF!</definedName>
    <definedName name="Fit_11" localSheetId="1">#REF!</definedName>
    <definedName name="Fit_11">#REF!</definedName>
    <definedName name="Fit_13" localSheetId="3">#REF!</definedName>
    <definedName name="Fit_13" localSheetId="4">#REF!</definedName>
    <definedName name="Fit_13" localSheetId="6">#REF!</definedName>
    <definedName name="Fit_13" localSheetId="2">#REF!</definedName>
    <definedName name="Fit_13" localSheetId="1">#REF!</definedName>
    <definedName name="Fit_13">#REF!</definedName>
    <definedName name="Fit_14" localSheetId="3">#REF!</definedName>
    <definedName name="Fit_14" localSheetId="4">#REF!</definedName>
    <definedName name="Fit_14" localSheetId="6">#REF!</definedName>
    <definedName name="Fit_14" localSheetId="2">#REF!</definedName>
    <definedName name="Fit_14" localSheetId="1">#REF!</definedName>
    <definedName name="Fit_14">#REF!</definedName>
    <definedName name="Fit_15" localSheetId="3">#REF!</definedName>
    <definedName name="Fit_15" localSheetId="4">#REF!</definedName>
    <definedName name="Fit_15" localSheetId="6">#REF!</definedName>
    <definedName name="Fit_15" localSheetId="2">#REF!</definedName>
    <definedName name="Fit_15" localSheetId="1">#REF!</definedName>
    <definedName name="Fit_15">#REF!</definedName>
    <definedName name="Fit_16" localSheetId="3">#REF!</definedName>
    <definedName name="Fit_16" localSheetId="4">#REF!</definedName>
    <definedName name="Fit_16" localSheetId="6">#REF!</definedName>
    <definedName name="Fit_16" localSheetId="2">#REF!</definedName>
    <definedName name="Fit_16" localSheetId="1">#REF!</definedName>
    <definedName name="Fit_16">#REF!</definedName>
    <definedName name="Fit_17" localSheetId="3">#REF!</definedName>
    <definedName name="Fit_17" localSheetId="4">#REF!</definedName>
    <definedName name="Fit_17" localSheetId="6">#REF!</definedName>
    <definedName name="Fit_17" localSheetId="2">#REF!</definedName>
    <definedName name="Fit_17" localSheetId="1">#REF!</definedName>
    <definedName name="Fit_17">#REF!</definedName>
    <definedName name="Fit_18" localSheetId="3">#REF!</definedName>
    <definedName name="Fit_18" localSheetId="4">#REF!</definedName>
    <definedName name="Fit_18" localSheetId="6">#REF!</definedName>
    <definedName name="Fit_18" localSheetId="2">#REF!</definedName>
    <definedName name="Fit_18" localSheetId="1">#REF!</definedName>
    <definedName name="Fit_18">#REF!</definedName>
    <definedName name="Fit_19" localSheetId="3">#REF!</definedName>
    <definedName name="Fit_19" localSheetId="4">#REF!</definedName>
    <definedName name="Fit_19" localSheetId="6">#REF!</definedName>
    <definedName name="Fit_19" localSheetId="2">#REF!</definedName>
    <definedName name="Fit_19" localSheetId="1">#REF!</definedName>
    <definedName name="Fit_19">#REF!</definedName>
    <definedName name="Fit_20" localSheetId="3">#REF!</definedName>
    <definedName name="Fit_20" localSheetId="4">#REF!</definedName>
    <definedName name="Fit_20" localSheetId="6">#REF!</definedName>
    <definedName name="Fit_20" localSheetId="2">#REF!</definedName>
    <definedName name="Fit_20" localSheetId="1">#REF!</definedName>
    <definedName name="Fit_20">#REF!</definedName>
    <definedName name="Fit_23" localSheetId="3">#REF!</definedName>
    <definedName name="Fit_23" localSheetId="4">#REF!</definedName>
    <definedName name="Fit_23" localSheetId="6">#REF!</definedName>
    <definedName name="Fit_23" localSheetId="2">#REF!</definedName>
    <definedName name="Fit_23" localSheetId="1">#REF!</definedName>
    <definedName name="Fit_23">#REF!</definedName>
    <definedName name="Fit_3" localSheetId="3">#REF!</definedName>
    <definedName name="Fit_3" localSheetId="4">#REF!</definedName>
    <definedName name="Fit_3" localSheetId="6">#REF!</definedName>
    <definedName name="Fit_3" localSheetId="2">#REF!</definedName>
    <definedName name="Fit_3" localSheetId="1">#REF!</definedName>
    <definedName name="Fit_3">#REF!</definedName>
    <definedName name="Fit_4" localSheetId="3">#REF!</definedName>
    <definedName name="Fit_4" localSheetId="4">#REF!</definedName>
    <definedName name="Fit_4" localSheetId="6">#REF!</definedName>
    <definedName name="Fit_4" localSheetId="2">#REF!</definedName>
    <definedName name="Fit_4" localSheetId="1">#REF!</definedName>
    <definedName name="Fit_4">#REF!</definedName>
    <definedName name="Fit_8" localSheetId="3">#REF!</definedName>
    <definedName name="Fit_8" localSheetId="4">#REF!</definedName>
    <definedName name="Fit_8" localSheetId="6">#REF!</definedName>
    <definedName name="Fit_8" localSheetId="2">#REF!</definedName>
    <definedName name="Fit_8" localSheetId="1">#REF!</definedName>
    <definedName name="Fit_8">#REF!</definedName>
    <definedName name="Fit_9" localSheetId="3">#REF!</definedName>
    <definedName name="Fit_9" localSheetId="4">#REF!</definedName>
    <definedName name="Fit_9" localSheetId="6">#REF!</definedName>
    <definedName name="Fit_9" localSheetId="2">#REF!</definedName>
    <definedName name="Fit_9" localSheetId="1">#REF!</definedName>
    <definedName name="Fit_9">#REF!</definedName>
    <definedName name="fitter" localSheetId="3">#REF!</definedName>
    <definedName name="fitter" localSheetId="4">#REF!</definedName>
    <definedName name="fitter" localSheetId="6">#REF!</definedName>
    <definedName name="fitter" localSheetId="2">#REF!</definedName>
    <definedName name="fitter" localSheetId="1">#REF!</definedName>
    <definedName name="fitter">#REF!</definedName>
    <definedName name="fitter_1" localSheetId="3">#REF!</definedName>
    <definedName name="fitter_1" localSheetId="4">#REF!</definedName>
    <definedName name="fitter_1" localSheetId="6">#REF!</definedName>
    <definedName name="fitter_1" localSheetId="2">#REF!</definedName>
    <definedName name="fitter_1" localSheetId="1">#REF!</definedName>
    <definedName name="fitter_1">#REF!</definedName>
    <definedName name="fitter_10" localSheetId="3">#REF!</definedName>
    <definedName name="fitter_10" localSheetId="4">#REF!</definedName>
    <definedName name="fitter_10" localSheetId="6">#REF!</definedName>
    <definedName name="fitter_10" localSheetId="2">#REF!</definedName>
    <definedName name="fitter_10" localSheetId="1">#REF!</definedName>
    <definedName name="fitter_10">#REF!</definedName>
    <definedName name="fitter_11" localSheetId="3">#REF!</definedName>
    <definedName name="fitter_11" localSheetId="4">#REF!</definedName>
    <definedName name="fitter_11" localSheetId="6">#REF!</definedName>
    <definedName name="fitter_11" localSheetId="2">#REF!</definedName>
    <definedName name="fitter_11" localSheetId="1">#REF!</definedName>
    <definedName name="fitter_11">#REF!</definedName>
    <definedName name="fitter_13" localSheetId="3">#REF!</definedName>
    <definedName name="fitter_13" localSheetId="4">#REF!</definedName>
    <definedName name="fitter_13" localSheetId="6">#REF!</definedName>
    <definedName name="fitter_13" localSheetId="2">#REF!</definedName>
    <definedName name="fitter_13" localSheetId="1">#REF!</definedName>
    <definedName name="fitter_13">#REF!</definedName>
    <definedName name="fitter_14" localSheetId="3">#REF!</definedName>
    <definedName name="fitter_14" localSheetId="4">#REF!</definedName>
    <definedName name="fitter_14" localSheetId="6">#REF!</definedName>
    <definedName name="fitter_14" localSheetId="2">#REF!</definedName>
    <definedName name="fitter_14" localSheetId="1">#REF!</definedName>
    <definedName name="fitter_14">#REF!</definedName>
    <definedName name="fitter_15" localSheetId="3">#REF!</definedName>
    <definedName name="fitter_15" localSheetId="4">#REF!</definedName>
    <definedName name="fitter_15" localSheetId="6">#REF!</definedName>
    <definedName name="fitter_15" localSheetId="2">#REF!</definedName>
    <definedName name="fitter_15" localSheetId="1">#REF!</definedName>
    <definedName name="fitter_15">#REF!</definedName>
    <definedName name="fitter_16" localSheetId="3">#REF!</definedName>
    <definedName name="fitter_16" localSheetId="4">#REF!</definedName>
    <definedName name="fitter_16" localSheetId="6">#REF!</definedName>
    <definedName name="fitter_16" localSheetId="2">#REF!</definedName>
    <definedName name="fitter_16" localSheetId="1">#REF!</definedName>
    <definedName name="fitter_16">#REF!</definedName>
    <definedName name="fitter_17" localSheetId="3">#REF!</definedName>
    <definedName name="fitter_17" localSheetId="4">#REF!</definedName>
    <definedName name="fitter_17" localSheetId="6">#REF!</definedName>
    <definedName name="fitter_17" localSheetId="2">#REF!</definedName>
    <definedName name="fitter_17" localSheetId="1">#REF!</definedName>
    <definedName name="fitter_17">#REF!</definedName>
    <definedName name="fitter_18" localSheetId="3">#REF!</definedName>
    <definedName name="fitter_18" localSheetId="4">#REF!</definedName>
    <definedName name="fitter_18" localSheetId="6">#REF!</definedName>
    <definedName name="fitter_18" localSheetId="2">#REF!</definedName>
    <definedName name="fitter_18" localSheetId="1">#REF!</definedName>
    <definedName name="fitter_18">#REF!</definedName>
    <definedName name="fitter_19" localSheetId="3">#REF!</definedName>
    <definedName name="fitter_19" localSheetId="4">#REF!</definedName>
    <definedName name="fitter_19" localSheetId="6">#REF!</definedName>
    <definedName name="fitter_19" localSheetId="2">#REF!</definedName>
    <definedName name="fitter_19" localSheetId="1">#REF!</definedName>
    <definedName name="fitter_19">#REF!</definedName>
    <definedName name="fitter_20" localSheetId="3">#REF!</definedName>
    <definedName name="fitter_20" localSheetId="4">#REF!</definedName>
    <definedName name="fitter_20" localSheetId="6">#REF!</definedName>
    <definedName name="fitter_20" localSheetId="2">#REF!</definedName>
    <definedName name="fitter_20" localSheetId="1">#REF!</definedName>
    <definedName name="fitter_20">#REF!</definedName>
    <definedName name="fitter_23" localSheetId="3">#REF!</definedName>
    <definedName name="fitter_23" localSheetId="4">#REF!</definedName>
    <definedName name="fitter_23" localSheetId="6">#REF!</definedName>
    <definedName name="fitter_23" localSheetId="2">#REF!</definedName>
    <definedName name="fitter_23" localSheetId="1">#REF!</definedName>
    <definedName name="fitter_23">#REF!</definedName>
    <definedName name="fitter_3" localSheetId="3">#REF!</definedName>
    <definedName name="fitter_3" localSheetId="4">#REF!</definedName>
    <definedName name="fitter_3" localSheetId="6">#REF!</definedName>
    <definedName name="fitter_3" localSheetId="2">#REF!</definedName>
    <definedName name="fitter_3" localSheetId="1">#REF!</definedName>
    <definedName name="fitter_3">#REF!</definedName>
    <definedName name="fitter_4" localSheetId="3">#REF!</definedName>
    <definedName name="fitter_4" localSheetId="4">#REF!</definedName>
    <definedName name="fitter_4" localSheetId="6">#REF!</definedName>
    <definedName name="fitter_4" localSheetId="2">#REF!</definedName>
    <definedName name="fitter_4" localSheetId="1">#REF!</definedName>
    <definedName name="fitter_4">#REF!</definedName>
    <definedName name="fitter_8" localSheetId="3">#REF!</definedName>
    <definedName name="fitter_8" localSheetId="4">#REF!</definedName>
    <definedName name="fitter_8" localSheetId="6">#REF!</definedName>
    <definedName name="fitter_8" localSheetId="2">#REF!</definedName>
    <definedName name="fitter_8" localSheetId="1">#REF!</definedName>
    <definedName name="fitter_8">#REF!</definedName>
    <definedName name="fitter_9" localSheetId="3">#REF!</definedName>
    <definedName name="fitter_9" localSheetId="4">#REF!</definedName>
    <definedName name="fitter_9" localSheetId="6">#REF!</definedName>
    <definedName name="fitter_9" localSheetId="2">#REF!</definedName>
    <definedName name="fitter_9" localSheetId="1">#REF!</definedName>
    <definedName name="fitter_9">#REF!</definedName>
    <definedName name="fl" localSheetId="3">#REF!</definedName>
    <definedName name="fl" localSheetId="4">#REF!</definedName>
    <definedName name="fl" localSheetId="6">#REF!</definedName>
    <definedName name="fl" localSheetId="2">#REF!</definedName>
    <definedName name="fl" localSheetId="1">#REF!</definedName>
    <definedName name="fl">#REF!</definedName>
    <definedName name="FLL" localSheetId="4">[6]Rocker!#REF!</definedName>
    <definedName name="FLL" localSheetId="6">[6]Rocker!#REF!</definedName>
    <definedName name="FLL" localSheetId="2">[6]Rocker!#REF!</definedName>
    <definedName name="FLL">[6]Rocker!#REF!</definedName>
    <definedName name="fo" localSheetId="3">#REF!</definedName>
    <definedName name="fo" localSheetId="4">#REF!</definedName>
    <definedName name="fo" localSheetId="6">#REF!</definedName>
    <definedName name="fo" localSheetId="2">#REF!</definedName>
    <definedName name="fo" localSheetId="1">#REF!</definedName>
    <definedName name="fo">#REF!</definedName>
    <definedName name="fo_13" localSheetId="3">#REF!</definedName>
    <definedName name="fo_13" localSheetId="4">#REF!</definedName>
    <definedName name="fo_13" localSheetId="6">#REF!</definedName>
    <definedName name="fo_13" localSheetId="2">#REF!</definedName>
    <definedName name="fo_13" localSheetId="1">#REF!</definedName>
    <definedName name="fo_13">#REF!</definedName>
    <definedName name="fo_14" localSheetId="3">#REF!</definedName>
    <definedName name="fo_14" localSheetId="4">#REF!</definedName>
    <definedName name="fo_14" localSheetId="6">#REF!</definedName>
    <definedName name="fo_14" localSheetId="2">#REF!</definedName>
    <definedName name="fo_14" localSheetId="1">#REF!</definedName>
    <definedName name="fo_14">#REF!</definedName>
    <definedName name="fo_15" localSheetId="3">#REF!</definedName>
    <definedName name="fo_15" localSheetId="4">#REF!</definedName>
    <definedName name="fo_15" localSheetId="6">#REF!</definedName>
    <definedName name="fo_15" localSheetId="2">#REF!</definedName>
    <definedName name="fo_15" localSheetId="1">#REF!</definedName>
    <definedName name="fo_15">#REF!</definedName>
    <definedName name="fo_16" localSheetId="3">#REF!</definedName>
    <definedName name="fo_16" localSheetId="4">#REF!</definedName>
    <definedName name="fo_16" localSheetId="6">#REF!</definedName>
    <definedName name="fo_16" localSheetId="2">#REF!</definedName>
    <definedName name="fo_16" localSheetId="1">#REF!</definedName>
    <definedName name="fo_16">#REF!</definedName>
    <definedName name="fo_17" localSheetId="3">#REF!</definedName>
    <definedName name="fo_17" localSheetId="4">#REF!</definedName>
    <definedName name="fo_17" localSheetId="6">#REF!</definedName>
    <definedName name="fo_17" localSheetId="2">#REF!</definedName>
    <definedName name="fo_17" localSheetId="1">#REF!</definedName>
    <definedName name="fo_17">#REF!</definedName>
    <definedName name="fo_19" localSheetId="3">#REF!</definedName>
    <definedName name="fo_19" localSheetId="4">#REF!</definedName>
    <definedName name="fo_19" localSheetId="6">#REF!</definedName>
    <definedName name="fo_19" localSheetId="2">#REF!</definedName>
    <definedName name="fo_19" localSheetId="1">#REF!</definedName>
    <definedName name="fo_19">#REF!</definedName>
    <definedName name="fo_20" localSheetId="3">#REF!</definedName>
    <definedName name="fo_20" localSheetId="4">#REF!</definedName>
    <definedName name="fo_20" localSheetId="6">#REF!</definedName>
    <definedName name="fo_20" localSheetId="2">#REF!</definedName>
    <definedName name="fo_20" localSheetId="1">#REF!</definedName>
    <definedName name="fo_20">#REF!</definedName>
    <definedName name="fo_21" localSheetId="3">#REF!</definedName>
    <definedName name="fo_21" localSheetId="4">#REF!</definedName>
    <definedName name="fo_21" localSheetId="6">#REF!</definedName>
    <definedName name="fo_21" localSheetId="2">#REF!</definedName>
    <definedName name="fo_21" localSheetId="1">#REF!</definedName>
    <definedName name="fo_21">#REF!</definedName>
    <definedName name="fo_23" localSheetId="3">#REF!</definedName>
    <definedName name="fo_23" localSheetId="4">#REF!</definedName>
    <definedName name="fo_23" localSheetId="6">#REF!</definedName>
    <definedName name="fo_23" localSheetId="2">#REF!</definedName>
    <definedName name="fo_23" localSheetId="1">#REF!</definedName>
    <definedName name="fo_23">#REF!</definedName>
    <definedName name="fr" localSheetId="3">#REF!</definedName>
    <definedName name="fr" localSheetId="4">#REF!</definedName>
    <definedName name="fr" localSheetId="6">#REF!</definedName>
    <definedName name="fr" localSheetId="2">#REF!</definedName>
    <definedName name="fr" localSheetId="1">#REF!</definedName>
    <definedName name="fr">#REF!</definedName>
    <definedName name="fr_13" localSheetId="3">#REF!</definedName>
    <definedName name="fr_13" localSheetId="4">#REF!</definedName>
    <definedName name="fr_13" localSheetId="6">#REF!</definedName>
    <definedName name="fr_13" localSheetId="2">#REF!</definedName>
    <definedName name="fr_13" localSheetId="1">#REF!</definedName>
    <definedName name="fr_13">#REF!</definedName>
    <definedName name="fr_14" localSheetId="3">#REF!</definedName>
    <definedName name="fr_14" localSheetId="4">#REF!</definedName>
    <definedName name="fr_14" localSheetId="6">#REF!</definedName>
    <definedName name="fr_14" localSheetId="2">#REF!</definedName>
    <definedName name="fr_14" localSheetId="1">#REF!</definedName>
    <definedName name="fr_14">#REF!</definedName>
    <definedName name="fr_15" localSheetId="3">#REF!</definedName>
    <definedName name="fr_15" localSheetId="4">#REF!</definedName>
    <definedName name="fr_15" localSheetId="6">#REF!</definedName>
    <definedName name="fr_15" localSheetId="2">#REF!</definedName>
    <definedName name="fr_15" localSheetId="1">#REF!</definedName>
    <definedName name="fr_15">#REF!</definedName>
    <definedName name="fr_16" localSheetId="3">#REF!</definedName>
    <definedName name="fr_16" localSheetId="4">#REF!</definedName>
    <definedName name="fr_16" localSheetId="6">#REF!</definedName>
    <definedName name="fr_16" localSheetId="2">#REF!</definedName>
    <definedName name="fr_16" localSheetId="1">#REF!</definedName>
    <definedName name="fr_16">#REF!</definedName>
    <definedName name="fr_17" localSheetId="3">#REF!</definedName>
    <definedName name="fr_17" localSheetId="4">#REF!</definedName>
    <definedName name="fr_17" localSheetId="6">#REF!</definedName>
    <definedName name="fr_17" localSheetId="2">#REF!</definedName>
    <definedName name="fr_17" localSheetId="1">#REF!</definedName>
    <definedName name="fr_17">#REF!</definedName>
    <definedName name="fr_19" localSheetId="3">#REF!</definedName>
    <definedName name="fr_19" localSheetId="4">#REF!</definedName>
    <definedName name="fr_19" localSheetId="6">#REF!</definedName>
    <definedName name="fr_19" localSheetId="2">#REF!</definedName>
    <definedName name="fr_19" localSheetId="1">#REF!</definedName>
    <definedName name="fr_19">#REF!</definedName>
    <definedName name="fr_20" localSheetId="3">#REF!</definedName>
    <definedName name="fr_20" localSheetId="4">#REF!</definedName>
    <definedName name="fr_20" localSheetId="6">#REF!</definedName>
    <definedName name="fr_20" localSheetId="2">#REF!</definedName>
    <definedName name="fr_20" localSheetId="1">#REF!</definedName>
    <definedName name="fr_20">#REF!</definedName>
    <definedName name="fr_21" localSheetId="3">#REF!</definedName>
    <definedName name="fr_21" localSheetId="4">#REF!</definedName>
    <definedName name="fr_21" localSheetId="6">#REF!</definedName>
    <definedName name="fr_21" localSheetId="2">#REF!</definedName>
    <definedName name="fr_21" localSheetId="1">#REF!</definedName>
    <definedName name="fr_21">#REF!</definedName>
    <definedName name="fr_23" localSheetId="3">#REF!</definedName>
    <definedName name="fr_23" localSheetId="4">#REF!</definedName>
    <definedName name="fr_23" localSheetId="6">#REF!</definedName>
    <definedName name="fr_23" localSheetId="2">#REF!</definedName>
    <definedName name="fr_23" localSheetId="1">#REF!</definedName>
    <definedName name="fr_23">#REF!</definedName>
    <definedName name="fr_3" localSheetId="3">#REF!</definedName>
    <definedName name="fr_3" localSheetId="4">#REF!</definedName>
    <definedName name="fr_3" localSheetId="6">#REF!</definedName>
    <definedName name="fr_3" localSheetId="2">#REF!</definedName>
    <definedName name="fr_3" localSheetId="1">#REF!</definedName>
    <definedName name="fr_3">#REF!</definedName>
    <definedName name="frlvclcw" localSheetId="4">[13]Intro!#REF!</definedName>
    <definedName name="frlvclcw" localSheetId="6">[13]Intro!#REF!</definedName>
    <definedName name="frlvclcw" localSheetId="2">[13]Intro!#REF!</definedName>
    <definedName name="frlvclcw">[13]Intro!#REF!</definedName>
    <definedName name="frlvclpr" localSheetId="4">[13]Intro!#REF!</definedName>
    <definedName name="frlvclpr" localSheetId="6">[13]Intro!#REF!</definedName>
    <definedName name="frlvclpr" localSheetId="2">[13]Intro!#REF!</definedName>
    <definedName name="frlvclpr">[13]Intro!#REF!</definedName>
    <definedName name="front" localSheetId="4">#REF!</definedName>
    <definedName name="front" localSheetId="6">#REF!</definedName>
    <definedName name="front" localSheetId="2">#REF!</definedName>
    <definedName name="front" localSheetId="1">#REF!</definedName>
    <definedName name="front">#REF!</definedName>
    <definedName name="FRT" localSheetId="4">[33]horizontal!#REF!</definedName>
    <definedName name="FRT" localSheetId="6">[33]horizontal!#REF!</definedName>
    <definedName name="FRT" localSheetId="2">[33]horizontal!#REF!</definedName>
    <definedName name="FRT" localSheetId="1">[33]horizontal!#REF!</definedName>
    <definedName name="FRT">[33]horizontal!#REF!</definedName>
    <definedName name="fs" localSheetId="4">'[10]Sqn_Abs_G_6_ '!#REF!</definedName>
    <definedName name="fs" localSheetId="6">'[10]Sqn_Abs_G_6_ '!#REF!</definedName>
    <definedName name="fs" localSheetId="2">'[10]Sqn_Abs_G_6_ '!#REF!</definedName>
    <definedName name="fs" localSheetId="1">'[10]Sqn_Abs_G_6_ '!#REF!</definedName>
    <definedName name="fs">'[10]Sqn_Abs_G_6_ '!#REF!</definedName>
    <definedName name="fs_1" localSheetId="4">'[10]Sqn_Abs_G_6_ '!#REF!</definedName>
    <definedName name="fs_1" localSheetId="6">'[10]Sqn_Abs_G_6_ '!#REF!</definedName>
    <definedName name="fs_1" localSheetId="2">'[10]Sqn_Abs_G_6_ '!#REF!</definedName>
    <definedName name="fs_1">'[10]Sqn_Abs_G_6_ '!#REF!</definedName>
    <definedName name="fs_10" localSheetId="4">'[10]Sqn_Abs_G_6_ '!#REF!</definedName>
    <definedName name="fs_10" localSheetId="6">'[10]Sqn_Abs_G_6_ '!#REF!</definedName>
    <definedName name="fs_10" localSheetId="2">'[10]Sqn_Abs_G_6_ '!#REF!</definedName>
    <definedName name="fs_10">'[10]Sqn_Abs_G_6_ '!#REF!</definedName>
    <definedName name="fs_11" localSheetId="4">'[10]Sqn_Abs_G_6_ '!#REF!</definedName>
    <definedName name="fs_11" localSheetId="6">'[10]Sqn_Abs_G_6_ '!#REF!</definedName>
    <definedName name="fs_11" localSheetId="2">'[10]Sqn_Abs_G_6_ '!#REF!</definedName>
    <definedName name="fs_11">'[10]Sqn_Abs_G_6_ '!#REF!</definedName>
    <definedName name="fs_13" localSheetId="4">'[11]Sqn_Abs_G_6_ '!#REF!</definedName>
    <definedName name="fs_13" localSheetId="6">'[11]Sqn_Abs_G_6_ '!#REF!</definedName>
    <definedName name="fs_13" localSheetId="2">'[11]Sqn_Abs_G_6_ '!#REF!</definedName>
    <definedName name="fs_13">'[11]Sqn_Abs_G_6_ '!#REF!</definedName>
    <definedName name="fs_14" localSheetId="4">'[11]Sqn_Abs_G_6_ '!#REF!</definedName>
    <definedName name="fs_14" localSheetId="6">'[11]Sqn_Abs_G_6_ '!#REF!</definedName>
    <definedName name="fs_14" localSheetId="2">'[11]Sqn_Abs_G_6_ '!#REF!</definedName>
    <definedName name="fs_14">'[11]Sqn_Abs_G_6_ '!#REF!</definedName>
    <definedName name="fs_16" localSheetId="4">'[11]Sqn_Abs_G_6_ '!#REF!</definedName>
    <definedName name="fs_16" localSheetId="6">'[11]Sqn_Abs_G_6_ '!#REF!</definedName>
    <definedName name="fs_16" localSheetId="2">'[11]Sqn_Abs_G_6_ '!#REF!</definedName>
    <definedName name="fs_16">'[11]Sqn_Abs_G_6_ '!#REF!</definedName>
    <definedName name="fs_17" localSheetId="4">'[10]Sqn_Abs_G_6_ '!#REF!</definedName>
    <definedName name="fs_17" localSheetId="6">'[10]Sqn_Abs_G_6_ '!#REF!</definedName>
    <definedName name="fs_17" localSheetId="2">'[10]Sqn_Abs_G_6_ '!#REF!</definedName>
    <definedName name="fs_17">'[10]Sqn_Abs_G_6_ '!#REF!</definedName>
    <definedName name="fs_19" localSheetId="4">'[11]Sqn_Abs_G_6_ '!#REF!</definedName>
    <definedName name="fs_19" localSheetId="6">'[11]Sqn_Abs_G_6_ '!#REF!</definedName>
    <definedName name="fs_19" localSheetId="2">'[11]Sqn_Abs_G_6_ '!#REF!</definedName>
    <definedName name="fs_19">'[11]Sqn_Abs_G_6_ '!#REF!</definedName>
    <definedName name="fs_20" localSheetId="4">'[11]Sqn_Abs_G_6_ '!#REF!</definedName>
    <definedName name="fs_20" localSheetId="6">'[11]Sqn_Abs_G_6_ '!#REF!</definedName>
    <definedName name="fs_20" localSheetId="2">'[11]Sqn_Abs_G_6_ '!#REF!</definedName>
    <definedName name="fs_20">'[11]Sqn_Abs_G_6_ '!#REF!</definedName>
    <definedName name="fs_23" localSheetId="4">'[11]Sqn_Abs_G_6_ '!#REF!</definedName>
    <definedName name="fs_23" localSheetId="6">'[11]Sqn_Abs_G_6_ '!#REF!</definedName>
    <definedName name="fs_23" localSheetId="2">'[11]Sqn_Abs_G_6_ '!#REF!</definedName>
    <definedName name="fs_23">'[11]Sqn_Abs_G_6_ '!#REF!</definedName>
    <definedName name="fs_4" localSheetId="4">'[10]Sqn_Abs_G_6_ '!#REF!</definedName>
    <definedName name="fs_4" localSheetId="6">'[10]Sqn_Abs_G_6_ '!#REF!</definedName>
    <definedName name="fs_4" localSheetId="2">'[10]Sqn_Abs_G_6_ '!#REF!</definedName>
    <definedName name="fs_4">'[10]Sqn_Abs_G_6_ '!#REF!</definedName>
    <definedName name="fs_8" localSheetId="4">'[10]Sqn_Abs_G_6_ '!#REF!</definedName>
    <definedName name="fs_8" localSheetId="6">'[10]Sqn_Abs_G_6_ '!#REF!</definedName>
    <definedName name="fs_8" localSheetId="2">'[10]Sqn_Abs_G_6_ '!#REF!</definedName>
    <definedName name="fs_8">'[10]Sqn_Abs_G_6_ '!#REF!</definedName>
    <definedName name="fs_9" localSheetId="4">'[10]Sqn_Abs_G_6_ '!#REF!</definedName>
    <definedName name="fs_9" localSheetId="6">'[10]Sqn_Abs_G_6_ '!#REF!</definedName>
    <definedName name="fs_9" localSheetId="2">'[10]Sqn_Abs_G_6_ '!#REF!</definedName>
    <definedName name="fs_9">'[10]Sqn_Abs_G_6_ '!#REF!</definedName>
    <definedName name="fsb" localSheetId="4">'[10]Sqn_Abs_G_6_ '!#REF!</definedName>
    <definedName name="fsb" localSheetId="6">'[10]Sqn_Abs_G_6_ '!#REF!</definedName>
    <definedName name="fsb" localSheetId="2">'[10]Sqn_Abs_G_6_ '!#REF!</definedName>
    <definedName name="fsb">'[10]Sqn_Abs_G_6_ '!#REF!</definedName>
    <definedName name="fsb_1" localSheetId="4">'[10]Sqn_Abs_G_6_ '!#REF!</definedName>
    <definedName name="fsb_1" localSheetId="6">'[10]Sqn_Abs_G_6_ '!#REF!</definedName>
    <definedName name="fsb_1" localSheetId="2">'[10]Sqn_Abs_G_6_ '!#REF!</definedName>
    <definedName name="fsb_1">'[10]Sqn_Abs_G_6_ '!#REF!</definedName>
    <definedName name="fsb_10" localSheetId="4">'[10]Sqn_Abs_G_6_ '!#REF!</definedName>
    <definedName name="fsb_10" localSheetId="6">'[10]Sqn_Abs_G_6_ '!#REF!</definedName>
    <definedName name="fsb_10" localSheetId="2">'[10]Sqn_Abs_G_6_ '!#REF!</definedName>
    <definedName name="fsb_10">'[10]Sqn_Abs_G_6_ '!#REF!</definedName>
    <definedName name="fsb_11" localSheetId="4">'[10]Sqn_Abs_G_6_ '!#REF!</definedName>
    <definedName name="fsb_11" localSheetId="6">'[10]Sqn_Abs_G_6_ '!#REF!</definedName>
    <definedName name="fsb_11" localSheetId="2">'[10]Sqn_Abs_G_6_ '!#REF!</definedName>
    <definedName name="fsb_11">'[10]Sqn_Abs_G_6_ '!#REF!</definedName>
    <definedName name="fsb_13" localSheetId="4">'[11]Sqn_Abs_G_6_ '!#REF!</definedName>
    <definedName name="fsb_13" localSheetId="6">'[11]Sqn_Abs_G_6_ '!#REF!</definedName>
    <definedName name="fsb_13" localSheetId="2">'[11]Sqn_Abs_G_6_ '!#REF!</definedName>
    <definedName name="fsb_13">'[11]Sqn_Abs_G_6_ '!#REF!</definedName>
    <definedName name="fsb_14" localSheetId="4">'[11]Sqn_Abs_G_6_ '!#REF!</definedName>
    <definedName name="fsb_14" localSheetId="6">'[11]Sqn_Abs_G_6_ '!#REF!</definedName>
    <definedName name="fsb_14" localSheetId="2">'[11]Sqn_Abs_G_6_ '!#REF!</definedName>
    <definedName name="fsb_14">'[11]Sqn_Abs_G_6_ '!#REF!</definedName>
    <definedName name="fsb_16" localSheetId="4">'[11]Sqn_Abs_G_6_ '!#REF!</definedName>
    <definedName name="fsb_16" localSheetId="6">'[11]Sqn_Abs_G_6_ '!#REF!</definedName>
    <definedName name="fsb_16" localSheetId="2">'[11]Sqn_Abs_G_6_ '!#REF!</definedName>
    <definedName name="fsb_16">'[11]Sqn_Abs_G_6_ '!#REF!</definedName>
    <definedName name="fsb_17" localSheetId="4">'[10]Sqn_Abs_G_6_ '!#REF!</definedName>
    <definedName name="fsb_17" localSheetId="6">'[10]Sqn_Abs_G_6_ '!#REF!</definedName>
    <definedName name="fsb_17" localSheetId="2">'[10]Sqn_Abs_G_6_ '!#REF!</definedName>
    <definedName name="fsb_17">'[10]Sqn_Abs_G_6_ '!#REF!</definedName>
    <definedName name="fsb_19" localSheetId="4">'[11]Sqn_Abs_G_6_ '!#REF!</definedName>
    <definedName name="fsb_19" localSheetId="6">'[11]Sqn_Abs_G_6_ '!#REF!</definedName>
    <definedName name="fsb_19" localSheetId="2">'[11]Sqn_Abs_G_6_ '!#REF!</definedName>
    <definedName name="fsb_19">'[11]Sqn_Abs_G_6_ '!#REF!</definedName>
    <definedName name="fsb_20" localSheetId="4">'[11]Sqn_Abs_G_6_ '!#REF!</definedName>
    <definedName name="fsb_20" localSheetId="6">'[11]Sqn_Abs_G_6_ '!#REF!</definedName>
    <definedName name="fsb_20" localSheetId="2">'[11]Sqn_Abs_G_6_ '!#REF!</definedName>
    <definedName name="fsb_20">'[11]Sqn_Abs_G_6_ '!#REF!</definedName>
    <definedName name="fsb_23" localSheetId="4">'[11]Sqn_Abs_G_6_ '!#REF!</definedName>
    <definedName name="fsb_23" localSheetId="6">'[11]Sqn_Abs_G_6_ '!#REF!</definedName>
    <definedName name="fsb_23" localSheetId="2">'[11]Sqn_Abs_G_6_ '!#REF!</definedName>
    <definedName name="fsb_23">'[11]Sqn_Abs_G_6_ '!#REF!</definedName>
    <definedName name="fsb_4" localSheetId="4">'[10]Sqn_Abs_G_6_ '!#REF!</definedName>
    <definedName name="fsb_4" localSheetId="6">'[10]Sqn_Abs_G_6_ '!#REF!</definedName>
    <definedName name="fsb_4" localSheetId="2">'[10]Sqn_Abs_G_6_ '!#REF!</definedName>
    <definedName name="fsb_4">'[10]Sqn_Abs_G_6_ '!#REF!</definedName>
    <definedName name="fsb_8" localSheetId="4">'[10]Sqn_Abs_G_6_ '!#REF!</definedName>
    <definedName name="fsb_8" localSheetId="6">'[10]Sqn_Abs_G_6_ '!#REF!</definedName>
    <definedName name="fsb_8" localSheetId="2">'[10]Sqn_Abs_G_6_ '!#REF!</definedName>
    <definedName name="fsb_8">'[10]Sqn_Abs_G_6_ '!#REF!</definedName>
    <definedName name="fsb_9" localSheetId="4">'[10]Sqn_Abs_G_6_ '!#REF!</definedName>
    <definedName name="fsb_9" localSheetId="6">'[10]Sqn_Abs_G_6_ '!#REF!</definedName>
    <definedName name="fsb_9" localSheetId="2">'[10]Sqn_Abs_G_6_ '!#REF!</definedName>
    <definedName name="fsb_9">'[10]Sqn_Abs_G_6_ '!#REF!</definedName>
    <definedName name="fsbl" localSheetId="4">'[10]Sqn_Abs_G_6_ '!#REF!</definedName>
    <definedName name="fsbl" localSheetId="6">'[10]Sqn_Abs_G_6_ '!#REF!</definedName>
    <definedName name="fsbl" localSheetId="2">'[10]Sqn_Abs_G_6_ '!#REF!</definedName>
    <definedName name="fsbl">'[10]Sqn_Abs_G_6_ '!#REF!</definedName>
    <definedName name="fsbl_1" localSheetId="4">'[10]Sqn_Abs_G_6_ '!#REF!</definedName>
    <definedName name="fsbl_1" localSheetId="6">'[10]Sqn_Abs_G_6_ '!#REF!</definedName>
    <definedName name="fsbl_1" localSheetId="2">'[10]Sqn_Abs_G_6_ '!#REF!</definedName>
    <definedName name="fsbl_1">'[10]Sqn_Abs_G_6_ '!#REF!</definedName>
    <definedName name="fsbl_10" localSheetId="4">'[10]Sqn_Abs_G_6_ '!#REF!</definedName>
    <definedName name="fsbl_10" localSheetId="6">'[10]Sqn_Abs_G_6_ '!#REF!</definedName>
    <definedName name="fsbl_10" localSheetId="2">'[10]Sqn_Abs_G_6_ '!#REF!</definedName>
    <definedName name="fsbl_10">'[10]Sqn_Abs_G_6_ '!#REF!</definedName>
    <definedName name="fsbl_11" localSheetId="4">'[10]Sqn_Abs_G_6_ '!#REF!</definedName>
    <definedName name="fsbl_11" localSheetId="6">'[10]Sqn_Abs_G_6_ '!#REF!</definedName>
    <definedName name="fsbl_11" localSheetId="2">'[10]Sqn_Abs_G_6_ '!#REF!</definedName>
    <definedName name="fsbl_11">'[10]Sqn_Abs_G_6_ '!#REF!</definedName>
    <definedName name="fsbl_13" localSheetId="4">'[11]Sqn_Abs_G_6_ '!#REF!</definedName>
    <definedName name="fsbl_13" localSheetId="6">'[11]Sqn_Abs_G_6_ '!#REF!</definedName>
    <definedName name="fsbl_13" localSheetId="2">'[11]Sqn_Abs_G_6_ '!#REF!</definedName>
    <definedName name="fsbl_13">'[11]Sqn_Abs_G_6_ '!#REF!</definedName>
    <definedName name="fsbl_14" localSheetId="4">'[11]Sqn_Abs_G_6_ '!#REF!</definedName>
    <definedName name="fsbl_14" localSheetId="6">'[11]Sqn_Abs_G_6_ '!#REF!</definedName>
    <definedName name="fsbl_14" localSheetId="2">'[11]Sqn_Abs_G_6_ '!#REF!</definedName>
    <definedName name="fsbl_14">'[11]Sqn_Abs_G_6_ '!#REF!</definedName>
    <definedName name="fsbl_16" localSheetId="4">'[11]Sqn_Abs_G_6_ '!#REF!</definedName>
    <definedName name="fsbl_16" localSheetId="6">'[11]Sqn_Abs_G_6_ '!#REF!</definedName>
    <definedName name="fsbl_16" localSheetId="2">'[11]Sqn_Abs_G_6_ '!#REF!</definedName>
    <definedName name="fsbl_16">'[11]Sqn_Abs_G_6_ '!#REF!</definedName>
    <definedName name="fsbl_17" localSheetId="4">'[10]Sqn_Abs_G_6_ '!#REF!</definedName>
    <definedName name="fsbl_17" localSheetId="6">'[10]Sqn_Abs_G_6_ '!#REF!</definedName>
    <definedName name="fsbl_17" localSheetId="2">'[10]Sqn_Abs_G_6_ '!#REF!</definedName>
    <definedName name="fsbl_17">'[10]Sqn_Abs_G_6_ '!#REF!</definedName>
    <definedName name="fsbl_19" localSheetId="4">'[11]Sqn_Abs_G_6_ '!#REF!</definedName>
    <definedName name="fsbl_19" localSheetId="6">'[11]Sqn_Abs_G_6_ '!#REF!</definedName>
    <definedName name="fsbl_19" localSheetId="2">'[11]Sqn_Abs_G_6_ '!#REF!</definedName>
    <definedName name="fsbl_19">'[11]Sqn_Abs_G_6_ '!#REF!</definedName>
    <definedName name="fsbl_20" localSheetId="4">'[11]Sqn_Abs_G_6_ '!#REF!</definedName>
    <definedName name="fsbl_20" localSheetId="6">'[11]Sqn_Abs_G_6_ '!#REF!</definedName>
    <definedName name="fsbl_20" localSheetId="2">'[11]Sqn_Abs_G_6_ '!#REF!</definedName>
    <definedName name="fsbl_20">'[11]Sqn_Abs_G_6_ '!#REF!</definedName>
    <definedName name="fsbl_23" localSheetId="4">'[11]Sqn_Abs_G_6_ '!#REF!</definedName>
    <definedName name="fsbl_23" localSheetId="6">'[11]Sqn_Abs_G_6_ '!#REF!</definedName>
    <definedName name="fsbl_23" localSheetId="2">'[11]Sqn_Abs_G_6_ '!#REF!</definedName>
    <definedName name="fsbl_23">'[11]Sqn_Abs_G_6_ '!#REF!</definedName>
    <definedName name="fsbl_4" localSheetId="4">'[10]Sqn_Abs_G_6_ '!#REF!</definedName>
    <definedName name="fsbl_4" localSheetId="6">'[10]Sqn_Abs_G_6_ '!#REF!</definedName>
    <definedName name="fsbl_4" localSheetId="2">'[10]Sqn_Abs_G_6_ '!#REF!</definedName>
    <definedName name="fsbl_4">'[10]Sqn_Abs_G_6_ '!#REF!</definedName>
    <definedName name="fsbl_8" localSheetId="4">'[10]Sqn_Abs_G_6_ '!#REF!</definedName>
    <definedName name="fsbl_8" localSheetId="6">'[10]Sqn_Abs_G_6_ '!#REF!</definedName>
    <definedName name="fsbl_8" localSheetId="2">'[10]Sqn_Abs_G_6_ '!#REF!</definedName>
    <definedName name="fsbl_8">'[10]Sqn_Abs_G_6_ '!#REF!</definedName>
    <definedName name="fsbl_9" localSheetId="4">'[10]Sqn_Abs_G_6_ '!#REF!</definedName>
    <definedName name="fsbl_9" localSheetId="6">'[10]Sqn_Abs_G_6_ '!#REF!</definedName>
    <definedName name="fsbl_9" localSheetId="2">'[10]Sqn_Abs_G_6_ '!#REF!</definedName>
    <definedName name="fsbl_9">'[10]Sqn_Abs_G_6_ '!#REF!</definedName>
    <definedName name="fsi" localSheetId="4">'[10]Sqn_Abs_G_6_ '!#REF!</definedName>
    <definedName name="fsi" localSheetId="6">'[10]Sqn_Abs_G_6_ '!#REF!</definedName>
    <definedName name="fsi" localSheetId="2">'[10]Sqn_Abs_G_6_ '!#REF!</definedName>
    <definedName name="fsi">'[10]Sqn_Abs_G_6_ '!#REF!</definedName>
    <definedName name="fsi_1" localSheetId="4">'[10]Sqn_Abs_G_6_ '!#REF!</definedName>
    <definedName name="fsi_1" localSheetId="6">'[10]Sqn_Abs_G_6_ '!#REF!</definedName>
    <definedName name="fsi_1" localSheetId="2">'[10]Sqn_Abs_G_6_ '!#REF!</definedName>
    <definedName name="fsi_1">'[10]Sqn_Abs_G_6_ '!#REF!</definedName>
    <definedName name="fsi_10" localSheetId="4">'[10]Sqn_Abs_G_6_ '!#REF!</definedName>
    <definedName name="fsi_10" localSheetId="6">'[10]Sqn_Abs_G_6_ '!#REF!</definedName>
    <definedName name="fsi_10" localSheetId="2">'[10]Sqn_Abs_G_6_ '!#REF!</definedName>
    <definedName name="fsi_10">'[10]Sqn_Abs_G_6_ '!#REF!</definedName>
    <definedName name="fsi_11" localSheetId="4">'[10]Sqn_Abs_G_6_ '!#REF!</definedName>
    <definedName name="fsi_11" localSheetId="6">'[10]Sqn_Abs_G_6_ '!#REF!</definedName>
    <definedName name="fsi_11" localSheetId="2">'[10]Sqn_Abs_G_6_ '!#REF!</definedName>
    <definedName name="fsi_11">'[10]Sqn_Abs_G_6_ '!#REF!</definedName>
    <definedName name="fsi_13" localSheetId="4">'[11]Sqn_Abs_G_6_ '!#REF!</definedName>
    <definedName name="fsi_13" localSheetId="6">'[11]Sqn_Abs_G_6_ '!#REF!</definedName>
    <definedName name="fsi_13" localSheetId="2">'[11]Sqn_Abs_G_6_ '!#REF!</definedName>
    <definedName name="fsi_13">'[11]Sqn_Abs_G_6_ '!#REF!</definedName>
    <definedName name="fsi_14" localSheetId="4">'[11]Sqn_Abs_G_6_ '!#REF!</definedName>
    <definedName name="fsi_14" localSheetId="6">'[11]Sqn_Abs_G_6_ '!#REF!</definedName>
    <definedName name="fsi_14" localSheetId="2">'[11]Sqn_Abs_G_6_ '!#REF!</definedName>
    <definedName name="fsi_14">'[11]Sqn_Abs_G_6_ '!#REF!</definedName>
    <definedName name="fsi_16" localSheetId="4">'[11]Sqn_Abs_G_6_ '!#REF!</definedName>
    <definedName name="fsi_16" localSheetId="6">'[11]Sqn_Abs_G_6_ '!#REF!</definedName>
    <definedName name="fsi_16" localSheetId="2">'[11]Sqn_Abs_G_6_ '!#REF!</definedName>
    <definedName name="fsi_16">'[11]Sqn_Abs_G_6_ '!#REF!</definedName>
    <definedName name="fsi_17" localSheetId="4">'[10]Sqn_Abs_G_6_ '!#REF!</definedName>
    <definedName name="fsi_17" localSheetId="6">'[10]Sqn_Abs_G_6_ '!#REF!</definedName>
    <definedName name="fsi_17" localSheetId="2">'[10]Sqn_Abs_G_6_ '!#REF!</definedName>
    <definedName name="fsi_17">'[10]Sqn_Abs_G_6_ '!#REF!</definedName>
    <definedName name="fsi_19" localSheetId="4">'[11]Sqn_Abs_G_6_ '!#REF!</definedName>
    <definedName name="fsi_19" localSheetId="6">'[11]Sqn_Abs_G_6_ '!#REF!</definedName>
    <definedName name="fsi_19" localSheetId="2">'[11]Sqn_Abs_G_6_ '!#REF!</definedName>
    <definedName name="fsi_19">'[11]Sqn_Abs_G_6_ '!#REF!</definedName>
    <definedName name="fsi_20" localSheetId="4">'[11]Sqn_Abs_G_6_ '!#REF!</definedName>
    <definedName name="fsi_20" localSheetId="6">'[11]Sqn_Abs_G_6_ '!#REF!</definedName>
    <definedName name="fsi_20" localSheetId="2">'[11]Sqn_Abs_G_6_ '!#REF!</definedName>
    <definedName name="fsi_20">'[11]Sqn_Abs_G_6_ '!#REF!</definedName>
    <definedName name="fsi_23" localSheetId="4">'[11]Sqn_Abs_G_6_ '!#REF!</definedName>
    <definedName name="fsi_23" localSheetId="6">'[11]Sqn_Abs_G_6_ '!#REF!</definedName>
    <definedName name="fsi_23" localSheetId="2">'[11]Sqn_Abs_G_6_ '!#REF!</definedName>
    <definedName name="fsi_23">'[11]Sqn_Abs_G_6_ '!#REF!</definedName>
    <definedName name="fsi_4" localSheetId="4">'[10]Sqn_Abs_G_6_ '!#REF!</definedName>
    <definedName name="fsi_4" localSheetId="6">'[10]Sqn_Abs_G_6_ '!#REF!</definedName>
    <definedName name="fsi_4" localSheetId="2">'[10]Sqn_Abs_G_6_ '!#REF!</definedName>
    <definedName name="fsi_4">'[10]Sqn_Abs_G_6_ '!#REF!</definedName>
    <definedName name="fsi_8" localSheetId="4">'[10]Sqn_Abs_G_6_ '!#REF!</definedName>
    <definedName name="fsi_8" localSheetId="6">'[10]Sqn_Abs_G_6_ '!#REF!</definedName>
    <definedName name="fsi_8" localSheetId="2">'[10]Sqn_Abs_G_6_ '!#REF!</definedName>
    <definedName name="fsi_8">'[10]Sqn_Abs_G_6_ '!#REF!</definedName>
    <definedName name="fsi_9" localSheetId="4">'[10]Sqn_Abs_G_6_ '!#REF!</definedName>
    <definedName name="fsi_9" localSheetId="6">'[10]Sqn_Abs_G_6_ '!#REF!</definedName>
    <definedName name="fsi_9" localSheetId="2">'[10]Sqn_Abs_G_6_ '!#REF!</definedName>
    <definedName name="fsi_9">'[10]Sqn_Abs_G_6_ '!#REF!</definedName>
    <definedName name="fst">[7]analysis!$G$195</definedName>
    <definedName name="Full_Print" localSheetId="3">#REF!</definedName>
    <definedName name="Full_Print" localSheetId="4">#REF!</definedName>
    <definedName name="Full_Print" localSheetId="6">#REF!</definedName>
    <definedName name="Full_Print" localSheetId="2">#REF!</definedName>
    <definedName name="Full_Print" localSheetId="1">#REF!</definedName>
    <definedName name="Full_Print">#REF!</definedName>
    <definedName name="fusewire" localSheetId="3">#REF!</definedName>
    <definedName name="fusewire" localSheetId="4">#REF!</definedName>
    <definedName name="fusewire" localSheetId="6">#REF!</definedName>
    <definedName name="fusewire" localSheetId="2">#REF!</definedName>
    <definedName name="fusewire" localSheetId="1">#REF!</definedName>
    <definedName name="fusewire">#REF!</definedName>
    <definedName name="G" localSheetId="3">#REF!</definedName>
    <definedName name="G" localSheetId="4">#REF!</definedName>
    <definedName name="G" localSheetId="6">#REF!</definedName>
    <definedName name="G" localSheetId="2">#REF!</definedName>
    <definedName name="G" localSheetId="1">#REF!</definedName>
    <definedName name="G">#REF!</definedName>
    <definedName name="gelatine" localSheetId="3">#REF!</definedName>
    <definedName name="gelatine" localSheetId="4">#REF!</definedName>
    <definedName name="gelatine" localSheetId="6">#REF!</definedName>
    <definedName name="gelatine" localSheetId="2">#REF!</definedName>
    <definedName name="gelatine" localSheetId="1">#REF!</definedName>
    <definedName name="gelatine">#REF!</definedName>
    <definedName name="geo" localSheetId="3">#REF!</definedName>
    <definedName name="geo" localSheetId="4">#REF!</definedName>
    <definedName name="geo" localSheetId="6">#REF!</definedName>
    <definedName name="geo" localSheetId="2">#REF!</definedName>
    <definedName name="geo" localSheetId="1">#REF!</definedName>
    <definedName name="geo">#REF!</definedName>
    <definedName name="GF" localSheetId="3">#REF!</definedName>
    <definedName name="GF" localSheetId="4">#REF!</definedName>
    <definedName name="GF" localSheetId="6">#REF!</definedName>
    <definedName name="GF" localSheetId="2">#REF!</definedName>
    <definedName name="GF" localSheetId="1">#REF!</definedName>
    <definedName name="GF">#REF!</definedName>
    <definedName name="GF_13" localSheetId="3">#REF!</definedName>
    <definedName name="GF_13" localSheetId="4">#REF!</definedName>
    <definedName name="GF_13" localSheetId="6">#REF!</definedName>
    <definedName name="GF_13" localSheetId="2">#REF!</definedName>
    <definedName name="GF_13" localSheetId="1">#REF!</definedName>
    <definedName name="GF_13">#REF!</definedName>
    <definedName name="GF_14" localSheetId="3">#REF!</definedName>
    <definedName name="GF_14" localSheetId="4">#REF!</definedName>
    <definedName name="GF_14" localSheetId="6">#REF!</definedName>
    <definedName name="GF_14" localSheetId="2">#REF!</definedName>
    <definedName name="GF_14" localSheetId="1">#REF!</definedName>
    <definedName name="GF_14">#REF!</definedName>
    <definedName name="GF_16" localSheetId="3">#REF!</definedName>
    <definedName name="GF_16" localSheetId="4">#REF!</definedName>
    <definedName name="GF_16" localSheetId="6">#REF!</definedName>
    <definedName name="GF_16" localSheetId="2">#REF!</definedName>
    <definedName name="GF_16" localSheetId="1">#REF!</definedName>
    <definedName name="GF_16">#REF!</definedName>
    <definedName name="GF_17" localSheetId="3">#REF!</definedName>
    <definedName name="GF_17" localSheetId="4">#REF!</definedName>
    <definedName name="GF_17" localSheetId="6">#REF!</definedName>
    <definedName name="GF_17" localSheetId="2">#REF!</definedName>
    <definedName name="GF_17" localSheetId="1">#REF!</definedName>
    <definedName name="GF_17">#REF!</definedName>
    <definedName name="GF_19" localSheetId="3">#REF!</definedName>
    <definedName name="GF_19" localSheetId="4">#REF!</definedName>
    <definedName name="GF_19" localSheetId="6">#REF!</definedName>
    <definedName name="GF_19" localSheetId="2">#REF!</definedName>
    <definedName name="GF_19" localSheetId="1">#REF!</definedName>
    <definedName name="GF_19">#REF!</definedName>
    <definedName name="GF_20" localSheetId="3">#REF!</definedName>
    <definedName name="GF_20" localSheetId="4">#REF!</definedName>
    <definedName name="GF_20" localSheetId="6">#REF!</definedName>
    <definedName name="GF_20" localSheetId="2">#REF!</definedName>
    <definedName name="GF_20" localSheetId="1">#REF!</definedName>
    <definedName name="GF_20">#REF!</definedName>
    <definedName name="GF_23" localSheetId="3">#REF!</definedName>
    <definedName name="GF_23" localSheetId="4">#REF!</definedName>
    <definedName name="GF_23" localSheetId="6">#REF!</definedName>
    <definedName name="GF_23" localSheetId="2">#REF!</definedName>
    <definedName name="GF_23" localSheetId="1">#REF!</definedName>
    <definedName name="GF_23">#REF!</definedName>
    <definedName name="GF_3" localSheetId="4">'[34]sqn_ldr_3 Unit_2_'!#REF!</definedName>
    <definedName name="GF_3" localSheetId="6">'[34]sqn_ldr_3 Unit_2_'!#REF!</definedName>
    <definedName name="GF_3" localSheetId="2">'[34]sqn_ldr_3 Unit_2_'!#REF!</definedName>
    <definedName name="GF_3">'[34]sqn_ldr_3 Unit_2_'!#REF!</definedName>
    <definedName name="gfbl" localSheetId="4">'[10]Sqn_Abs_G_6_ '!#REF!</definedName>
    <definedName name="gfbl" localSheetId="6">'[10]Sqn_Abs_G_6_ '!#REF!</definedName>
    <definedName name="gfbl" localSheetId="2">'[10]Sqn_Abs_G_6_ '!#REF!</definedName>
    <definedName name="gfbl">'[10]Sqn_Abs_G_6_ '!#REF!</definedName>
    <definedName name="gfbl_1" localSheetId="4">'[10]Sqn_Abs_G_6_ '!#REF!</definedName>
    <definedName name="gfbl_1" localSheetId="6">'[10]Sqn_Abs_G_6_ '!#REF!</definedName>
    <definedName name="gfbl_1" localSheetId="2">'[10]Sqn_Abs_G_6_ '!#REF!</definedName>
    <definedName name="gfbl_1">'[10]Sqn_Abs_G_6_ '!#REF!</definedName>
    <definedName name="gfbl_10" localSheetId="4">'[10]Sqn_Abs_G_6_ '!#REF!</definedName>
    <definedName name="gfbl_10" localSheetId="6">'[10]Sqn_Abs_G_6_ '!#REF!</definedName>
    <definedName name="gfbl_10" localSheetId="2">'[10]Sqn_Abs_G_6_ '!#REF!</definedName>
    <definedName name="gfbl_10">'[10]Sqn_Abs_G_6_ '!#REF!</definedName>
    <definedName name="gfbl_11" localSheetId="4">'[10]Sqn_Abs_G_6_ '!#REF!</definedName>
    <definedName name="gfbl_11" localSheetId="6">'[10]Sqn_Abs_G_6_ '!#REF!</definedName>
    <definedName name="gfbl_11" localSheetId="2">'[10]Sqn_Abs_G_6_ '!#REF!</definedName>
    <definedName name="gfbl_11">'[10]Sqn_Abs_G_6_ '!#REF!</definedName>
    <definedName name="gfbl_13" localSheetId="4">'[11]Sqn_Abs_G_6_ '!#REF!</definedName>
    <definedName name="gfbl_13" localSheetId="6">'[11]Sqn_Abs_G_6_ '!#REF!</definedName>
    <definedName name="gfbl_13" localSheetId="2">'[11]Sqn_Abs_G_6_ '!#REF!</definedName>
    <definedName name="gfbl_13">'[11]Sqn_Abs_G_6_ '!#REF!</definedName>
    <definedName name="gfbl_14" localSheetId="4">'[11]Sqn_Abs_G_6_ '!#REF!</definedName>
    <definedName name="gfbl_14" localSheetId="6">'[11]Sqn_Abs_G_6_ '!#REF!</definedName>
    <definedName name="gfbl_14" localSheetId="2">'[11]Sqn_Abs_G_6_ '!#REF!</definedName>
    <definedName name="gfbl_14">'[11]Sqn_Abs_G_6_ '!#REF!</definedName>
    <definedName name="gfbl_16" localSheetId="4">'[11]Sqn_Abs_G_6_ '!#REF!</definedName>
    <definedName name="gfbl_16" localSheetId="6">'[11]Sqn_Abs_G_6_ '!#REF!</definedName>
    <definedName name="gfbl_16" localSheetId="2">'[11]Sqn_Abs_G_6_ '!#REF!</definedName>
    <definedName name="gfbl_16">'[11]Sqn_Abs_G_6_ '!#REF!</definedName>
    <definedName name="gfbl_17" localSheetId="4">'[10]Sqn_Abs_G_6_ '!#REF!</definedName>
    <definedName name="gfbl_17" localSheetId="6">'[10]Sqn_Abs_G_6_ '!#REF!</definedName>
    <definedName name="gfbl_17" localSheetId="2">'[10]Sqn_Abs_G_6_ '!#REF!</definedName>
    <definedName name="gfbl_17">'[10]Sqn_Abs_G_6_ '!#REF!</definedName>
    <definedName name="gfbl_19" localSheetId="4">'[11]Sqn_Abs_G_6_ '!#REF!</definedName>
    <definedName name="gfbl_19" localSheetId="6">'[11]Sqn_Abs_G_6_ '!#REF!</definedName>
    <definedName name="gfbl_19" localSheetId="2">'[11]Sqn_Abs_G_6_ '!#REF!</definedName>
    <definedName name="gfbl_19">'[11]Sqn_Abs_G_6_ '!#REF!</definedName>
    <definedName name="gfbl_20" localSheetId="4">'[11]Sqn_Abs_G_6_ '!#REF!</definedName>
    <definedName name="gfbl_20" localSheetId="6">'[11]Sqn_Abs_G_6_ '!#REF!</definedName>
    <definedName name="gfbl_20" localSheetId="2">'[11]Sqn_Abs_G_6_ '!#REF!</definedName>
    <definedName name="gfbl_20">'[11]Sqn_Abs_G_6_ '!#REF!</definedName>
    <definedName name="gfbl_23" localSheetId="4">'[11]Sqn_Abs_G_6_ '!#REF!</definedName>
    <definedName name="gfbl_23" localSheetId="6">'[11]Sqn_Abs_G_6_ '!#REF!</definedName>
    <definedName name="gfbl_23" localSheetId="2">'[11]Sqn_Abs_G_6_ '!#REF!</definedName>
    <definedName name="gfbl_23">'[11]Sqn_Abs_G_6_ '!#REF!</definedName>
    <definedName name="gfbl_4" localSheetId="4">'[10]Sqn_Abs_G_6_ '!#REF!</definedName>
    <definedName name="gfbl_4" localSheetId="6">'[10]Sqn_Abs_G_6_ '!#REF!</definedName>
    <definedName name="gfbl_4" localSheetId="2">'[10]Sqn_Abs_G_6_ '!#REF!</definedName>
    <definedName name="gfbl_4">'[10]Sqn_Abs_G_6_ '!#REF!</definedName>
    <definedName name="gfbl_8" localSheetId="4">'[10]Sqn_Abs_G_6_ '!#REF!</definedName>
    <definedName name="gfbl_8" localSheetId="6">'[10]Sqn_Abs_G_6_ '!#REF!</definedName>
    <definedName name="gfbl_8" localSheetId="2">'[10]Sqn_Abs_G_6_ '!#REF!</definedName>
    <definedName name="gfbl_8">'[10]Sqn_Abs_G_6_ '!#REF!</definedName>
    <definedName name="gfbl_9" localSheetId="4">'[10]Sqn_Abs_G_6_ '!#REF!</definedName>
    <definedName name="gfbl_9" localSheetId="6">'[10]Sqn_Abs_G_6_ '!#REF!</definedName>
    <definedName name="gfbl_9" localSheetId="2">'[10]Sqn_Abs_G_6_ '!#REF!</definedName>
    <definedName name="gfbl_9">'[10]Sqn_Abs_G_6_ '!#REF!</definedName>
    <definedName name="gfi" localSheetId="4">'[10]Air_Abs_G_6_ 23 DUs'!#REF!</definedName>
    <definedName name="gfi" localSheetId="6">'[10]Air_Abs_G_6_ 23 DUs'!#REF!</definedName>
    <definedName name="gfi" localSheetId="2">'[10]Air_Abs_G_6_ 23 DUs'!#REF!</definedName>
    <definedName name="gfi">'[10]Air_Abs_G_6_ 23 DUs'!#REF!</definedName>
    <definedName name="gfi_1" localSheetId="4">'[10]Air_Abs_G_6_ 23 DUs'!#REF!</definedName>
    <definedName name="gfi_1" localSheetId="6">'[10]Air_Abs_G_6_ 23 DUs'!#REF!</definedName>
    <definedName name="gfi_1" localSheetId="2">'[10]Air_Abs_G_6_ 23 DUs'!#REF!</definedName>
    <definedName name="gfi_1">'[10]Air_Abs_G_6_ 23 DUs'!#REF!</definedName>
    <definedName name="gfi_10" localSheetId="4">'[10]Air_Abs_G_6_ 23 DUs'!#REF!</definedName>
    <definedName name="gfi_10" localSheetId="6">'[10]Air_Abs_G_6_ 23 DUs'!#REF!</definedName>
    <definedName name="gfi_10" localSheetId="2">'[10]Air_Abs_G_6_ 23 DUs'!#REF!</definedName>
    <definedName name="gfi_10">'[10]Air_Abs_G_6_ 23 DUs'!#REF!</definedName>
    <definedName name="gfi_11" localSheetId="4">'[10]Air_Abs_G_6_ 23 DUs'!#REF!</definedName>
    <definedName name="gfi_11" localSheetId="6">'[10]Air_Abs_G_6_ 23 DUs'!#REF!</definedName>
    <definedName name="gfi_11" localSheetId="2">'[10]Air_Abs_G_6_ 23 DUs'!#REF!</definedName>
    <definedName name="gfi_11">'[10]Air_Abs_G_6_ 23 DUs'!#REF!</definedName>
    <definedName name="gfi_13" localSheetId="4">'[11]Air_Abs_G_6_ 23 DUs'!#REF!</definedName>
    <definedName name="gfi_13" localSheetId="6">'[11]Air_Abs_G_6_ 23 DUs'!#REF!</definedName>
    <definedName name="gfi_13" localSheetId="2">'[11]Air_Abs_G_6_ 23 DUs'!#REF!</definedName>
    <definedName name="gfi_13">'[11]Air_Abs_G_6_ 23 DUs'!#REF!</definedName>
    <definedName name="gfi_14" localSheetId="4">'[11]Air_Abs_G_6_ 23 DUs'!#REF!</definedName>
    <definedName name="gfi_14" localSheetId="6">'[11]Air_Abs_G_6_ 23 DUs'!#REF!</definedName>
    <definedName name="gfi_14" localSheetId="2">'[11]Air_Abs_G_6_ 23 DUs'!#REF!</definedName>
    <definedName name="gfi_14">'[11]Air_Abs_G_6_ 23 DUs'!#REF!</definedName>
    <definedName name="gfi_16" localSheetId="4">'[11]Air_Abs_G_6_ 23 DUs'!#REF!</definedName>
    <definedName name="gfi_16" localSheetId="6">'[11]Air_Abs_G_6_ 23 DUs'!#REF!</definedName>
    <definedName name="gfi_16" localSheetId="2">'[11]Air_Abs_G_6_ 23 DUs'!#REF!</definedName>
    <definedName name="gfi_16">'[11]Air_Abs_G_6_ 23 DUs'!#REF!</definedName>
    <definedName name="gfi_17" localSheetId="4">'[10]Air_Abs_G_6_ 23 DUs'!#REF!</definedName>
    <definedName name="gfi_17" localSheetId="6">'[10]Air_Abs_G_6_ 23 DUs'!#REF!</definedName>
    <definedName name="gfi_17" localSheetId="2">'[10]Air_Abs_G_6_ 23 DUs'!#REF!</definedName>
    <definedName name="gfi_17">'[10]Air_Abs_G_6_ 23 DUs'!#REF!</definedName>
    <definedName name="gfi_19" localSheetId="4">'[11]Air_Abs_G_6_ 23 DUs'!#REF!</definedName>
    <definedName name="gfi_19" localSheetId="6">'[11]Air_Abs_G_6_ 23 DUs'!#REF!</definedName>
    <definedName name="gfi_19" localSheetId="2">'[11]Air_Abs_G_6_ 23 DUs'!#REF!</definedName>
    <definedName name="gfi_19">'[11]Air_Abs_G_6_ 23 DUs'!#REF!</definedName>
    <definedName name="gfi_20" localSheetId="4">'[11]Air_Abs_G_6_ 23 DUs'!#REF!</definedName>
    <definedName name="gfi_20" localSheetId="6">'[11]Air_Abs_G_6_ 23 DUs'!#REF!</definedName>
    <definedName name="gfi_20" localSheetId="2">'[11]Air_Abs_G_6_ 23 DUs'!#REF!</definedName>
    <definedName name="gfi_20">'[11]Air_Abs_G_6_ 23 DUs'!#REF!</definedName>
    <definedName name="gfi_23" localSheetId="4">'[11]Air_Abs_G_6_ 23 DUs'!#REF!</definedName>
    <definedName name="gfi_23" localSheetId="6">'[11]Air_Abs_G_6_ 23 DUs'!#REF!</definedName>
    <definedName name="gfi_23" localSheetId="2">'[11]Air_Abs_G_6_ 23 DUs'!#REF!</definedName>
    <definedName name="gfi_23">'[11]Air_Abs_G_6_ 23 DUs'!#REF!</definedName>
    <definedName name="gfi_4" localSheetId="4">'[10]Air_Abs_G_6_ 23 DUs'!#REF!</definedName>
    <definedName name="gfi_4" localSheetId="6">'[10]Air_Abs_G_6_ 23 DUs'!#REF!</definedName>
    <definedName name="gfi_4" localSheetId="2">'[10]Air_Abs_G_6_ 23 DUs'!#REF!</definedName>
    <definedName name="gfi_4">'[10]Air_Abs_G_6_ 23 DUs'!#REF!</definedName>
    <definedName name="gfi_8" localSheetId="4">'[10]Air_Abs_G_6_ 23 DUs'!#REF!</definedName>
    <definedName name="gfi_8" localSheetId="6">'[10]Air_Abs_G_6_ 23 DUs'!#REF!</definedName>
    <definedName name="gfi_8" localSheetId="2">'[10]Air_Abs_G_6_ 23 DUs'!#REF!</definedName>
    <definedName name="gfi_8">'[10]Air_Abs_G_6_ 23 DUs'!#REF!</definedName>
    <definedName name="gfi_9" localSheetId="4">'[10]Air_Abs_G_6_ 23 DUs'!#REF!</definedName>
    <definedName name="gfi_9" localSheetId="6">'[10]Air_Abs_G_6_ 23 DUs'!#REF!</definedName>
    <definedName name="gfi_9" localSheetId="2">'[10]Air_Abs_G_6_ 23 DUs'!#REF!</definedName>
    <definedName name="gfi_9">'[10]Air_Abs_G_6_ 23 DUs'!#REF!</definedName>
    <definedName name="GIRDERDIST">[22]girder!$H$32</definedName>
    <definedName name="GIRDERWMS">[3]girder!$H$28</definedName>
    <definedName name="GIRDERWS">[3]girder!$H$27</definedName>
    <definedName name="glassbeads" localSheetId="3">#REF!</definedName>
    <definedName name="glassbeads" localSheetId="4">#REF!</definedName>
    <definedName name="glassbeads" localSheetId="6">#REF!</definedName>
    <definedName name="glassbeads" localSheetId="2">#REF!</definedName>
    <definedName name="glassbeads" localSheetId="1">#REF!</definedName>
    <definedName name="glassbeads">#REF!</definedName>
    <definedName name="gm_25" localSheetId="3">#REF!</definedName>
    <definedName name="gm_25" localSheetId="4">#REF!</definedName>
    <definedName name="gm_25" localSheetId="6">#REF!</definedName>
    <definedName name="gm_25" localSheetId="2">#REF!</definedName>
    <definedName name="gm_25" localSheetId="1">#REF!</definedName>
    <definedName name="gm_25">#REF!</definedName>
    <definedName name="gm_32" localSheetId="3">#REF!</definedName>
    <definedName name="gm_32" localSheetId="4">#REF!</definedName>
    <definedName name="gm_32" localSheetId="6">#REF!</definedName>
    <definedName name="gm_32" localSheetId="2">#REF!</definedName>
    <definedName name="gm_32" localSheetId="1">#REF!</definedName>
    <definedName name="gm_32">#REF!</definedName>
    <definedName name="gm_40" localSheetId="3">#REF!</definedName>
    <definedName name="gm_40" localSheetId="4">#REF!</definedName>
    <definedName name="gm_40" localSheetId="6">#REF!</definedName>
    <definedName name="gm_40" localSheetId="2">#REF!</definedName>
    <definedName name="gm_40" localSheetId="1">#REF!</definedName>
    <definedName name="gm_40">#REF!</definedName>
    <definedName name="gm_50" localSheetId="3">#REF!</definedName>
    <definedName name="gm_50" localSheetId="4">#REF!</definedName>
    <definedName name="gm_50" localSheetId="6">#REF!</definedName>
    <definedName name="gm_50" localSheetId="2">#REF!</definedName>
    <definedName name="gm_50" localSheetId="1">#REF!</definedName>
    <definedName name="gm_50">#REF!</definedName>
    <definedName name="gm_65" localSheetId="3">#REF!</definedName>
    <definedName name="gm_65" localSheetId="4">#REF!</definedName>
    <definedName name="gm_65" localSheetId="6">#REF!</definedName>
    <definedName name="gm_65" localSheetId="2">#REF!</definedName>
    <definedName name="gm_65" localSheetId="1">#REF!</definedName>
    <definedName name="gm_65">#REF!</definedName>
    <definedName name="gm_80" localSheetId="3">#REF!</definedName>
    <definedName name="gm_80" localSheetId="4">#REF!</definedName>
    <definedName name="gm_80" localSheetId="6">#REF!</definedName>
    <definedName name="gm_80" localSheetId="2">#REF!</definedName>
    <definedName name="gm_80" localSheetId="1">#REF!</definedName>
    <definedName name="gm_80">#REF!</definedName>
    <definedName name="grader" localSheetId="3">#REF!</definedName>
    <definedName name="grader" localSheetId="4">#REF!</definedName>
    <definedName name="grader" localSheetId="6">#REF!</definedName>
    <definedName name="grader" localSheetId="2">#REF!</definedName>
    <definedName name="grader" localSheetId="1">#REF!</definedName>
    <definedName name="grader">#REF!</definedName>
    <definedName name="grinstone" localSheetId="3">#REF!</definedName>
    <definedName name="grinstone" localSheetId="4">#REF!</definedName>
    <definedName name="grinstone" localSheetId="6">#REF!</definedName>
    <definedName name="grinstone" localSheetId="2">#REF!</definedName>
    <definedName name="grinstone" localSheetId="1">#REF!</definedName>
    <definedName name="grinstone">#REF!</definedName>
    <definedName name="groutpump" localSheetId="3">#REF!</definedName>
    <definedName name="groutpump" localSheetId="4">#REF!</definedName>
    <definedName name="groutpump" localSheetId="6">#REF!</definedName>
    <definedName name="groutpump" localSheetId="2">#REF!</definedName>
    <definedName name="groutpump" localSheetId="1">#REF!</definedName>
    <definedName name="groutpump">#REF!</definedName>
    <definedName name="gsbplantrate" localSheetId="3">#REF!</definedName>
    <definedName name="gsbplantrate" localSheetId="4">#REF!</definedName>
    <definedName name="gsbplantrate" localSheetId="6">#REF!</definedName>
    <definedName name="gsbplantrate" localSheetId="2">#REF!</definedName>
    <definedName name="gsbplantrate" localSheetId="1">#REF!</definedName>
    <definedName name="gsbplantrate">#REF!</definedName>
    <definedName name="gspllant" localSheetId="3">#REF!</definedName>
    <definedName name="gspllant" localSheetId="4">#REF!</definedName>
    <definedName name="gspllant" localSheetId="6">#REF!</definedName>
    <definedName name="gspllant" localSheetId="2">#REF!</definedName>
    <definedName name="gspllant" localSheetId="1">#REF!</definedName>
    <definedName name="gspllant">#REF!</definedName>
    <definedName name="gt" localSheetId="4">'[10]Sqn_Abs_G_6_ '!#REF!</definedName>
    <definedName name="gt" localSheetId="6">'[10]Sqn_Abs_G_6_ '!#REF!</definedName>
    <definedName name="gt" localSheetId="2">'[10]Sqn_Abs_G_6_ '!#REF!</definedName>
    <definedName name="gt">'[10]Sqn_Abs_G_6_ '!#REF!</definedName>
    <definedName name="gt_1" localSheetId="4">'[10]Sqn_Abs_G_6_ '!#REF!</definedName>
    <definedName name="gt_1" localSheetId="6">'[10]Sqn_Abs_G_6_ '!#REF!</definedName>
    <definedName name="gt_1" localSheetId="2">'[10]Sqn_Abs_G_6_ '!#REF!</definedName>
    <definedName name="gt_1">'[10]Sqn_Abs_G_6_ '!#REF!</definedName>
    <definedName name="gt_10" localSheetId="4">'[10]Sqn_Abs_G_6_ '!#REF!</definedName>
    <definedName name="gt_10" localSheetId="6">'[10]Sqn_Abs_G_6_ '!#REF!</definedName>
    <definedName name="gt_10" localSheetId="2">'[10]Sqn_Abs_G_6_ '!#REF!</definedName>
    <definedName name="gt_10">'[10]Sqn_Abs_G_6_ '!#REF!</definedName>
    <definedName name="gt_11" localSheetId="4">'[10]Sqn_Abs_G_6_ '!#REF!</definedName>
    <definedName name="gt_11" localSheetId="6">'[10]Sqn_Abs_G_6_ '!#REF!</definedName>
    <definedName name="gt_11" localSheetId="2">'[10]Sqn_Abs_G_6_ '!#REF!</definedName>
    <definedName name="gt_11">'[10]Sqn_Abs_G_6_ '!#REF!</definedName>
    <definedName name="gt_13" localSheetId="4">'[11]Sqn_Abs_G_6_ '!#REF!</definedName>
    <definedName name="gt_13" localSheetId="6">'[11]Sqn_Abs_G_6_ '!#REF!</definedName>
    <definedName name="gt_13" localSheetId="2">'[11]Sqn_Abs_G_6_ '!#REF!</definedName>
    <definedName name="gt_13">'[11]Sqn_Abs_G_6_ '!#REF!</definedName>
    <definedName name="gt_14" localSheetId="4">'[11]Sqn_Abs_G_6_ '!#REF!</definedName>
    <definedName name="gt_14" localSheetId="6">'[11]Sqn_Abs_G_6_ '!#REF!</definedName>
    <definedName name="gt_14" localSheetId="2">'[11]Sqn_Abs_G_6_ '!#REF!</definedName>
    <definedName name="gt_14">'[11]Sqn_Abs_G_6_ '!#REF!</definedName>
    <definedName name="gt_16" localSheetId="4">'[11]Sqn_Abs_G_6_ '!#REF!</definedName>
    <definedName name="gt_16" localSheetId="6">'[11]Sqn_Abs_G_6_ '!#REF!</definedName>
    <definedName name="gt_16" localSheetId="2">'[11]Sqn_Abs_G_6_ '!#REF!</definedName>
    <definedName name="gt_16">'[11]Sqn_Abs_G_6_ '!#REF!</definedName>
    <definedName name="gt_17" localSheetId="4">'[10]Sqn_Abs_G_6_ '!#REF!</definedName>
    <definedName name="gt_17" localSheetId="6">'[10]Sqn_Abs_G_6_ '!#REF!</definedName>
    <definedName name="gt_17" localSheetId="2">'[10]Sqn_Abs_G_6_ '!#REF!</definedName>
    <definedName name="gt_17">'[10]Sqn_Abs_G_6_ '!#REF!</definedName>
    <definedName name="gt_19" localSheetId="4">'[11]Sqn_Abs_G_6_ '!#REF!</definedName>
    <definedName name="gt_19" localSheetId="6">'[11]Sqn_Abs_G_6_ '!#REF!</definedName>
    <definedName name="gt_19" localSheetId="2">'[11]Sqn_Abs_G_6_ '!#REF!</definedName>
    <definedName name="gt_19">'[11]Sqn_Abs_G_6_ '!#REF!</definedName>
    <definedName name="gt_20" localSheetId="4">'[11]Sqn_Abs_G_6_ '!#REF!</definedName>
    <definedName name="gt_20" localSheetId="6">'[11]Sqn_Abs_G_6_ '!#REF!</definedName>
    <definedName name="gt_20" localSheetId="2">'[11]Sqn_Abs_G_6_ '!#REF!</definedName>
    <definedName name="gt_20">'[11]Sqn_Abs_G_6_ '!#REF!</definedName>
    <definedName name="gt_23" localSheetId="4">'[11]Sqn_Abs_G_6_ '!#REF!</definedName>
    <definedName name="gt_23" localSheetId="6">'[11]Sqn_Abs_G_6_ '!#REF!</definedName>
    <definedName name="gt_23" localSheetId="2">'[11]Sqn_Abs_G_6_ '!#REF!</definedName>
    <definedName name="gt_23">'[11]Sqn_Abs_G_6_ '!#REF!</definedName>
    <definedName name="gt_4" localSheetId="4">'[10]Sqn_Abs_G_6_ '!#REF!</definedName>
    <definedName name="gt_4" localSheetId="6">'[10]Sqn_Abs_G_6_ '!#REF!</definedName>
    <definedName name="gt_4" localSheetId="2">'[10]Sqn_Abs_G_6_ '!#REF!</definedName>
    <definedName name="gt_4">'[10]Sqn_Abs_G_6_ '!#REF!</definedName>
    <definedName name="gt_8" localSheetId="4">'[10]Sqn_Abs_G_6_ '!#REF!</definedName>
    <definedName name="gt_8" localSheetId="6">'[10]Sqn_Abs_G_6_ '!#REF!</definedName>
    <definedName name="gt_8" localSheetId="2">'[10]Sqn_Abs_G_6_ '!#REF!</definedName>
    <definedName name="gt_8">'[10]Sqn_Abs_G_6_ '!#REF!</definedName>
    <definedName name="gt_9" localSheetId="4">'[10]Sqn_Abs_G_6_ '!#REF!</definedName>
    <definedName name="gt_9" localSheetId="6">'[10]Sqn_Abs_G_6_ '!#REF!</definedName>
    <definedName name="gt_9" localSheetId="2">'[10]Sqn_Abs_G_6_ '!#REF!</definedName>
    <definedName name="gt_9">'[10]Sqn_Abs_G_6_ '!#REF!</definedName>
    <definedName name="gtbl" localSheetId="4">'[10]Sqn_Abs_G_6_ '!#REF!</definedName>
    <definedName name="gtbl" localSheetId="6">'[10]Sqn_Abs_G_6_ '!#REF!</definedName>
    <definedName name="gtbl" localSheetId="2">'[10]Sqn_Abs_G_6_ '!#REF!</definedName>
    <definedName name="gtbl">'[10]Sqn_Abs_G_6_ '!#REF!</definedName>
    <definedName name="gtbl_1" localSheetId="4">'[10]Sqn_Abs_G_6_ '!#REF!</definedName>
    <definedName name="gtbl_1" localSheetId="6">'[10]Sqn_Abs_G_6_ '!#REF!</definedName>
    <definedName name="gtbl_1" localSheetId="2">'[10]Sqn_Abs_G_6_ '!#REF!</definedName>
    <definedName name="gtbl_1">'[10]Sqn_Abs_G_6_ '!#REF!</definedName>
    <definedName name="gtbl_10" localSheetId="4">'[10]Sqn_Abs_G_6_ '!#REF!</definedName>
    <definedName name="gtbl_10" localSheetId="6">'[10]Sqn_Abs_G_6_ '!#REF!</definedName>
    <definedName name="gtbl_10" localSheetId="2">'[10]Sqn_Abs_G_6_ '!#REF!</definedName>
    <definedName name="gtbl_10">'[10]Sqn_Abs_G_6_ '!#REF!</definedName>
    <definedName name="gtbl_11" localSheetId="4">'[10]Sqn_Abs_G_6_ '!#REF!</definedName>
    <definedName name="gtbl_11" localSheetId="6">'[10]Sqn_Abs_G_6_ '!#REF!</definedName>
    <definedName name="gtbl_11" localSheetId="2">'[10]Sqn_Abs_G_6_ '!#REF!</definedName>
    <definedName name="gtbl_11">'[10]Sqn_Abs_G_6_ '!#REF!</definedName>
    <definedName name="gtbl_13" localSheetId="4">'[11]Sqn_Abs_G_6_ '!#REF!</definedName>
    <definedName name="gtbl_13" localSheetId="6">'[11]Sqn_Abs_G_6_ '!#REF!</definedName>
    <definedName name="gtbl_13" localSheetId="2">'[11]Sqn_Abs_G_6_ '!#REF!</definedName>
    <definedName name="gtbl_13">'[11]Sqn_Abs_G_6_ '!#REF!</definedName>
    <definedName name="gtbl_14" localSheetId="4">'[11]Sqn_Abs_G_6_ '!#REF!</definedName>
    <definedName name="gtbl_14" localSheetId="6">'[11]Sqn_Abs_G_6_ '!#REF!</definedName>
    <definedName name="gtbl_14" localSheetId="2">'[11]Sqn_Abs_G_6_ '!#REF!</definedName>
    <definedName name="gtbl_14">'[11]Sqn_Abs_G_6_ '!#REF!</definedName>
    <definedName name="gtbl_16" localSheetId="4">'[11]Sqn_Abs_G_6_ '!#REF!</definedName>
    <definedName name="gtbl_16" localSheetId="6">'[11]Sqn_Abs_G_6_ '!#REF!</definedName>
    <definedName name="gtbl_16" localSheetId="2">'[11]Sqn_Abs_G_6_ '!#REF!</definedName>
    <definedName name="gtbl_16">'[11]Sqn_Abs_G_6_ '!#REF!</definedName>
    <definedName name="gtbl_17" localSheetId="4">'[10]Sqn_Abs_G_6_ '!#REF!</definedName>
    <definedName name="gtbl_17" localSheetId="6">'[10]Sqn_Abs_G_6_ '!#REF!</definedName>
    <definedName name="gtbl_17" localSheetId="2">'[10]Sqn_Abs_G_6_ '!#REF!</definedName>
    <definedName name="gtbl_17">'[10]Sqn_Abs_G_6_ '!#REF!</definedName>
    <definedName name="gtbl_19" localSheetId="4">'[11]Sqn_Abs_G_6_ '!#REF!</definedName>
    <definedName name="gtbl_19" localSheetId="6">'[11]Sqn_Abs_G_6_ '!#REF!</definedName>
    <definedName name="gtbl_19" localSheetId="2">'[11]Sqn_Abs_G_6_ '!#REF!</definedName>
    <definedName name="gtbl_19">'[11]Sqn_Abs_G_6_ '!#REF!</definedName>
    <definedName name="gtbl_20" localSheetId="4">'[11]Sqn_Abs_G_6_ '!#REF!</definedName>
    <definedName name="gtbl_20" localSheetId="6">'[11]Sqn_Abs_G_6_ '!#REF!</definedName>
    <definedName name="gtbl_20" localSheetId="2">'[11]Sqn_Abs_G_6_ '!#REF!</definedName>
    <definedName name="gtbl_20">'[11]Sqn_Abs_G_6_ '!#REF!</definedName>
    <definedName name="gtbl_23" localSheetId="4">'[11]Sqn_Abs_G_6_ '!#REF!</definedName>
    <definedName name="gtbl_23" localSheetId="6">'[11]Sqn_Abs_G_6_ '!#REF!</definedName>
    <definedName name="gtbl_23" localSheetId="2">'[11]Sqn_Abs_G_6_ '!#REF!</definedName>
    <definedName name="gtbl_23">'[11]Sqn_Abs_G_6_ '!#REF!</definedName>
    <definedName name="gtbl_4" localSheetId="4">'[10]Sqn_Abs_G_6_ '!#REF!</definedName>
    <definedName name="gtbl_4" localSheetId="6">'[10]Sqn_Abs_G_6_ '!#REF!</definedName>
    <definedName name="gtbl_4" localSheetId="2">'[10]Sqn_Abs_G_6_ '!#REF!</definedName>
    <definedName name="gtbl_4">'[10]Sqn_Abs_G_6_ '!#REF!</definedName>
    <definedName name="gtbl_8" localSheetId="4">'[10]Sqn_Abs_G_6_ '!#REF!</definedName>
    <definedName name="gtbl_8" localSheetId="6">'[10]Sqn_Abs_G_6_ '!#REF!</definedName>
    <definedName name="gtbl_8" localSheetId="2">'[10]Sqn_Abs_G_6_ '!#REF!</definedName>
    <definedName name="gtbl_8">'[10]Sqn_Abs_G_6_ '!#REF!</definedName>
    <definedName name="gtbl_9" localSheetId="4">'[10]Sqn_Abs_G_6_ '!#REF!</definedName>
    <definedName name="gtbl_9" localSheetId="6">'[10]Sqn_Abs_G_6_ '!#REF!</definedName>
    <definedName name="gtbl_9" localSheetId="2">'[10]Sqn_Abs_G_6_ '!#REF!</definedName>
    <definedName name="gtbl_9">'[10]Sqn_Abs_G_6_ '!#REF!</definedName>
    <definedName name="gti" localSheetId="4">'[10]Sqn_Abs_G_6_ '!#REF!</definedName>
    <definedName name="gti" localSheetId="6">'[10]Sqn_Abs_G_6_ '!#REF!</definedName>
    <definedName name="gti" localSheetId="2">'[10]Sqn_Abs_G_6_ '!#REF!</definedName>
    <definedName name="gti">'[10]Sqn_Abs_G_6_ '!#REF!</definedName>
    <definedName name="gti_1" localSheetId="4">'[10]Sqn_Abs_G_6_ '!#REF!</definedName>
    <definedName name="gti_1" localSheetId="6">'[10]Sqn_Abs_G_6_ '!#REF!</definedName>
    <definedName name="gti_1" localSheetId="2">'[10]Sqn_Abs_G_6_ '!#REF!</definedName>
    <definedName name="gti_1">'[10]Sqn_Abs_G_6_ '!#REF!</definedName>
    <definedName name="gti_10" localSheetId="4">'[10]Sqn_Abs_G_6_ '!#REF!</definedName>
    <definedName name="gti_10" localSheetId="6">'[10]Sqn_Abs_G_6_ '!#REF!</definedName>
    <definedName name="gti_10" localSheetId="2">'[10]Sqn_Abs_G_6_ '!#REF!</definedName>
    <definedName name="gti_10">'[10]Sqn_Abs_G_6_ '!#REF!</definedName>
    <definedName name="gti_11" localSheetId="4">'[10]Sqn_Abs_G_6_ '!#REF!</definedName>
    <definedName name="gti_11" localSheetId="6">'[10]Sqn_Abs_G_6_ '!#REF!</definedName>
    <definedName name="gti_11" localSheetId="2">'[10]Sqn_Abs_G_6_ '!#REF!</definedName>
    <definedName name="gti_11">'[10]Sqn_Abs_G_6_ '!#REF!</definedName>
    <definedName name="gti_13" localSheetId="4">'[11]Sqn_Abs_G_6_ '!#REF!</definedName>
    <definedName name="gti_13" localSheetId="6">'[11]Sqn_Abs_G_6_ '!#REF!</definedName>
    <definedName name="gti_13" localSheetId="2">'[11]Sqn_Abs_G_6_ '!#REF!</definedName>
    <definedName name="gti_13">'[11]Sqn_Abs_G_6_ '!#REF!</definedName>
    <definedName name="gti_14" localSheetId="4">'[11]Sqn_Abs_G_6_ '!#REF!</definedName>
    <definedName name="gti_14" localSheetId="6">'[11]Sqn_Abs_G_6_ '!#REF!</definedName>
    <definedName name="gti_14" localSheetId="2">'[11]Sqn_Abs_G_6_ '!#REF!</definedName>
    <definedName name="gti_14">'[11]Sqn_Abs_G_6_ '!#REF!</definedName>
    <definedName name="gti_16" localSheetId="4">'[11]Sqn_Abs_G_6_ '!#REF!</definedName>
    <definedName name="gti_16" localSheetId="6">'[11]Sqn_Abs_G_6_ '!#REF!</definedName>
    <definedName name="gti_16" localSheetId="2">'[11]Sqn_Abs_G_6_ '!#REF!</definedName>
    <definedName name="gti_16">'[11]Sqn_Abs_G_6_ '!#REF!</definedName>
    <definedName name="gti_17" localSheetId="4">'[10]Sqn_Abs_G_6_ '!#REF!</definedName>
    <definedName name="gti_17" localSheetId="6">'[10]Sqn_Abs_G_6_ '!#REF!</definedName>
    <definedName name="gti_17" localSheetId="2">'[10]Sqn_Abs_G_6_ '!#REF!</definedName>
    <definedName name="gti_17">'[10]Sqn_Abs_G_6_ '!#REF!</definedName>
    <definedName name="gti_19" localSheetId="4">'[11]Sqn_Abs_G_6_ '!#REF!</definedName>
    <definedName name="gti_19" localSheetId="6">'[11]Sqn_Abs_G_6_ '!#REF!</definedName>
    <definedName name="gti_19" localSheetId="2">'[11]Sqn_Abs_G_6_ '!#REF!</definedName>
    <definedName name="gti_19">'[11]Sqn_Abs_G_6_ '!#REF!</definedName>
    <definedName name="gti_20" localSheetId="4">'[11]Sqn_Abs_G_6_ '!#REF!</definedName>
    <definedName name="gti_20" localSheetId="6">'[11]Sqn_Abs_G_6_ '!#REF!</definedName>
    <definedName name="gti_20" localSheetId="2">'[11]Sqn_Abs_G_6_ '!#REF!</definedName>
    <definedName name="gti_20">'[11]Sqn_Abs_G_6_ '!#REF!</definedName>
    <definedName name="gti_23" localSheetId="4">'[11]Sqn_Abs_G_6_ '!#REF!</definedName>
    <definedName name="gti_23" localSheetId="6">'[11]Sqn_Abs_G_6_ '!#REF!</definedName>
    <definedName name="gti_23" localSheetId="2">'[11]Sqn_Abs_G_6_ '!#REF!</definedName>
    <definedName name="gti_23">'[11]Sqn_Abs_G_6_ '!#REF!</definedName>
    <definedName name="gti_4" localSheetId="4">'[10]Sqn_Abs_G_6_ '!#REF!</definedName>
    <definedName name="gti_4" localSheetId="6">'[10]Sqn_Abs_G_6_ '!#REF!</definedName>
    <definedName name="gti_4" localSheetId="2">'[10]Sqn_Abs_G_6_ '!#REF!</definedName>
    <definedName name="gti_4">'[10]Sqn_Abs_G_6_ '!#REF!</definedName>
    <definedName name="gti_8" localSheetId="4">'[10]Sqn_Abs_G_6_ '!#REF!</definedName>
    <definedName name="gti_8" localSheetId="6">'[10]Sqn_Abs_G_6_ '!#REF!</definedName>
    <definedName name="gti_8" localSheetId="2">'[10]Sqn_Abs_G_6_ '!#REF!</definedName>
    <definedName name="gti_8">'[10]Sqn_Abs_G_6_ '!#REF!</definedName>
    <definedName name="gti_9" localSheetId="4">'[10]Sqn_Abs_G_6_ '!#REF!</definedName>
    <definedName name="gti_9" localSheetId="6">'[10]Sqn_Abs_G_6_ '!#REF!</definedName>
    <definedName name="gti_9" localSheetId="2">'[10]Sqn_Abs_G_6_ '!#REF!</definedName>
    <definedName name="gti_9">'[10]Sqn_Abs_G_6_ '!#REF!</definedName>
    <definedName name="gtib" localSheetId="4">'[10]Sqn_Abs_G_6_ '!#REF!</definedName>
    <definedName name="gtib" localSheetId="6">'[10]Sqn_Abs_G_6_ '!#REF!</definedName>
    <definedName name="gtib" localSheetId="2">'[10]Sqn_Abs_G_6_ '!#REF!</definedName>
    <definedName name="gtib">'[10]Sqn_Abs_G_6_ '!#REF!</definedName>
    <definedName name="gtib_1" localSheetId="4">'[10]Sqn_Abs_G_6_ '!#REF!</definedName>
    <definedName name="gtib_1" localSheetId="6">'[10]Sqn_Abs_G_6_ '!#REF!</definedName>
    <definedName name="gtib_1" localSheetId="2">'[10]Sqn_Abs_G_6_ '!#REF!</definedName>
    <definedName name="gtib_1">'[10]Sqn_Abs_G_6_ '!#REF!</definedName>
    <definedName name="gtib_10" localSheetId="4">'[10]Sqn_Abs_G_6_ '!#REF!</definedName>
    <definedName name="gtib_10" localSheetId="6">'[10]Sqn_Abs_G_6_ '!#REF!</definedName>
    <definedName name="gtib_10" localSheetId="2">'[10]Sqn_Abs_G_6_ '!#REF!</definedName>
    <definedName name="gtib_10">'[10]Sqn_Abs_G_6_ '!#REF!</definedName>
    <definedName name="gtib_11" localSheetId="4">'[10]Sqn_Abs_G_6_ '!#REF!</definedName>
    <definedName name="gtib_11" localSheetId="6">'[10]Sqn_Abs_G_6_ '!#REF!</definedName>
    <definedName name="gtib_11" localSheetId="2">'[10]Sqn_Abs_G_6_ '!#REF!</definedName>
    <definedName name="gtib_11">'[10]Sqn_Abs_G_6_ '!#REF!</definedName>
    <definedName name="gtib_13" localSheetId="4">'[11]Sqn_Abs_G_6_ '!#REF!</definedName>
    <definedName name="gtib_13" localSheetId="6">'[11]Sqn_Abs_G_6_ '!#REF!</definedName>
    <definedName name="gtib_13" localSheetId="2">'[11]Sqn_Abs_G_6_ '!#REF!</definedName>
    <definedName name="gtib_13">'[11]Sqn_Abs_G_6_ '!#REF!</definedName>
    <definedName name="gtib_14" localSheetId="4">'[11]Sqn_Abs_G_6_ '!#REF!</definedName>
    <definedName name="gtib_14" localSheetId="6">'[11]Sqn_Abs_G_6_ '!#REF!</definedName>
    <definedName name="gtib_14" localSheetId="2">'[11]Sqn_Abs_G_6_ '!#REF!</definedName>
    <definedName name="gtib_14">'[11]Sqn_Abs_G_6_ '!#REF!</definedName>
    <definedName name="gtib_16" localSheetId="4">'[11]Sqn_Abs_G_6_ '!#REF!</definedName>
    <definedName name="gtib_16" localSheetId="6">'[11]Sqn_Abs_G_6_ '!#REF!</definedName>
    <definedName name="gtib_16" localSheetId="2">'[11]Sqn_Abs_G_6_ '!#REF!</definedName>
    <definedName name="gtib_16">'[11]Sqn_Abs_G_6_ '!#REF!</definedName>
    <definedName name="gtib_17" localSheetId="4">'[10]Sqn_Abs_G_6_ '!#REF!</definedName>
    <definedName name="gtib_17" localSheetId="6">'[10]Sqn_Abs_G_6_ '!#REF!</definedName>
    <definedName name="gtib_17" localSheetId="2">'[10]Sqn_Abs_G_6_ '!#REF!</definedName>
    <definedName name="gtib_17">'[10]Sqn_Abs_G_6_ '!#REF!</definedName>
    <definedName name="gtib_19" localSheetId="4">'[11]Sqn_Abs_G_6_ '!#REF!</definedName>
    <definedName name="gtib_19" localSheetId="6">'[11]Sqn_Abs_G_6_ '!#REF!</definedName>
    <definedName name="gtib_19" localSheetId="2">'[11]Sqn_Abs_G_6_ '!#REF!</definedName>
    <definedName name="gtib_19">'[11]Sqn_Abs_G_6_ '!#REF!</definedName>
    <definedName name="gtib_20" localSheetId="4">'[11]Sqn_Abs_G_6_ '!#REF!</definedName>
    <definedName name="gtib_20" localSheetId="6">'[11]Sqn_Abs_G_6_ '!#REF!</definedName>
    <definedName name="gtib_20" localSheetId="2">'[11]Sqn_Abs_G_6_ '!#REF!</definedName>
    <definedName name="gtib_20">'[11]Sqn_Abs_G_6_ '!#REF!</definedName>
    <definedName name="gtib_23" localSheetId="4">'[11]Sqn_Abs_G_6_ '!#REF!</definedName>
    <definedName name="gtib_23" localSheetId="6">'[11]Sqn_Abs_G_6_ '!#REF!</definedName>
    <definedName name="gtib_23" localSheetId="2">'[11]Sqn_Abs_G_6_ '!#REF!</definedName>
    <definedName name="gtib_23">'[11]Sqn_Abs_G_6_ '!#REF!</definedName>
    <definedName name="gtib_4" localSheetId="4">'[10]Sqn_Abs_G_6_ '!#REF!</definedName>
    <definedName name="gtib_4" localSheetId="6">'[10]Sqn_Abs_G_6_ '!#REF!</definedName>
    <definedName name="gtib_4" localSheetId="2">'[10]Sqn_Abs_G_6_ '!#REF!</definedName>
    <definedName name="gtib_4">'[10]Sqn_Abs_G_6_ '!#REF!</definedName>
    <definedName name="gtib_8" localSheetId="4">'[10]Sqn_Abs_G_6_ '!#REF!</definedName>
    <definedName name="gtib_8" localSheetId="6">'[10]Sqn_Abs_G_6_ '!#REF!</definedName>
    <definedName name="gtib_8" localSheetId="2">'[10]Sqn_Abs_G_6_ '!#REF!</definedName>
    <definedName name="gtib_8">'[10]Sqn_Abs_G_6_ '!#REF!</definedName>
    <definedName name="gtib_9" localSheetId="4">'[10]Sqn_Abs_G_6_ '!#REF!</definedName>
    <definedName name="gtib_9" localSheetId="6">'[10]Sqn_Abs_G_6_ '!#REF!</definedName>
    <definedName name="gtib_9" localSheetId="2">'[10]Sqn_Abs_G_6_ '!#REF!</definedName>
    <definedName name="gtib_9">'[10]Sqn_Abs_G_6_ '!#REF!</definedName>
    <definedName name="gyudfudfghjdfg" localSheetId="4">[35]Electrical!#REF!</definedName>
    <definedName name="gyudfudfghjdfg" localSheetId="6">[35]Electrical!#REF!</definedName>
    <definedName name="gyudfudfghjdfg" localSheetId="2">[35]Electrical!#REF!</definedName>
    <definedName name="gyudfudfghjdfg">[35]Electrical!#REF!</definedName>
    <definedName name="gyudfudfghjdfg_1" localSheetId="4">[35]Electrical!#REF!</definedName>
    <definedName name="gyudfudfghjdfg_1" localSheetId="6">[35]Electrical!#REF!</definedName>
    <definedName name="gyudfudfghjdfg_1" localSheetId="2">[35]Electrical!#REF!</definedName>
    <definedName name="gyudfudfghjdfg_1">[35]Electrical!#REF!</definedName>
    <definedName name="gyudfudfghjdfg_10" localSheetId="4">[35]Electrical!#REF!</definedName>
    <definedName name="gyudfudfghjdfg_10" localSheetId="6">[35]Electrical!#REF!</definedName>
    <definedName name="gyudfudfghjdfg_10" localSheetId="2">[35]Electrical!#REF!</definedName>
    <definedName name="gyudfudfghjdfg_10">[35]Electrical!#REF!</definedName>
    <definedName name="gyudfudfghjdfg_11" localSheetId="4">[35]Electrical!#REF!</definedName>
    <definedName name="gyudfudfghjdfg_11" localSheetId="6">[35]Electrical!#REF!</definedName>
    <definedName name="gyudfudfghjdfg_11" localSheetId="2">[35]Electrical!#REF!</definedName>
    <definedName name="gyudfudfghjdfg_11">[35]Electrical!#REF!</definedName>
    <definedName name="gyudfudfghjdfg_12" localSheetId="4">[35]Electrical!#REF!</definedName>
    <definedName name="gyudfudfghjdfg_12" localSheetId="6">[35]Electrical!#REF!</definedName>
    <definedName name="gyudfudfghjdfg_12" localSheetId="2">[35]Electrical!#REF!</definedName>
    <definedName name="gyudfudfghjdfg_12">[35]Electrical!#REF!</definedName>
    <definedName name="gyudfudfghjdfg_13" localSheetId="4">[35]Electrical!#REF!</definedName>
    <definedName name="gyudfudfghjdfg_13" localSheetId="6">[35]Electrical!#REF!</definedName>
    <definedName name="gyudfudfghjdfg_13" localSheetId="2">[35]Electrical!#REF!</definedName>
    <definedName name="gyudfudfghjdfg_13">[35]Electrical!#REF!</definedName>
    <definedName name="gyudfudfghjdfg_15" localSheetId="4">[35]Electrical!#REF!</definedName>
    <definedName name="gyudfudfghjdfg_15" localSheetId="6">[35]Electrical!#REF!</definedName>
    <definedName name="gyudfudfghjdfg_15" localSheetId="2">[35]Electrical!#REF!</definedName>
    <definedName name="gyudfudfghjdfg_15">[35]Electrical!#REF!</definedName>
    <definedName name="gyudfudfghjdfg_16" localSheetId="4">[35]Electrical!#REF!</definedName>
    <definedName name="gyudfudfghjdfg_16" localSheetId="6">[35]Electrical!#REF!</definedName>
    <definedName name="gyudfudfghjdfg_16" localSheetId="2">[35]Electrical!#REF!</definedName>
    <definedName name="gyudfudfghjdfg_16">[35]Electrical!#REF!</definedName>
    <definedName name="gyudfudfghjdfg_17" localSheetId="4">[35]Electrical!#REF!</definedName>
    <definedName name="gyudfudfghjdfg_17" localSheetId="6">[35]Electrical!#REF!</definedName>
    <definedName name="gyudfudfghjdfg_17" localSheetId="2">[35]Electrical!#REF!</definedName>
    <definedName name="gyudfudfghjdfg_17">[35]Electrical!#REF!</definedName>
    <definedName name="gyudfudfghjdfg_19" localSheetId="4">[35]Electrical!#REF!</definedName>
    <definedName name="gyudfudfghjdfg_19" localSheetId="6">[35]Electrical!#REF!</definedName>
    <definedName name="gyudfudfghjdfg_19" localSheetId="2">[35]Electrical!#REF!</definedName>
    <definedName name="gyudfudfghjdfg_19">[35]Electrical!#REF!</definedName>
    <definedName name="gyudfudfghjdfg_4" localSheetId="4">[35]Electrical!#REF!</definedName>
    <definedName name="gyudfudfghjdfg_4" localSheetId="6">[35]Electrical!#REF!</definedName>
    <definedName name="gyudfudfghjdfg_4" localSheetId="2">[35]Electrical!#REF!</definedName>
    <definedName name="gyudfudfghjdfg_4">[35]Electrical!#REF!</definedName>
    <definedName name="gyudfudfghjdfg_8" localSheetId="4">[35]Electrical!#REF!</definedName>
    <definedName name="gyudfudfghjdfg_8" localSheetId="6">[35]Electrical!#REF!</definedName>
    <definedName name="gyudfudfghjdfg_8" localSheetId="2">[35]Electrical!#REF!</definedName>
    <definedName name="gyudfudfghjdfg_8">[35]Electrical!#REF!</definedName>
    <definedName name="gyudfudfghjdfg_9" localSheetId="4">[35]Electrical!#REF!</definedName>
    <definedName name="gyudfudfghjdfg_9" localSheetId="6">[35]Electrical!#REF!</definedName>
    <definedName name="gyudfudfghjdfg_9" localSheetId="2">[35]Electrical!#REF!</definedName>
    <definedName name="gyudfudfghjdfg_9">[35]Electrical!#REF!</definedName>
    <definedName name="h" localSheetId="1">#REF!</definedName>
    <definedName name="h">[26]Quotation!$AK$4</definedName>
    <definedName name="H810." localSheetId="3">#REF!</definedName>
    <definedName name="H810." localSheetId="4">#REF!</definedName>
    <definedName name="H810." localSheetId="6">#REF!</definedName>
    <definedName name="H810." localSheetId="2">#REF!</definedName>
    <definedName name="H810." localSheetId="1">#REF!</definedName>
    <definedName name="H810.">#REF!</definedName>
    <definedName name="H810._13" localSheetId="3">#REF!</definedName>
    <definedName name="H810._13" localSheetId="4">#REF!</definedName>
    <definedName name="H810._13" localSheetId="6">#REF!</definedName>
    <definedName name="H810._13" localSheetId="2">#REF!</definedName>
    <definedName name="H810._13" localSheetId="1">#REF!</definedName>
    <definedName name="H810._13">#REF!</definedName>
    <definedName name="H810._14" localSheetId="3">#REF!</definedName>
    <definedName name="H810._14" localSheetId="4">#REF!</definedName>
    <definedName name="H810._14" localSheetId="6">#REF!</definedName>
    <definedName name="H810._14" localSheetId="2">#REF!</definedName>
    <definedName name="H810._14" localSheetId="1">#REF!</definedName>
    <definedName name="H810._14">#REF!</definedName>
    <definedName name="H810._16" localSheetId="3">#REF!</definedName>
    <definedName name="H810._16" localSheetId="4">#REF!</definedName>
    <definedName name="H810._16" localSheetId="6">#REF!</definedName>
    <definedName name="H810._16" localSheetId="2">#REF!</definedName>
    <definedName name="H810._16" localSheetId="1">#REF!</definedName>
    <definedName name="H810._16">#REF!</definedName>
    <definedName name="H810._17" localSheetId="3">#REF!</definedName>
    <definedName name="H810._17" localSheetId="4">#REF!</definedName>
    <definedName name="H810._17" localSheetId="6">#REF!</definedName>
    <definedName name="H810._17" localSheetId="2">#REF!</definedName>
    <definedName name="H810._17" localSheetId="1">#REF!</definedName>
    <definedName name="H810._17">#REF!</definedName>
    <definedName name="H810._19" localSheetId="3">#REF!</definedName>
    <definedName name="H810._19" localSheetId="4">#REF!</definedName>
    <definedName name="H810._19" localSheetId="6">#REF!</definedName>
    <definedName name="H810._19" localSheetId="2">#REF!</definedName>
    <definedName name="H810._19" localSheetId="1">#REF!</definedName>
    <definedName name="H810._19">#REF!</definedName>
    <definedName name="H810._20" localSheetId="3">#REF!</definedName>
    <definedName name="H810._20" localSheetId="4">#REF!</definedName>
    <definedName name="H810._20" localSheetId="6">#REF!</definedName>
    <definedName name="H810._20" localSheetId="2">#REF!</definedName>
    <definedName name="H810._20" localSheetId="1">#REF!</definedName>
    <definedName name="H810._20">#REF!</definedName>
    <definedName name="H810._23" localSheetId="3">#REF!</definedName>
    <definedName name="H810._23" localSheetId="4">#REF!</definedName>
    <definedName name="H810._23" localSheetId="6">#REF!</definedName>
    <definedName name="H810._23" localSheetId="2">#REF!</definedName>
    <definedName name="H810._23" localSheetId="1">#REF!</definedName>
    <definedName name="H810._23">#REF!</definedName>
    <definedName name="H810._3" localSheetId="3">#REF!</definedName>
    <definedName name="H810._3" localSheetId="4">#REF!</definedName>
    <definedName name="H810._3" localSheetId="6">#REF!</definedName>
    <definedName name="H810._3" localSheetId="2">#REF!</definedName>
    <definedName name="H810._3" localSheetId="1">#REF!</definedName>
    <definedName name="H810._3">#REF!</definedName>
    <definedName name="Ham" localSheetId="3">#REF!</definedName>
    <definedName name="Ham" localSheetId="4">#REF!</definedName>
    <definedName name="Ham" localSheetId="6">#REF!</definedName>
    <definedName name="Ham" localSheetId="2">#REF!</definedName>
    <definedName name="Ham" localSheetId="1">#REF!</definedName>
    <definedName name="Ham">#REF!</definedName>
    <definedName name="Ham_1" localSheetId="3">#REF!</definedName>
    <definedName name="Ham_1" localSheetId="4">#REF!</definedName>
    <definedName name="Ham_1" localSheetId="6">#REF!</definedName>
    <definedName name="Ham_1" localSheetId="2">#REF!</definedName>
    <definedName name="Ham_1" localSheetId="1">#REF!</definedName>
    <definedName name="Ham_1">#REF!</definedName>
    <definedName name="Ham_10" localSheetId="3">#REF!</definedName>
    <definedName name="Ham_10" localSheetId="4">#REF!</definedName>
    <definedName name="Ham_10" localSheetId="6">#REF!</definedName>
    <definedName name="Ham_10" localSheetId="2">#REF!</definedName>
    <definedName name="Ham_10" localSheetId="1">#REF!</definedName>
    <definedName name="Ham_10">#REF!</definedName>
    <definedName name="Ham_11" localSheetId="3">#REF!</definedName>
    <definedName name="Ham_11" localSheetId="4">#REF!</definedName>
    <definedName name="Ham_11" localSheetId="6">#REF!</definedName>
    <definedName name="Ham_11" localSheetId="2">#REF!</definedName>
    <definedName name="Ham_11" localSheetId="1">#REF!</definedName>
    <definedName name="Ham_11">#REF!</definedName>
    <definedName name="Ham_13" localSheetId="3">#REF!</definedName>
    <definedName name="Ham_13" localSheetId="4">#REF!</definedName>
    <definedName name="Ham_13" localSheetId="6">#REF!</definedName>
    <definedName name="Ham_13" localSheetId="2">#REF!</definedName>
    <definedName name="Ham_13" localSheetId="1">#REF!</definedName>
    <definedName name="Ham_13">#REF!</definedName>
    <definedName name="Ham_14" localSheetId="3">#REF!</definedName>
    <definedName name="Ham_14" localSheetId="4">#REF!</definedName>
    <definedName name="Ham_14" localSheetId="6">#REF!</definedName>
    <definedName name="Ham_14" localSheetId="2">#REF!</definedName>
    <definedName name="Ham_14" localSheetId="1">#REF!</definedName>
    <definedName name="Ham_14">#REF!</definedName>
    <definedName name="Ham_15" localSheetId="3">#REF!</definedName>
    <definedName name="Ham_15" localSheetId="4">#REF!</definedName>
    <definedName name="Ham_15" localSheetId="6">#REF!</definedName>
    <definedName name="Ham_15" localSheetId="2">#REF!</definedName>
    <definedName name="Ham_15" localSheetId="1">#REF!</definedName>
    <definedName name="Ham_15">#REF!</definedName>
    <definedName name="Ham_16" localSheetId="3">#REF!</definedName>
    <definedName name="Ham_16" localSheetId="4">#REF!</definedName>
    <definedName name="Ham_16" localSheetId="6">#REF!</definedName>
    <definedName name="Ham_16" localSheetId="2">#REF!</definedName>
    <definedName name="Ham_16" localSheetId="1">#REF!</definedName>
    <definedName name="Ham_16">#REF!</definedName>
    <definedName name="Ham_17" localSheetId="3">#REF!</definedName>
    <definedName name="Ham_17" localSheetId="4">#REF!</definedName>
    <definedName name="Ham_17" localSheetId="6">#REF!</definedName>
    <definedName name="Ham_17" localSheetId="2">#REF!</definedName>
    <definedName name="Ham_17" localSheetId="1">#REF!</definedName>
    <definedName name="Ham_17">#REF!</definedName>
    <definedName name="Ham_18" localSheetId="3">#REF!</definedName>
    <definedName name="Ham_18" localSheetId="4">#REF!</definedName>
    <definedName name="Ham_18" localSheetId="6">#REF!</definedName>
    <definedName name="Ham_18" localSheetId="2">#REF!</definedName>
    <definedName name="Ham_18" localSheetId="1">#REF!</definedName>
    <definedName name="Ham_18">#REF!</definedName>
    <definedName name="Ham_19" localSheetId="3">#REF!</definedName>
    <definedName name="Ham_19" localSheetId="4">#REF!</definedName>
    <definedName name="Ham_19" localSheetId="6">#REF!</definedName>
    <definedName name="Ham_19" localSheetId="2">#REF!</definedName>
    <definedName name="Ham_19" localSheetId="1">#REF!</definedName>
    <definedName name="Ham_19">#REF!</definedName>
    <definedName name="Ham_20" localSheetId="3">#REF!</definedName>
    <definedName name="Ham_20" localSheetId="4">#REF!</definedName>
    <definedName name="Ham_20" localSheetId="6">#REF!</definedName>
    <definedName name="Ham_20" localSheetId="2">#REF!</definedName>
    <definedName name="Ham_20" localSheetId="1">#REF!</definedName>
    <definedName name="Ham_20">#REF!</definedName>
    <definedName name="Ham_23" localSheetId="3">#REF!</definedName>
    <definedName name="Ham_23" localSheetId="4">#REF!</definedName>
    <definedName name="Ham_23" localSheetId="6">#REF!</definedName>
    <definedName name="Ham_23" localSheetId="2">#REF!</definedName>
    <definedName name="Ham_23" localSheetId="1">#REF!</definedName>
    <definedName name="Ham_23">#REF!</definedName>
    <definedName name="Ham_3" localSheetId="3">#REF!</definedName>
    <definedName name="Ham_3" localSheetId="4">#REF!</definedName>
    <definedName name="Ham_3" localSheetId="6">#REF!</definedName>
    <definedName name="Ham_3" localSheetId="2">#REF!</definedName>
    <definedName name="Ham_3" localSheetId="1">#REF!</definedName>
    <definedName name="Ham_3">#REF!</definedName>
    <definedName name="Ham_4" localSheetId="3">#REF!</definedName>
    <definedName name="Ham_4" localSheetId="4">#REF!</definedName>
    <definedName name="Ham_4" localSheetId="6">#REF!</definedName>
    <definedName name="Ham_4" localSheetId="2">#REF!</definedName>
    <definedName name="Ham_4" localSheetId="1">#REF!</definedName>
    <definedName name="Ham_4">#REF!</definedName>
    <definedName name="Ham_8" localSheetId="3">#REF!</definedName>
    <definedName name="Ham_8" localSheetId="4">#REF!</definedName>
    <definedName name="Ham_8" localSheetId="6">#REF!</definedName>
    <definedName name="Ham_8" localSheetId="2">#REF!</definedName>
    <definedName name="Ham_8" localSheetId="1">#REF!</definedName>
    <definedName name="Ham_8">#REF!</definedName>
    <definedName name="Ham_9" localSheetId="3">#REF!</definedName>
    <definedName name="Ham_9" localSheetId="4">#REF!</definedName>
    <definedName name="Ham_9" localSheetId="6">#REF!</definedName>
    <definedName name="Ham_9" localSheetId="2">#REF!</definedName>
    <definedName name="Ham_9" localSheetId="1">#REF!</definedName>
    <definedName name="Ham_9">#REF!</definedName>
    <definedName name="Hammerman" localSheetId="3">#REF!</definedName>
    <definedName name="Hammerman" localSheetId="4">#REF!</definedName>
    <definedName name="Hammerman" localSheetId="6">#REF!</definedName>
    <definedName name="Hammerman" localSheetId="2">#REF!</definedName>
    <definedName name="Hammerman" localSheetId="1">#REF!</definedName>
    <definedName name="Hammerman">#REF!</definedName>
    <definedName name="hcurb">[21]data!$I$38</definedName>
    <definedName name="He" localSheetId="3">#REF!</definedName>
    <definedName name="He" localSheetId="4">#REF!</definedName>
    <definedName name="He" localSheetId="6">#REF!</definedName>
    <definedName name="He" localSheetId="2">#REF!</definedName>
    <definedName name="He" localSheetId="1">#REF!</definedName>
    <definedName name="He">#REF!</definedName>
    <definedName name="he_13" localSheetId="3">#REF!</definedName>
    <definedName name="he_13" localSheetId="4">#REF!</definedName>
    <definedName name="he_13" localSheetId="6">#REF!</definedName>
    <definedName name="he_13" localSheetId="2">#REF!</definedName>
    <definedName name="he_13" localSheetId="1">#REF!</definedName>
    <definedName name="he_13">#REF!</definedName>
    <definedName name="he_14" localSheetId="3">#REF!</definedName>
    <definedName name="he_14" localSheetId="4">#REF!</definedName>
    <definedName name="he_14" localSheetId="6">#REF!</definedName>
    <definedName name="he_14" localSheetId="2">#REF!</definedName>
    <definedName name="he_14" localSheetId="1">#REF!</definedName>
    <definedName name="he_14">#REF!</definedName>
    <definedName name="he_15" localSheetId="3">#REF!</definedName>
    <definedName name="he_15" localSheetId="4">#REF!</definedName>
    <definedName name="he_15" localSheetId="6">#REF!</definedName>
    <definedName name="he_15" localSheetId="2">#REF!</definedName>
    <definedName name="he_15" localSheetId="1">#REF!</definedName>
    <definedName name="he_15">#REF!</definedName>
    <definedName name="he_16" localSheetId="3">#REF!</definedName>
    <definedName name="he_16" localSheetId="4">#REF!</definedName>
    <definedName name="he_16" localSheetId="6">#REF!</definedName>
    <definedName name="he_16" localSheetId="2">#REF!</definedName>
    <definedName name="he_16" localSheetId="1">#REF!</definedName>
    <definedName name="he_16">#REF!</definedName>
    <definedName name="he_17" localSheetId="3">#REF!</definedName>
    <definedName name="he_17" localSheetId="4">#REF!</definedName>
    <definedName name="he_17" localSheetId="6">#REF!</definedName>
    <definedName name="he_17" localSheetId="2">#REF!</definedName>
    <definedName name="he_17" localSheetId="1">#REF!</definedName>
    <definedName name="he_17">#REF!</definedName>
    <definedName name="he_19" localSheetId="3">#REF!</definedName>
    <definedName name="he_19" localSheetId="4">#REF!</definedName>
    <definedName name="he_19" localSheetId="6">#REF!</definedName>
    <definedName name="he_19" localSheetId="2">#REF!</definedName>
    <definedName name="he_19" localSheetId="1">#REF!</definedName>
    <definedName name="he_19">#REF!</definedName>
    <definedName name="he_20" localSheetId="3">#REF!</definedName>
    <definedName name="he_20" localSheetId="4">#REF!</definedName>
    <definedName name="he_20" localSheetId="6">#REF!</definedName>
    <definedName name="he_20" localSheetId="2">#REF!</definedName>
    <definedName name="he_20" localSheetId="1">#REF!</definedName>
    <definedName name="he_20">#REF!</definedName>
    <definedName name="he_21" localSheetId="3">#REF!</definedName>
    <definedName name="he_21" localSheetId="4">#REF!</definedName>
    <definedName name="he_21" localSheetId="6">#REF!</definedName>
    <definedName name="he_21" localSheetId="2">#REF!</definedName>
    <definedName name="he_21" localSheetId="1">#REF!</definedName>
    <definedName name="he_21">#REF!</definedName>
    <definedName name="he_23" localSheetId="3">#REF!</definedName>
    <definedName name="he_23" localSheetId="4">#REF!</definedName>
    <definedName name="he_23" localSheetId="6">#REF!</definedName>
    <definedName name="he_23" localSheetId="2">#REF!</definedName>
    <definedName name="he_23" localSheetId="1">#REF!</definedName>
    <definedName name="he_23">#REF!</definedName>
    <definedName name="he_3" localSheetId="3">#REF!</definedName>
    <definedName name="he_3" localSheetId="4">#REF!</definedName>
    <definedName name="he_3" localSheetId="6">#REF!</definedName>
    <definedName name="he_3" localSheetId="2">#REF!</definedName>
    <definedName name="he_3" localSheetId="1">#REF!</definedName>
    <definedName name="he_3">#REF!</definedName>
    <definedName name="headblacksmith" localSheetId="3">#REF!</definedName>
    <definedName name="headblacksmith" localSheetId="4">#REF!</definedName>
    <definedName name="headblacksmith" localSheetId="6">#REF!</definedName>
    <definedName name="headblacksmith" localSheetId="2">#REF!</definedName>
    <definedName name="headblacksmith" localSheetId="1">#REF!</definedName>
    <definedName name="headblacksmith">#REF!</definedName>
    <definedName name="Header_Row" localSheetId="3">ROW(#REF!)</definedName>
    <definedName name="Header_Row" localSheetId="4">ROW(#REF!)</definedName>
    <definedName name="Header_Row" localSheetId="6">ROW(#REF!)</definedName>
    <definedName name="Header_Row" localSheetId="2">ROW(#REF!)</definedName>
    <definedName name="Header_Row" localSheetId="1">ROW(#REF!)</definedName>
    <definedName name="Header_Row">ROW(#REF!)</definedName>
    <definedName name="headmason" localSheetId="3">#REF!</definedName>
    <definedName name="headmason" localSheetId="4">#REF!</definedName>
    <definedName name="headmason" localSheetId="6">#REF!</definedName>
    <definedName name="headmason" localSheetId="2">#REF!</definedName>
    <definedName name="headmason" localSheetId="1">#REF!</definedName>
    <definedName name="headmason">#REF!</definedName>
    <definedName name="Hel" localSheetId="3">#REF!</definedName>
    <definedName name="Hel" localSheetId="4">#REF!</definedName>
    <definedName name="Hel" localSheetId="6">#REF!</definedName>
    <definedName name="Hel" localSheetId="2">#REF!</definedName>
    <definedName name="Hel" localSheetId="1">#REF!</definedName>
    <definedName name="Hel">#REF!</definedName>
    <definedName name="Hel_1" localSheetId="3">#REF!</definedName>
    <definedName name="Hel_1" localSheetId="4">#REF!</definedName>
    <definedName name="Hel_1" localSheetId="6">#REF!</definedName>
    <definedName name="Hel_1" localSheetId="2">#REF!</definedName>
    <definedName name="Hel_1" localSheetId="1">#REF!</definedName>
    <definedName name="Hel_1">#REF!</definedName>
    <definedName name="Hel_10" localSheetId="3">#REF!</definedName>
    <definedName name="Hel_10" localSheetId="4">#REF!</definedName>
    <definedName name="Hel_10" localSheetId="6">#REF!</definedName>
    <definedName name="Hel_10" localSheetId="2">#REF!</definedName>
    <definedName name="Hel_10" localSheetId="1">#REF!</definedName>
    <definedName name="Hel_10">#REF!</definedName>
    <definedName name="Hel_11" localSheetId="3">#REF!</definedName>
    <definedName name="Hel_11" localSheetId="4">#REF!</definedName>
    <definedName name="Hel_11" localSheetId="6">#REF!</definedName>
    <definedName name="Hel_11" localSheetId="2">#REF!</definedName>
    <definedName name="Hel_11" localSheetId="1">#REF!</definedName>
    <definedName name="Hel_11">#REF!</definedName>
    <definedName name="Hel_13" localSheetId="3">#REF!</definedName>
    <definedName name="Hel_13" localSheetId="4">#REF!</definedName>
    <definedName name="Hel_13" localSheetId="6">#REF!</definedName>
    <definedName name="Hel_13" localSheetId="2">#REF!</definedName>
    <definedName name="Hel_13" localSheetId="1">#REF!</definedName>
    <definedName name="Hel_13">#REF!</definedName>
    <definedName name="Hel_14" localSheetId="3">#REF!</definedName>
    <definedName name="Hel_14" localSheetId="4">#REF!</definedName>
    <definedName name="Hel_14" localSheetId="6">#REF!</definedName>
    <definedName name="Hel_14" localSheetId="2">#REF!</definedName>
    <definedName name="Hel_14" localSheetId="1">#REF!</definedName>
    <definedName name="Hel_14">#REF!</definedName>
    <definedName name="Hel_15" localSheetId="3">#REF!</definedName>
    <definedName name="Hel_15" localSheetId="4">#REF!</definedName>
    <definedName name="Hel_15" localSheetId="6">#REF!</definedName>
    <definedName name="Hel_15" localSheetId="2">#REF!</definedName>
    <definedName name="Hel_15" localSheetId="1">#REF!</definedName>
    <definedName name="Hel_15">#REF!</definedName>
    <definedName name="Hel_16" localSheetId="3">#REF!</definedName>
    <definedName name="Hel_16" localSheetId="4">#REF!</definedName>
    <definedName name="Hel_16" localSheetId="6">#REF!</definedName>
    <definedName name="Hel_16" localSheetId="2">#REF!</definedName>
    <definedName name="Hel_16" localSheetId="1">#REF!</definedName>
    <definedName name="Hel_16">#REF!</definedName>
    <definedName name="Hel_17" localSheetId="3">#REF!</definedName>
    <definedName name="Hel_17" localSheetId="4">#REF!</definedName>
    <definedName name="Hel_17" localSheetId="6">#REF!</definedName>
    <definedName name="Hel_17" localSheetId="2">#REF!</definedName>
    <definedName name="Hel_17" localSheetId="1">#REF!</definedName>
    <definedName name="Hel_17">#REF!</definedName>
    <definedName name="Hel_18" localSheetId="3">#REF!</definedName>
    <definedName name="Hel_18" localSheetId="4">#REF!</definedName>
    <definedName name="Hel_18" localSheetId="6">#REF!</definedName>
    <definedName name="Hel_18" localSheetId="2">#REF!</definedName>
    <definedName name="Hel_18" localSheetId="1">#REF!</definedName>
    <definedName name="Hel_18">#REF!</definedName>
    <definedName name="Hel_19" localSheetId="3">#REF!</definedName>
    <definedName name="Hel_19" localSheetId="4">#REF!</definedName>
    <definedName name="Hel_19" localSheetId="6">#REF!</definedName>
    <definedName name="Hel_19" localSheetId="2">#REF!</definedName>
    <definedName name="Hel_19" localSheetId="1">#REF!</definedName>
    <definedName name="Hel_19">#REF!</definedName>
    <definedName name="Hel_20" localSheetId="3">#REF!</definedName>
    <definedName name="Hel_20" localSheetId="4">#REF!</definedName>
    <definedName name="Hel_20" localSheetId="6">#REF!</definedName>
    <definedName name="Hel_20" localSheetId="2">#REF!</definedName>
    <definedName name="Hel_20" localSheetId="1">#REF!</definedName>
    <definedName name="Hel_20">#REF!</definedName>
    <definedName name="Hel_23" localSheetId="3">#REF!</definedName>
    <definedName name="Hel_23" localSheetId="4">#REF!</definedName>
    <definedName name="Hel_23" localSheetId="6">#REF!</definedName>
    <definedName name="Hel_23" localSheetId="2">#REF!</definedName>
    <definedName name="Hel_23" localSheetId="1">#REF!</definedName>
    <definedName name="Hel_23">#REF!</definedName>
    <definedName name="Hel_3" localSheetId="3">#REF!</definedName>
    <definedName name="Hel_3" localSheetId="4">#REF!</definedName>
    <definedName name="Hel_3" localSheetId="6">#REF!</definedName>
    <definedName name="Hel_3" localSheetId="2">#REF!</definedName>
    <definedName name="Hel_3" localSheetId="1">#REF!</definedName>
    <definedName name="Hel_3">#REF!</definedName>
    <definedName name="Hel_4" localSheetId="3">#REF!</definedName>
    <definedName name="Hel_4" localSheetId="4">#REF!</definedName>
    <definedName name="Hel_4" localSheetId="6">#REF!</definedName>
    <definedName name="Hel_4" localSheetId="2">#REF!</definedName>
    <definedName name="Hel_4" localSheetId="1">#REF!</definedName>
    <definedName name="Hel_4">#REF!</definedName>
    <definedName name="Hel_8" localSheetId="3">#REF!</definedName>
    <definedName name="Hel_8" localSheetId="4">#REF!</definedName>
    <definedName name="Hel_8" localSheetId="6">#REF!</definedName>
    <definedName name="Hel_8" localSheetId="2">#REF!</definedName>
    <definedName name="Hel_8" localSheetId="1">#REF!</definedName>
    <definedName name="Hel_8">#REF!</definedName>
    <definedName name="Hel_9" localSheetId="3">#REF!</definedName>
    <definedName name="Hel_9" localSheetId="4">#REF!</definedName>
    <definedName name="Hel_9" localSheetId="6">#REF!</definedName>
    <definedName name="Hel_9" localSheetId="2">#REF!</definedName>
    <definedName name="Hel_9" localSheetId="1">#REF!</definedName>
    <definedName name="Hel_9">#REF!</definedName>
    <definedName name="HFL" localSheetId="3">[36]loadcal!#REF!</definedName>
    <definedName name="HFL" localSheetId="4">[36]loadcal!#REF!</definedName>
    <definedName name="HFL" localSheetId="6">[36]loadcal!#REF!</definedName>
    <definedName name="HFL" localSheetId="2">[36]loadcal!#REF!</definedName>
    <definedName name="HFL">[36]loadcal!#REF!</definedName>
    <definedName name="hha" localSheetId="3">#REF!</definedName>
    <definedName name="hha" localSheetId="4">#REF!</definedName>
    <definedName name="hha" localSheetId="6">#REF!</definedName>
    <definedName name="hha" localSheetId="2">#REF!</definedName>
    <definedName name="hha" localSheetId="1">#REF!</definedName>
    <definedName name="hha">#REF!</definedName>
    <definedName name="hi" localSheetId="3">#REF!</definedName>
    <definedName name="hi" localSheetId="4">#REF!</definedName>
    <definedName name="hi" localSheetId="6">#REF!</definedName>
    <definedName name="hi" localSheetId="2">#REF!</definedName>
    <definedName name="hi" localSheetId="1">#REF!</definedName>
    <definedName name="hi">#REF!</definedName>
    <definedName name="hia" localSheetId="3">#REF!</definedName>
    <definedName name="hia" localSheetId="4">#REF!</definedName>
    <definedName name="hia" localSheetId="6">#REF!</definedName>
    <definedName name="hia" localSheetId="2">#REF!</definedName>
    <definedName name="hia" localSheetId="1">#REF!</definedName>
    <definedName name="hia">#REF!</definedName>
    <definedName name="hj" localSheetId="3">#REF!</definedName>
    <definedName name="hj" localSheetId="4">#REF!</definedName>
    <definedName name="hj" localSheetId="6">#REF!</definedName>
    <definedName name="hj" localSheetId="2">#REF!</definedName>
    <definedName name="hj" localSheetId="1">#REF!</definedName>
    <definedName name="hj">#REF!</definedName>
    <definedName name="hl">[27]Formula!$D$36</definedName>
    <definedName name="hmplant" localSheetId="3">#REF!</definedName>
    <definedName name="hmplant" localSheetId="4">#REF!</definedName>
    <definedName name="hmplant" localSheetId="6">#REF!</definedName>
    <definedName name="hmplant" localSheetId="2">#REF!</definedName>
    <definedName name="hmplant" localSheetId="1">#REF!</definedName>
    <definedName name="hmplant">#REF!</definedName>
    <definedName name="ho" localSheetId="3">#REF!</definedName>
    <definedName name="ho" localSheetId="4">#REF!</definedName>
    <definedName name="ho" localSheetId="6">#REF!</definedName>
    <definedName name="ho" localSheetId="2">#REF!</definedName>
    <definedName name="ho" localSheetId="1">#REF!</definedName>
    <definedName name="ho">#REF!</definedName>
    <definedName name="hotmixplant" localSheetId="3">#REF!</definedName>
    <definedName name="hotmixplant" localSheetId="4">#REF!</definedName>
    <definedName name="hotmixplant" localSheetId="6">#REF!</definedName>
    <definedName name="hotmixplant" localSheetId="2">#REF!</definedName>
    <definedName name="hotmixplant" localSheetId="1">#REF!</definedName>
    <definedName name="hotmixplant">#REF!</definedName>
    <definedName name="hotmixsmall" localSheetId="3">#REF!</definedName>
    <definedName name="hotmixsmall" localSheetId="4">#REF!</definedName>
    <definedName name="hotmixsmall" localSheetId="6">#REF!</definedName>
    <definedName name="hotmixsmall" localSheetId="2">#REF!</definedName>
    <definedName name="hotmixsmall" localSheetId="1">#REF!</definedName>
    <definedName name="hotmixsmall">#REF!</definedName>
    <definedName name="Hp" localSheetId="3">#REF!</definedName>
    <definedName name="Hp" localSheetId="4">#REF!</definedName>
    <definedName name="Hp" localSheetId="6">#REF!</definedName>
    <definedName name="Hp" localSheetId="2">#REF!</definedName>
    <definedName name="Hp" localSheetId="1">#REF!</definedName>
    <definedName name="Hp">#REF!</definedName>
    <definedName name="Hrl" localSheetId="3">#REF!</definedName>
    <definedName name="Hrl" localSheetId="4">#REF!</definedName>
    <definedName name="Hrl" localSheetId="6">#REF!</definedName>
    <definedName name="Hrl" localSheetId="2">#REF!</definedName>
    <definedName name="Hrl" localSheetId="1">#REF!</definedName>
    <definedName name="Hrl">#REF!</definedName>
    <definedName name="hrt" localSheetId="3">#REF!</definedName>
    <definedName name="hrt" localSheetId="4">#REF!</definedName>
    <definedName name="hrt" localSheetId="6">#REF!</definedName>
    <definedName name="hrt" localSheetId="2">#REF!</definedName>
    <definedName name="hrt" localSheetId="1">#REF!</definedName>
    <definedName name="hrt">#REF!</definedName>
    <definedName name="humepipe1200">'[37]Material '!$G$48</definedName>
    <definedName name="hvbglb" localSheetId="5">#REF!</definedName>
    <definedName name="hvbglb" localSheetId="3">#REF!</definedName>
    <definedName name="hvbglb" localSheetId="4">#REF!</definedName>
    <definedName name="hvbglb" localSheetId="6">#REF!</definedName>
    <definedName name="hvbglb" localSheetId="2">#REF!</definedName>
    <definedName name="hvbglb" localSheetId="0">#REF!</definedName>
    <definedName name="hvbglb" localSheetId="1">#REF!</definedName>
    <definedName name="hvbglb">#REF!</definedName>
    <definedName name="hydexcavator" localSheetId="3">#REF!</definedName>
    <definedName name="hydexcavator" localSheetId="4">#REF!</definedName>
    <definedName name="hydexcavator" localSheetId="6">#REF!</definedName>
    <definedName name="hydexcavator" localSheetId="2">#REF!</definedName>
    <definedName name="hydexcavator" localSheetId="1">#REF!</definedName>
    <definedName name="hydexcavator">#REF!</definedName>
    <definedName name="hysd">'[16]2.civil-RA'!$J$89</definedName>
    <definedName name="hysdpcc" localSheetId="3">#REF!</definedName>
    <definedName name="hysdpcc" localSheetId="4">#REF!</definedName>
    <definedName name="hysdpcc" localSheetId="6">#REF!</definedName>
    <definedName name="hysdpcc" localSheetId="2">#REF!</definedName>
    <definedName name="hysdpcc" localSheetId="1">#REF!</definedName>
    <definedName name="hysdpcc">#REF!</definedName>
    <definedName name="i" localSheetId="3">#REF!</definedName>
    <definedName name="i" localSheetId="4">#REF!</definedName>
    <definedName name="i" localSheetId="6">#REF!</definedName>
    <definedName name="i" localSheetId="2">#REF!</definedName>
    <definedName name="i" localSheetId="1">#REF!</definedName>
    <definedName name="i">#REF!</definedName>
    <definedName name="ic" localSheetId="3">#REF!</definedName>
    <definedName name="ic" localSheetId="4">#REF!</definedName>
    <definedName name="ic" localSheetId="6">#REF!</definedName>
    <definedName name="ic" localSheetId="2">#REF!</definedName>
    <definedName name="ic" localSheetId="1">#REF!</definedName>
    <definedName name="ic">#REF!</definedName>
    <definedName name="ic_4" localSheetId="3">#REF!</definedName>
    <definedName name="ic_4" localSheetId="4">#REF!</definedName>
    <definedName name="ic_4" localSheetId="6">#REF!</definedName>
    <definedName name="ic_4" localSheetId="2">#REF!</definedName>
    <definedName name="ic_4" localSheetId="1">#REF!</definedName>
    <definedName name="ic_4">#REF!</definedName>
    <definedName name="ICGD">[22]girder!$H$40</definedName>
    <definedName name="ICGTHK">[22]girder!$H$41</definedName>
    <definedName name="ICGW">[22]girder!$H$79</definedName>
    <definedName name="ilkj" localSheetId="3">#REF!</definedName>
    <definedName name="ilkj" localSheetId="4">#REF!</definedName>
    <definedName name="ilkj" localSheetId="6">#REF!</definedName>
    <definedName name="ilkj" localSheetId="2">#REF!</definedName>
    <definedName name="ilkj" localSheetId="1">#REF!</definedName>
    <definedName name="ilkj">#REF!</definedName>
    <definedName name="inAst1" localSheetId="3">#REF!</definedName>
    <definedName name="inAst1" localSheetId="4">#REF!</definedName>
    <definedName name="inAst1" localSheetId="6">#REF!</definedName>
    <definedName name="inAst1" localSheetId="2">#REF!</definedName>
    <definedName name="inAst1" localSheetId="1">#REF!</definedName>
    <definedName name="inAst1">#REF!</definedName>
    <definedName name="inAst3" localSheetId="3">#REF!</definedName>
    <definedName name="inAst3" localSheetId="4">#REF!</definedName>
    <definedName name="inAst3" localSheetId="6">#REF!</definedName>
    <definedName name="inAst3" localSheetId="2">#REF!</definedName>
    <definedName name="inAst3" localSheetId="1">#REF!</definedName>
    <definedName name="inAst3">#REF!</definedName>
    <definedName name="inAst4" localSheetId="3">#REF!</definedName>
    <definedName name="inAst4" localSheetId="4">#REF!</definedName>
    <definedName name="inAst4" localSheetId="6">#REF!</definedName>
    <definedName name="inAst4" localSheetId="2">#REF!</definedName>
    <definedName name="inAst4" localSheetId="1">#REF!</definedName>
    <definedName name="inAst4">#REF!</definedName>
    <definedName name="incgl" localSheetId="3">#REF!</definedName>
    <definedName name="incgl" localSheetId="4">#REF!</definedName>
    <definedName name="incgl" localSheetId="6">#REF!</definedName>
    <definedName name="incgl" localSheetId="2">#REF!</definedName>
    <definedName name="incgl" localSheetId="1">#REF!</definedName>
    <definedName name="incgl">#REF!</definedName>
    <definedName name="inexudl" localSheetId="3">#REF!</definedName>
    <definedName name="inexudl" localSheetId="4">#REF!</definedName>
    <definedName name="inexudl" localSheetId="6">#REF!</definedName>
    <definedName name="inexudl" localSheetId="2">#REF!</definedName>
    <definedName name="inexudl" localSheetId="1">#REF!</definedName>
    <definedName name="inexudl">#REF!</definedName>
    <definedName name="ins" localSheetId="3">#REF!</definedName>
    <definedName name="ins" localSheetId="4">#REF!</definedName>
    <definedName name="ins" localSheetId="6">#REF!</definedName>
    <definedName name="ins" localSheetId="2">#REF!</definedName>
    <definedName name="ins" localSheetId="1">#REF!</definedName>
    <definedName name="ins">#REF!</definedName>
    <definedName name="insp" localSheetId="4">#REF!</definedName>
    <definedName name="insp" localSheetId="6">#REF!</definedName>
    <definedName name="insp" localSheetId="2">#REF!</definedName>
    <definedName name="insp" localSheetId="1">#REF!</definedName>
    <definedName name="insp">#REF!</definedName>
    <definedName name="Int" localSheetId="3">#REF!</definedName>
    <definedName name="Int" localSheetId="4">#REF!</definedName>
    <definedName name="Int" localSheetId="6">#REF!</definedName>
    <definedName name="Int" localSheetId="2">#REF!</definedName>
    <definedName name="Int" localSheetId="1">#REF!</definedName>
    <definedName name="Int">#REF!</definedName>
    <definedName name="Interest_Rate" localSheetId="3">#REF!</definedName>
    <definedName name="Interest_Rate" localSheetId="4">#REF!</definedName>
    <definedName name="Interest_Rate" localSheetId="6">#REF!</definedName>
    <definedName name="Interest_Rate" localSheetId="2">#REF!</definedName>
    <definedName name="Interest_Rate" localSheetId="1">#REF!</definedName>
    <definedName name="Interest_Rate">#REF!</definedName>
    <definedName name="ITT" localSheetId="3">#REF!</definedName>
    <definedName name="ITT" localSheetId="4">#REF!</definedName>
    <definedName name="ITT" localSheetId="6">#REF!</definedName>
    <definedName name="ITT" localSheetId="2">#REF!</definedName>
    <definedName name="ITT" localSheetId="1">#REF!</definedName>
    <definedName name="ITT">#REF!</definedName>
    <definedName name="IWT" localSheetId="3">#REF!</definedName>
    <definedName name="IWT" localSheetId="4">#REF!</definedName>
    <definedName name="IWT" localSheetId="6">#REF!</definedName>
    <definedName name="IWT" localSheetId="2">#REF!</definedName>
    <definedName name="IWT" localSheetId="1">#REF!</definedName>
    <definedName name="IWT">#REF!</definedName>
    <definedName name="j">[7]analysis!$E$196</definedName>
    <definedName name="jack" localSheetId="3">#REF!</definedName>
    <definedName name="jack" localSheetId="4">#REF!</definedName>
    <definedName name="jack" localSheetId="6">#REF!</definedName>
    <definedName name="jack" localSheetId="2">#REF!</definedName>
    <definedName name="jack" localSheetId="1">#REF!</definedName>
    <definedName name="jack">#REF!</definedName>
    <definedName name="jayavel" localSheetId="3">#REF!</definedName>
    <definedName name="jayavel" localSheetId="4">#REF!</definedName>
    <definedName name="jayavel" localSheetId="6">#REF!</definedName>
    <definedName name="jayavel" localSheetId="2">#REF!</definedName>
    <definedName name="jayavel" localSheetId="1">#REF!</definedName>
    <definedName name="jayavel">#REF!</definedName>
    <definedName name="Jcm" localSheetId="3">#REF!</definedName>
    <definedName name="Jcm" localSheetId="4">#REF!</definedName>
    <definedName name="Jcm" localSheetId="6">#REF!</definedName>
    <definedName name="Jcm" localSheetId="2">#REF!</definedName>
    <definedName name="Jcm" localSheetId="1">#REF!</definedName>
    <definedName name="Jcm">#REF!</definedName>
    <definedName name="Junior_Engineer" localSheetId="4">#REF!</definedName>
    <definedName name="Junior_Engineer" localSheetId="6">#REF!</definedName>
    <definedName name="Junior_Engineer" localSheetId="2">#REF!</definedName>
    <definedName name="Junior_Engineer">#REF!</definedName>
    <definedName name="K" localSheetId="3">#REF!</definedName>
    <definedName name="K" localSheetId="4">#REF!</definedName>
    <definedName name="K" localSheetId="6">#REF!</definedName>
    <definedName name="K" localSheetId="2">#REF!</definedName>
    <definedName name="K" localSheetId="1">#REF!</definedName>
    <definedName name="K">#REF!</definedName>
    <definedName name="k404." localSheetId="3">#REF!</definedName>
    <definedName name="k404." localSheetId="4">#REF!</definedName>
    <definedName name="k404." localSheetId="6">#REF!</definedName>
    <definedName name="k404." localSheetId="2">#REF!</definedName>
    <definedName name="k404." localSheetId="1">#REF!</definedName>
    <definedName name="k404.">#REF!</definedName>
    <definedName name="kasper" localSheetId="3">#REF!</definedName>
    <definedName name="kasper" localSheetId="4">#REF!</definedName>
    <definedName name="kasper" localSheetId="6">#REF!</definedName>
    <definedName name="kasper" localSheetId="2">#REF!</definedName>
    <definedName name="kasper" localSheetId="1">#REF!</definedName>
    <definedName name="kasper">#REF!</definedName>
    <definedName name="kci">[38]Comparative!$K$4</definedName>
    <definedName name="keerthi">'[18]2.civil-RA'!$K$13</definedName>
    <definedName name="Kerbcast" localSheetId="3">#REF!</definedName>
    <definedName name="Kerbcast" localSheetId="4">#REF!</definedName>
    <definedName name="Kerbcast" localSheetId="6">#REF!</definedName>
    <definedName name="Kerbcast" localSheetId="2">#REF!</definedName>
    <definedName name="Kerbcast" localSheetId="1">#REF!</definedName>
    <definedName name="Kerbcast">#REF!</definedName>
    <definedName name="KERBW">[3]girder!$H$30</definedName>
    <definedName name="khalasi" localSheetId="3">#REF!</definedName>
    <definedName name="khalasi" localSheetId="4">#REF!</definedName>
    <definedName name="khalasi" localSheetId="6">#REF!</definedName>
    <definedName name="khalasi" localSheetId="2">#REF!</definedName>
    <definedName name="khalasi" localSheetId="1">#REF!</definedName>
    <definedName name="khalasi">#REF!</definedName>
    <definedName name="kkkkkkkkkkkkk" localSheetId="3">#REF!</definedName>
    <definedName name="kkkkkkkkkkkkk" localSheetId="4">#REF!</definedName>
    <definedName name="kkkkkkkkkkkkk" localSheetId="6">#REF!</definedName>
    <definedName name="kkkkkkkkkkkkk" localSheetId="2">#REF!</definedName>
    <definedName name="kkkkkkkkkkkkk" localSheetId="1">#REF!</definedName>
    <definedName name="kkkkkkkkkkkkk">#REF!</definedName>
    <definedName name="kur" localSheetId="3">#REF!</definedName>
    <definedName name="kur" localSheetId="4">#REF!</definedName>
    <definedName name="kur" localSheetId="6">#REF!</definedName>
    <definedName name="kur" localSheetId="2">#REF!</definedName>
    <definedName name="kur" localSheetId="1">#REF!</definedName>
    <definedName name="kur">#REF!</definedName>
    <definedName name="l" localSheetId="3">#REF!</definedName>
    <definedName name="l" localSheetId="4">#REF!</definedName>
    <definedName name="l" localSheetId="6">#REF!</definedName>
    <definedName name="l" localSheetId="2">#REF!</definedName>
    <definedName name="l" localSheetId="1">#REF!</definedName>
    <definedName name="l">#REF!</definedName>
    <definedName name="Last_Row" localSheetId="5">IF('Ann-A'!Values_Entered,Header_Row+'Ann-A'!Number_of_Payments,Header_Row)</definedName>
    <definedName name="Last_Row" localSheetId="3">#N/A</definedName>
    <definedName name="Last_Row" localSheetId="4">#N/A</definedName>
    <definedName name="Last_Row" localSheetId="6">#N/A</definedName>
    <definedName name="Last_Row" localSheetId="2">IF('final Abstract '!Values_Entered,'final Abstract '!Header_Row+'final Abstract '!Number_of_Payments,'final Abstract '!Header_Row)</definedName>
    <definedName name="Last_Row" localSheetId="1">#N/A</definedName>
    <definedName name="Last_Row">IF('Ann-A'!Values_Entered,Header_Row+'Ann-A'!Number_of_Payments,Header_Row)</definedName>
    <definedName name="Lcan">'[14]basic-data'!$D$12</definedName>
    <definedName name="le" localSheetId="3">#REF!</definedName>
    <definedName name="le" localSheetId="4">#REF!</definedName>
    <definedName name="le" localSheetId="6">#REF!</definedName>
    <definedName name="le" localSheetId="2">#REF!</definedName>
    <definedName name="le" localSheetId="1">#REF!</definedName>
    <definedName name="le">#REF!</definedName>
    <definedName name="len">[23]Intro!$L$153</definedName>
    <definedName name="limcount" hidden="1">1</definedName>
    <definedName name="Lin" localSheetId="3">#REF!</definedName>
    <definedName name="Lin" localSheetId="4">#REF!</definedName>
    <definedName name="Lin" localSheetId="6">#REF!</definedName>
    <definedName name="Lin" localSheetId="2">#REF!</definedName>
    <definedName name="Lin" localSheetId="1">#REF!</definedName>
    <definedName name="Lin">#REF!</definedName>
    <definedName name="Lin_1" localSheetId="3">#REF!</definedName>
    <definedName name="Lin_1" localSheetId="4">#REF!</definedName>
    <definedName name="Lin_1" localSheetId="6">#REF!</definedName>
    <definedName name="Lin_1" localSheetId="2">#REF!</definedName>
    <definedName name="Lin_1" localSheetId="1">#REF!</definedName>
    <definedName name="Lin_1">#REF!</definedName>
    <definedName name="Lin_10" localSheetId="3">#REF!</definedName>
    <definedName name="Lin_10" localSheetId="4">#REF!</definedName>
    <definedName name="Lin_10" localSheetId="6">#REF!</definedName>
    <definedName name="Lin_10" localSheetId="2">#REF!</definedName>
    <definedName name="Lin_10" localSheetId="1">#REF!</definedName>
    <definedName name="Lin_10">#REF!</definedName>
    <definedName name="Lin_11" localSheetId="3">#REF!</definedName>
    <definedName name="Lin_11" localSheetId="4">#REF!</definedName>
    <definedName name="Lin_11" localSheetId="6">#REF!</definedName>
    <definedName name="Lin_11" localSheetId="2">#REF!</definedName>
    <definedName name="Lin_11" localSheetId="1">#REF!</definedName>
    <definedName name="Lin_11">#REF!</definedName>
    <definedName name="Lin_13" localSheetId="3">#REF!</definedName>
    <definedName name="Lin_13" localSheetId="4">#REF!</definedName>
    <definedName name="Lin_13" localSheetId="6">#REF!</definedName>
    <definedName name="Lin_13" localSheetId="2">#REF!</definedName>
    <definedName name="Lin_13" localSheetId="1">#REF!</definedName>
    <definedName name="Lin_13">#REF!</definedName>
    <definedName name="Lin_14" localSheetId="3">#REF!</definedName>
    <definedName name="Lin_14" localSheetId="4">#REF!</definedName>
    <definedName name="Lin_14" localSheetId="6">#REF!</definedName>
    <definedName name="Lin_14" localSheetId="2">#REF!</definedName>
    <definedName name="Lin_14" localSheetId="1">#REF!</definedName>
    <definedName name="Lin_14">#REF!</definedName>
    <definedName name="Lin_15" localSheetId="3">#REF!</definedName>
    <definedName name="Lin_15" localSheetId="4">#REF!</definedName>
    <definedName name="Lin_15" localSheetId="6">#REF!</definedName>
    <definedName name="Lin_15" localSheetId="2">#REF!</definedName>
    <definedName name="Lin_15" localSheetId="1">#REF!</definedName>
    <definedName name="Lin_15">#REF!</definedName>
    <definedName name="Lin_16" localSheetId="3">#REF!</definedName>
    <definedName name="Lin_16" localSheetId="4">#REF!</definedName>
    <definedName name="Lin_16" localSheetId="6">#REF!</definedName>
    <definedName name="Lin_16" localSheetId="2">#REF!</definedName>
    <definedName name="Lin_16" localSheetId="1">#REF!</definedName>
    <definedName name="Lin_16">#REF!</definedName>
    <definedName name="Lin_17" localSheetId="3">#REF!</definedName>
    <definedName name="Lin_17" localSheetId="4">#REF!</definedName>
    <definedName name="Lin_17" localSheetId="6">#REF!</definedName>
    <definedName name="Lin_17" localSheetId="2">#REF!</definedName>
    <definedName name="Lin_17" localSheetId="1">#REF!</definedName>
    <definedName name="Lin_17">#REF!</definedName>
    <definedName name="Lin_18" localSheetId="3">#REF!</definedName>
    <definedName name="Lin_18" localSheetId="4">#REF!</definedName>
    <definedName name="Lin_18" localSheetId="6">#REF!</definedName>
    <definedName name="Lin_18" localSheetId="2">#REF!</definedName>
    <definedName name="Lin_18" localSheetId="1">#REF!</definedName>
    <definedName name="Lin_18">#REF!</definedName>
    <definedName name="Lin_19" localSheetId="3">#REF!</definedName>
    <definedName name="Lin_19" localSheetId="4">#REF!</definedName>
    <definedName name="Lin_19" localSheetId="6">#REF!</definedName>
    <definedName name="Lin_19" localSheetId="2">#REF!</definedName>
    <definedName name="Lin_19" localSheetId="1">#REF!</definedName>
    <definedName name="Lin_19">#REF!</definedName>
    <definedName name="Lin_20" localSheetId="3">#REF!</definedName>
    <definedName name="Lin_20" localSheetId="4">#REF!</definedName>
    <definedName name="Lin_20" localSheetId="6">#REF!</definedName>
    <definedName name="Lin_20" localSheetId="2">#REF!</definedName>
    <definedName name="Lin_20" localSheetId="1">#REF!</definedName>
    <definedName name="Lin_20">#REF!</definedName>
    <definedName name="Lin_23" localSheetId="3">#REF!</definedName>
    <definedName name="Lin_23" localSheetId="4">#REF!</definedName>
    <definedName name="Lin_23" localSheetId="6">#REF!</definedName>
    <definedName name="Lin_23" localSheetId="2">#REF!</definedName>
    <definedName name="Lin_23" localSheetId="1">#REF!</definedName>
    <definedName name="Lin_23">#REF!</definedName>
    <definedName name="Lin_3" localSheetId="3">#REF!</definedName>
    <definedName name="Lin_3" localSheetId="4">#REF!</definedName>
    <definedName name="Lin_3" localSheetId="6">#REF!</definedName>
    <definedName name="Lin_3" localSheetId="2">#REF!</definedName>
    <definedName name="Lin_3" localSheetId="1">#REF!</definedName>
    <definedName name="Lin_3">#REF!</definedName>
    <definedName name="Lin_4" localSheetId="3">#REF!</definedName>
    <definedName name="Lin_4" localSheetId="4">#REF!</definedName>
    <definedName name="Lin_4" localSheetId="6">#REF!</definedName>
    <definedName name="Lin_4" localSheetId="2">#REF!</definedName>
    <definedName name="Lin_4" localSheetId="1">#REF!</definedName>
    <definedName name="Lin_4">#REF!</definedName>
    <definedName name="Lin_8" localSheetId="3">#REF!</definedName>
    <definedName name="Lin_8" localSheetId="4">#REF!</definedName>
    <definedName name="Lin_8" localSheetId="6">#REF!</definedName>
    <definedName name="Lin_8" localSheetId="2">#REF!</definedName>
    <definedName name="Lin_8" localSheetId="1">#REF!</definedName>
    <definedName name="Lin_8">#REF!</definedName>
    <definedName name="Lin_9" localSheetId="3">#REF!</definedName>
    <definedName name="Lin_9" localSheetId="4">#REF!</definedName>
    <definedName name="Lin_9" localSheetId="6">#REF!</definedName>
    <definedName name="Lin_9" localSheetId="2">#REF!</definedName>
    <definedName name="Lin_9" localSheetId="1">#REF!</definedName>
    <definedName name="Lin_9">#REF!</definedName>
    <definedName name="lmfa" localSheetId="3">#REF!</definedName>
    <definedName name="lmfa" localSheetId="4">#REF!</definedName>
    <definedName name="lmfa" localSheetId="6">#REF!</definedName>
    <definedName name="lmfa" localSheetId="2">#REF!</definedName>
    <definedName name="lmfa" localSheetId="1">#REF!</definedName>
    <definedName name="lmfa">#REF!</definedName>
    <definedName name="lmfr" localSheetId="3">#REF!</definedName>
    <definedName name="lmfr" localSheetId="4">#REF!</definedName>
    <definedName name="lmfr" localSheetId="6">#REF!</definedName>
    <definedName name="lmfr" localSheetId="2">#REF!</definedName>
    <definedName name="lmfr" localSheetId="1">#REF!</definedName>
    <definedName name="lmfr">#REF!</definedName>
    <definedName name="lo" localSheetId="3">#REF!</definedName>
    <definedName name="lo" localSheetId="4">#REF!</definedName>
    <definedName name="lo" localSheetId="6">#REF!</definedName>
    <definedName name="lo" localSheetId="2">#REF!</definedName>
    <definedName name="lo" localSheetId="1">#REF!</definedName>
    <definedName name="lo">#REF!</definedName>
    <definedName name="loader" localSheetId="3">#REF!</definedName>
    <definedName name="loader" localSheetId="4">#REF!</definedName>
    <definedName name="loader" localSheetId="6">#REF!</definedName>
    <definedName name="loader" localSheetId="2">#REF!</definedName>
    <definedName name="loader" localSheetId="1">#REF!</definedName>
    <definedName name="loader">#REF!</definedName>
    <definedName name="Loan_Amount" localSheetId="3">#REF!</definedName>
    <definedName name="Loan_Amount" localSheetId="4">#REF!</definedName>
    <definedName name="Loan_Amount" localSheetId="6">#REF!</definedName>
    <definedName name="Loan_Amount" localSheetId="2">#REF!</definedName>
    <definedName name="Loan_Amount" localSheetId="1">#REF!</definedName>
    <definedName name="Loan_Amount">#REF!</definedName>
    <definedName name="Loan_Start" localSheetId="3">#REF!</definedName>
    <definedName name="Loan_Start" localSheetId="4">#REF!</definedName>
    <definedName name="Loan_Start" localSheetId="6">#REF!</definedName>
    <definedName name="Loan_Start" localSheetId="2">#REF!</definedName>
    <definedName name="Loan_Start" localSheetId="1">#REF!</definedName>
    <definedName name="Loan_Start">#REF!</definedName>
    <definedName name="Loan_Years" localSheetId="3">#REF!</definedName>
    <definedName name="Loan_Years" localSheetId="4">#REF!</definedName>
    <definedName name="Loan_Years" localSheetId="6">#REF!</definedName>
    <definedName name="Loan_Years" localSheetId="2">#REF!</definedName>
    <definedName name="Loan_Years" localSheetId="1">#REF!</definedName>
    <definedName name="Loan_Years">#REF!</definedName>
    <definedName name="LWL" localSheetId="4">[36]loadcal!#REF!</definedName>
    <definedName name="LWL" localSheetId="6">[36]loadcal!#REF!</definedName>
    <definedName name="LWL" localSheetId="2">[36]loadcal!#REF!</definedName>
    <definedName name="LWL">[36]loadcal!#REF!</definedName>
    <definedName name="m" localSheetId="3">#REF!</definedName>
    <definedName name="m" localSheetId="4">#REF!</definedName>
    <definedName name="m" localSheetId="6">#REF!</definedName>
    <definedName name="m" localSheetId="2">#REF!</definedName>
    <definedName name="m" localSheetId="1">#REF!</definedName>
    <definedName name="m">#REF!</definedName>
    <definedName name="m_13" localSheetId="3">#REF!</definedName>
    <definedName name="m_13" localSheetId="4">#REF!</definedName>
    <definedName name="m_13" localSheetId="6">#REF!</definedName>
    <definedName name="m_13" localSheetId="2">#REF!</definedName>
    <definedName name="m_13" localSheetId="1">#REF!</definedName>
    <definedName name="m_13">#REF!</definedName>
    <definedName name="m_14" localSheetId="3">#REF!</definedName>
    <definedName name="m_14" localSheetId="4">#REF!</definedName>
    <definedName name="m_14" localSheetId="6">#REF!</definedName>
    <definedName name="m_14" localSheetId="2">#REF!</definedName>
    <definedName name="m_14" localSheetId="1">#REF!</definedName>
    <definedName name="m_14">#REF!</definedName>
    <definedName name="m_15" localSheetId="3">#REF!</definedName>
    <definedName name="m_15" localSheetId="4">#REF!</definedName>
    <definedName name="m_15" localSheetId="6">#REF!</definedName>
    <definedName name="m_15" localSheetId="2">#REF!</definedName>
    <definedName name="m_15" localSheetId="1">#REF!</definedName>
    <definedName name="m_15">#REF!</definedName>
    <definedName name="m_16" localSheetId="3">#REF!</definedName>
    <definedName name="m_16" localSheetId="4">#REF!</definedName>
    <definedName name="m_16" localSheetId="6">#REF!</definedName>
    <definedName name="m_16" localSheetId="2">#REF!</definedName>
    <definedName name="m_16" localSheetId="1">#REF!</definedName>
    <definedName name="m_16">#REF!</definedName>
    <definedName name="m_17" localSheetId="3">#REF!</definedName>
    <definedName name="m_17" localSheetId="4">#REF!</definedName>
    <definedName name="m_17" localSheetId="6">#REF!</definedName>
    <definedName name="m_17" localSheetId="2">#REF!</definedName>
    <definedName name="m_17" localSheetId="1">#REF!</definedName>
    <definedName name="m_17">#REF!</definedName>
    <definedName name="m_18" localSheetId="3">#REF!</definedName>
    <definedName name="m_18" localSheetId="4">#REF!</definedName>
    <definedName name="m_18" localSheetId="6">#REF!</definedName>
    <definedName name="m_18" localSheetId="2">#REF!</definedName>
    <definedName name="m_18" localSheetId="1">#REF!</definedName>
    <definedName name="m_18">#REF!</definedName>
    <definedName name="m_19" localSheetId="3">#REF!</definedName>
    <definedName name="m_19" localSheetId="4">#REF!</definedName>
    <definedName name="m_19" localSheetId="6">#REF!</definedName>
    <definedName name="m_19" localSheetId="2">#REF!</definedName>
    <definedName name="m_19" localSheetId="1">#REF!</definedName>
    <definedName name="m_19">#REF!</definedName>
    <definedName name="m_20" localSheetId="3">#REF!</definedName>
    <definedName name="m_20" localSheetId="4">#REF!</definedName>
    <definedName name="m_20" localSheetId="6">#REF!</definedName>
    <definedName name="m_20" localSheetId="2">#REF!</definedName>
    <definedName name="m_20" localSheetId="1">#REF!</definedName>
    <definedName name="m_20">#REF!</definedName>
    <definedName name="m_23" localSheetId="3">#REF!</definedName>
    <definedName name="m_23" localSheetId="4">#REF!</definedName>
    <definedName name="m_23" localSheetId="6">#REF!</definedName>
    <definedName name="m_23" localSheetId="2">#REF!</definedName>
    <definedName name="m_23" localSheetId="1">#REF!</definedName>
    <definedName name="m_23">#REF!</definedName>
    <definedName name="m_3" localSheetId="3">#REF!</definedName>
    <definedName name="m_3" localSheetId="4">#REF!</definedName>
    <definedName name="m_3" localSheetId="6">#REF!</definedName>
    <definedName name="m_3" localSheetId="2">#REF!</definedName>
    <definedName name="m_3" localSheetId="1">#REF!</definedName>
    <definedName name="m_3">#REF!</definedName>
    <definedName name="m20deckpcc" localSheetId="3">#REF!</definedName>
    <definedName name="m20deckpcc" localSheetId="4">#REF!</definedName>
    <definedName name="m20deckpcc" localSheetId="6">#REF!</definedName>
    <definedName name="m20deckpcc" localSheetId="2">#REF!</definedName>
    <definedName name="m20deckpcc" localSheetId="1">#REF!</definedName>
    <definedName name="m20deckpcc">#REF!</definedName>
    <definedName name="m35pile" localSheetId="3">#REF!</definedName>
    <definedName name="m35pile" localSheetId="4">#REF!</definedName>
    <definedName name="m35pile" localSheetId="6">#REF!</definedName>
    <definedName name="m35pile" localSheetId="2">#REF!</definedName>
    <definedName name="m35pile" localSheetId="1">#REF!</definedName>
    <definedName name="m35pile">#REF!</definedName>
    <definedName name="Ma" localSheetId="3">#REF!</definedName>
    <definedName name="Ma" localSheetId="4">#REF!</definedName>
    <definedName name="Ma" localSheetId="6">#REF!</definedName>
    <definedName name="Ma" localSheetId="2">#REF!</definedName>
    <definedName name="Ma" localSheetId="1">#REF!</definedName>
    <definedName name="Ma">#REF!</definedName>
    <definedName name="ma_12" localSheetId="3">#REF!</definedName>
    <definedName name="ma_12" localSheetId="4">#REF!</definedName>
    <definedName name="ma_12" localSheetId="6">#REF!</definedName>
    <definedName name="ma_12" localSheetId="2">#REF!</definedName>
    <definedName name="ma_12" localSheetId="1">#REF!</definedName>
    <definedName name="ma_12">#REF!</definedName>
    <definedName name="ma_13" localSheetId="3">#REF!</definedName>
    <definedName name="ma_13" localSheetId="4">#REF!</definedName>
    <definedName name="ma_13" localSheetId="6">#REF!</definedName>
    <definedName name="ma_13" localSheetId="2">#REF!</definedName>
    <definedName name="ma_13" localSheetId="1">#REF!</definedName>
    <definedName name="ma_13">#REF!</definedName>
    <definedName name="ma_14" localSheetId="3">#REF!</definedName>
    <definedName name="ma_14" localSheetId="4">#REF!</definedName>
    <definedName name="ma_14" localSheetId="6">#REF!</definedName>
    <definedName name="ma_14" localSheetId="2">#REF!</definedName>
    <definedName name="ma_14" localSheetId="1">#REF!</definedName>
    <definedName name="ma_14">#REF!</definedName>
    <definedName name="ma_15" localSheetId="3">#REF!</definedName>
    <definedName name="ma_15" localSheetId="4">#REF!</definedName>
    <definedName name="ma_15" localSheetId="6">#REF!</definedName>
    <definedName name="ma_15" localSheetId="2">#REF!</definedName>
    <definedName name="ma_15" localSheetId="1">#REF!</definedName>
    <definedName name="ma_15">#REF!</definedName>
    <definedName name="ma_16" localSheetId="3">#REF!</definedName>
    <definedName name="ma_16" localSheetId="4">#REF!</definedName>
    <definedName name="ma_16" localSheetId="6">#REF!</definedName>
    <definedName name="ma_16" localSheetId="2">#REF!</definedName>
    <definedName name="ma_16" localSheetId="1">#REF!</definedName>
    <definedName name="ma_16">#REF!</definedName>
    <definedName name="ma_17" localSheetId="3">#REF!</definedName>
    <definedName name="ma_17" localSheetId="4">#REF!</definedName>
    <definedName name="ma_17" localSheetId="6">#REF!</definedName>
    <definedName name="ma_17" localSheetId="2">#REF!</definedName>
    <definedName name="ma_17" localSheetId="1">#REF!</definedName>
    <definedName name="ma_17">#REF!</definedName>
    <definedName name="ma_19" localSheetId="3">#REF!</definedName>
    <definedName name="ma_19" localSheetId="4">#REF!</definedName>
    <definedName name="ma_19" localSheetId="6">#REF!</definedName>
    <definedName name="ma_19" localSheetId="2">#REF!</definedName>
    <definedName name="ma_19" localSheetId="1">#REF!</definedName>
    <definedName name="ma_19">#REF!</definedName>
    <definedName name="ma_20" localSheetId="3">#REF!</definedName>
    <definedName name="ma_20" localSheetId="4">#REF!</definedName>
    <definedName name="ma_20" localSheetId="6">#REF!</definedName>
    <definedName name="ma_20" localSheetId="2">#REF!</definedName>
    <definedName name="ma_20" localSheetId="1">#REF!</definedName>
    <definedName name="ma_20">#REF!</definedName>
    <definedName name="ma_21" localSheetId="3">#REF!</definedName>
    <definedName name="ma_21" localSheetId="4">#REF!</definedName>
    <definedName name="ma_21" localSheetId="6">#REF!</definedName>
    <definedName name="ma_21" localSheetId="2">#REF!</definedName>
    <definedName name="ma_21" localSheetId="1">#REF!</definedName>
    <definedName name="ma_21">#REF!</definedName>
    <definedName name="ma_23" localSheetId="3">#REF!</definedName>
    <definedName name="ma_23" localSheetId="4">#REF!</definedName>
    <definedName name="ma_23" localSheetId="6">#REF!</definedName>
    <definedName name="ma_23" localSheetId="2">#REF!</definedName>
    <definedName name="ma_23" localSheetId="1">#REF!</definedName>
    <definedName name="ma_23">#REF!</definedName>
    <definedName name="ma_3" localSheetId="3">#REF!</definedName>
    <definedName name="ma_3" localSheetId="4">#REF!</definedName>
    <definedName name="ma_3" localSheetId="6">#REF!</definedName>
    <definedName name="ma_3" localSheetId="2">#REF!</definedName>
    <definedName name="ma_3" localSheetId="1">#REF!</definedName>
    <definedName name="ma_3">#REF!</definedName>
    <definedName name="ma1_13" localSheetId="3">#REF!</definedName>
    <definedName name="ma1_13" localSheetId="4">#REF!</definedName>
    <definedName name="ma1_13" localSheetId="6">#REF!</definedName>
    <definedName name="ma1_13" localSheetId="2">#REF!</definedName>
    <definedName name="ma1_13" localSheetId="1">#REF!</definedName>
    <definedName name="ma1_13">#REF!</definedName>
    <definedName name="ma1_14" localSheetId="3">#REF!</definedName>
    <definedName name="ma1_14" localSheetId="4">#REF!</definedName>
    <definedName name="ma1_14" localSheetId="6">#REF!</definedName>
    <definedName name="ma1_14" localSheetId="2">#REF!</definedName>
    <definedName name="ma1_14" localSheetId="1">#REF!</definedName>
    <definedName name="ma1_14">#REF!</definedName>
    <definedName name="ma1_15" localSheetId="3">#REF!</definedName>
    <definedName name="ma1_15" localSheetId="4">#REF!</definedName>
    <definedName name="ma1_15" localSheetId="6">#REF!</definedName>
    <definedName name="ma1_15" localSheetId="2">#REF!</definedName>
    <definedName name="ma1_15" localSheetId="1">#REF!</definedName>
    <definedName name="ma1_15">#REF!</definedName>
    <definedName name="ma1_16" localSheetId="3">#REF!</definedName>
    <definedName name="ma1_16" localSheetId="4">#REF!</definedName>
    <definedName name="ma1_16" localSheetId="6">#REF!</definedName>
    <definedName name="ma1_16" localSheetId="2">#REF!</definedName>
    <definedName name="ma1_16" localSheetId="1">#REF!</definedName>
    <definedName name="ma1_16">#REF!</definedName>
    <definedName name="ma1_17" localSheetId="3">#REF!</definedName>
    <definedName name="ma1_17" localSheetId="4">#REF!</definedName>
    <definedName name="ma1_17" localSheetId="6">#REF!</definedName>
    <definedName name="ma1_17" localSheetId="2">#REF!</definedName>
    <definedName name="ma1_17" localSheetId="1">#REF!</definedName>
    <definedName name="ma1_17">#REF!</definedName>
    <definedName name="ma1_19" localSheetId="3">#REF!</definedName>
    <definedName name="ma1_19" localSheetId="4">#REF!</definedName>
    <definedName name="ma1_19" localSheetId="6">#REF!</definedName>
    <definedName name="ma1_19" localSheetId="2">#REF!</definedName>
    <definedName name="ma1_19" localSheetId="1">#REF!</definedName>
    <definedName name="ma1_19">#REF!</definedName>
    <definedName name="ma1_2" localSheetId="4">'[16]2.civil-RA'!#REF!</definedName>
    <definedName name="ma1_2" localSheetId="6">'[16]2.civil-RA'!#REF!</definedName>
    <definedName name="ma1_2" localSheetId="2">'[16]2.civil-RA'!#REF!</definedName>
    <definedName name="ma1_2">'[16]2.civil-RA'!#REF!</definedName>
    <definedName name="ma1_20" localSheetId="3">#REF!</definedName>
    <definedName name="ma1_20" localSheetId="4">#REF!</definedName>
    <definedName name="ma1_20" localSheetId="6">#REF!</definedName>
    <definedName name="ma1_20" localSheetId="2">#REF!</definedName>
    <definedName name="ma1_20" localSheetId="1">#REF!</definedName>
    <definedName name="ma1_20">#REF!</definedName>
    <definedName name="ma1_21" localSheetId="3">#REF!</definedName>
    <definedName name="ma1_21" localSheetId="4">#REF!</definedName>
    <definedName name="ma1_21" localSheetId="6">#REF!</definedName>
    <definedName name="ma1_21" localSheetId="2">#REF!</definedName>
    <definedName name="ma1_21" localSheetId="1">#REF!</definedName>
    <definedName name="ma1_21">#REF!</definedName>
    <definedName name="ma1_23" localSheetId="3">#REF!</definedName>
    <definedName name="ma1_23" localSheetId="4">#REF!</definedName>
    <definedName name="ma1_23" localSheetId="6">#REF!</definedName>
    <definedName name="ma1_23" localSheetId="2">#REF!</definedName>
    <definedName name="ma1_23" localSheetId="1">#REF!</definedName>
    <definedName name="ma1_23">#REF!</definedName>
    <definedName name="ma1_3" localSheetId="3">#REF!</definedName>
    <definedName name="ma1_3" localSheetId="4">#REF!</definedName>
    <definedName name="ma1_3" localSheetId="6">#REF!</definedName>
    <definedName name="ma1_3" localSheetId="2">#REF!</definedName>
    <definedName name="ma1_3" localSheetId="1">#REF!</definedName>
    <definedName name="ma1_3">#REF!</definedName>
    <definedName name="ma2_13" localSheetId="3">#REF!</definedName>
    <definedName name="ma2_13" localSheetId="4">#REF!</definedName>
    <definedName name="ma2_13" localSheetId="6">#REF!</definedName>
    <definedName name="ma2_13" localSheetId="2">#REF!</definedName>
    <definedName name="ma2_13" localSheetId="1">#REF!</definedName>
    <definedName name="ma2_13">#REF!</definedName>
    <definedName name="ma2_14" localSheetId="3">#REF!</definedName>
    <definedName name="ma2_14" localSheetId="4">#REF!</definedName>
    <definedName name="ma2_14" localSheetId="6">#REF!</definedName>
    <definedName name="ma2_14" localSheetId="2">#REF!</definedName>
    <definedName name="ma2_14" localSheetId="1">#REF!</definedName>
    <definedName name="ma2_14">#REF!</definedName>
    <definedName name="ma2_15" localSheetId="3">#REF!</definedName>
    <definedName name="ma2_15" localSheetId="4">#REF!</definedName>
    <definedName name="ma2_15" localSheetId="6">#REF!</definedName>
    <definedName name="ma2_15" localSheetId="2">#REF!</definedName>
    <definedName name="ma2_15" localSheetId="1">#REF!</definedName>
    <definedName name="ma2_15">#REF!</definedName>
    <definedName name="ma2_16" localSheetId="3">#REF!</definedName>
    <definedName name="ma2_16" localSheetId="4">#REF!</definedName>
    <definedName name="ma2_16" localSheetId="6">#REF!</definedName>
    <definedName name="ma2_16" localSheetId="2">#REF!</definedName>
    <definedName name="ma2_16" localSheetId="1">#REF!</definedName>
    <definedName name="ma2_16">#REF!</definedName>
    <definedName name="ma2_17" localSheetId="3">#REF!</definedName>
    <definedName name="ma2_17" localSheetId="4">#REF!</definedName>
    <definedName name="ma2_17" localSheetId="6">#REF!</definedName>
    <definedName name="ma2_17" localSheetId="2">#REF!</definedName>
    <definedName name="ma2_17" localSheetId="1">#REF!</definedName>
    <definedName name="ma2_17">#REF!</definedName>
    <definedName name="ma2_19" localSheetId="3">#REF!</definedName>
    <definedName name="ma2_19" localSheetId="4">#REF!</definedName>
    <definedName name="ma2_19" localSheetId="6">#REF!</definedName>
    <definedName name="ma2_19" localSheetId="2">#REF!</definedName>
    <definedName name="ma2_19" localSheetId="1">#REF!</definedName>
    <definedName name="ma2_19">#REF!</definedName>
    <definedName name="ma2_20" localSheetId="3">#REF!</definedName>
    <definedName name="ma2_20" localSheetId="4">#REF!</definedName>
    <definedName name="ma2_20" localSheetId="6">#REF!</definedName>
    <definedName name="ma2_20" localSheetId="2">#REF!</definedName>
    <definedName name="ma2_20" localSheetId="1">#REF!</definedName>
    <definedName name="ma2_20">#REF!</definedName>
    <definedName name="ma2_21" localSheetId="3">#REF!</definedName>
    <definedName name="ma2_21" localSheetId="4">#REF!</definedName>
    <definedName name="ma2_21" localSheetId="6">#REF!</definedName>
    <definedName name="ma2_21" localSheetId="2">#REF!</definedName>
    <definedName name="ma2_21" localSheetId="1">#REF!</definedName>
    <definedName name="ma2_21">#REF!</definedName>
    <definedName name="ma2_23" localSheetId="3">#REF!</definedName>
    <definedName name="ma2_23" localSheetId="4">#REF!</definedName>
    <definedName name="ma2_23" localSheetId="6">#REF!</definedName>
    <definedName name="ma2_23" localSheetId="2">#REF!</definedName>
    <definedName name="ma2_23" localSheetId="1">#REF!</definedName>
    <definedName name="ma2_23">#REF!</definedName>
    <definedName name="ma2_3" localSheetId="3">#REF!</definedName>
    <definedName name="ma2_3" localSheetId="4">#REF!</definedName>
    <definedName name="ma2_3" localSheetId="6">#REF!</definedName>
    <definedName name="ma2_3" localSheetId="2">#REF!</definedName>
    <definedName name="ma2_3" localSheetId="1">#REF!</definedName>
    <definedName name="ma2_3">#REF!</definedName>
    <definedName name="manure" localSheetId="3">#REF!</definedName>
    <definedName name="manure" localSheetId="4">#REF!</definedName>
    <definedName name="manure" localSheetId="6">#REF!</definedName>
    <definedName name="manure" localSheetId="2">#REF!</definedName>
    <definedName name="manure" localSheetId="1">#REF!</definedName>
    <definedName name="manure">#REF!</definedName>
    <definedName name="markingmachine" localSheetId="3">#REF!</definedName>
    <definedName name="markingmachine" localSheetId="4">#REF!</definedName>
    <definedName name="markingmachine" localSheetId="6">#REF!</definedName>
    <definedName name="markingmachine" localSheetId="2">#REF!</definedName>
    <definedName name="markingmachine" localSheetId="1">#REF!</definedName>
    <definedName name="markingmachine">#REF!</definedName>
    <definedName name="mas" localSheetId="3">#REF!</definedName>
    <definedName name="mas" localSheetId="4">#REF!</definedName>
    <definedName name="mas" localSheetId="6">#REF!</definedName>
    <definedName name="mas" localSheetId="2">#REF!</definedName>
    <definedName name="mas" localSheetId="1">#REF!</definedName>
    <definedName name="mas">#REF!</definedName>
    <definedName name="Mas_1" localSheetId="3">#REF!</definedName>
    <definedName name="Mas_1" localSheetId="4">#REF!</definedName>
    <definedName name="Mas_1" localSheetId="6">#REF!</definedName>
    <definedName name="Mas_1" localSheetId="2">#REF!</definedName>
    <definedName name="Mas_1" localSheetId="1">#REF!</definedName>
    <definedName name="Mas_1">#REF!</definedName>
    <definedName name="Mas_10" localSheetId="3">#REF!</definedName>
    <definedName name="Mas_10" localSheetId="4">#REF!</definedName>
    <definedName name="Mas_10" localSheetId="6">#REF!</definedName>
    <definedName name="Mas_10" localSheetId="2">#REF!</definedName>
    <definedName name="Mas_10" localSheetId="1">#REF!</definedName>
    <definedName name="Mas_10">#REF!</definedName>
    <definedName name="Mas_11" localSheetId="3">#REF!</definedName>
    <definedName name="Mas_11" localSheetId="4">#REF!</definedName>
    <definedName name="Mas_11" localSheetId="6">#REF!</definedName>
    <definedName name="Mas_11" localSheetId="2">#REF!</definedName>
    <definedName name="Mas_11" localSheetId="1">#REF!</definedName>
    <definedName name="Mas_11">#REF!</definedName>
    <definedName name="Mas_13" localSheetId="3">#REF!</definedName>
    <definedName name="Mas_13" localSheetId="4">#REF!</definedName>
    <definedName name="Mas_13" localSheetId="6">#REF!</definedName>
    <definedName name="Mas_13" localSheetId="2">#REF!</definedName>
    <definedName name="Mas_13" localSheetId="1">#REF!</definedName>
    <definedName name="Mas_13">#REF!</definedName>
    <definedName name="Mas_14" localSheetId="3">#REF!</definedName>
    <definedName name="Mas_14" localSheetId="4">#REF!</definedName>
    <definedName name="Mas_14" localSheetId="6">#REF!</definedName>
    <definedName name="Mas_14" localSheetId="2">#REF!</definedName>
    <definedName name="Mas_14" localSheetId="1">#REF!</definedName>
    <definedName name="Mas_14">#REF!</definedName>
    <definedName name="Mas_15" localSheetId="3">#REF!</definedName>
    <definedName name="Mas_15" localSheetId="4">#REF!</definedName>
    <definedName name="Mas_15" localSheetId="6">#REF!</definedName>
    <definedName name="Mas_15" localSheetId="2">#REF!</definedName>
    <definedName name="Mas_15" localSheetId="1">#REF!</definedName>
    <definedName name="Mas_15">#REF!</definedName>
    <definedName name="Mas_16" localSheetId="3">#REF!</definedName>
    <definedName name="Mas_16" localSheetId="4">#REF!</definedName>
    <definedName name="Mas_16" localSheetId="6">#REF!</definedName>
    <definedName name="Mas_16" localSheetId="2">#REF!</definedName>
    <definedName name="Mas_16" localSheetId="1">#REF!</definedName>
    <definedName name="Mas_16">#REF!</definedName>
    <definedName name="Mas_17" localSheetId="3">#REF!</definedName>
    <definedName name="Mas_17" localSheetId="4">#REF!</definedName>
    <definedName name="Mas_17" localSheetId="6">#REF!</definedName>
    <definedName name="Mas_17" localSheetId="2">#REF!</definedName>
    <definedName name="Mas_17" localSheetId="1">#REF!</definedName>
    <definedName name="Mas_17">#REF!</definedName>
    <definedName name="Mas_18" localSheetId="3">#REF!</definedName>
    <definedName name="Mas_18" localSheetId="4">#REF!</definedName>
    <definedName name="Mas_18" localSheetId="6">#REF!</definedName>
    <definedName name="Mas_18" localSheetId="2">#REF!</definedName>
    <definedName name="Mas_18" localSheetId="1">#REF!</definedName>
    <definedName name="Mas_18">#REF!</definedName>
    <definedName name="Mas_19" localSheetId="3">#REF!</definedName>
    <definedName name="Mas_19" localSheetId="4">#REF!</definedName>
    <definedName name="Mas_19" localSheetId="6">#REF!</definedName>
    <definedName name="Mas_19" localSheetId="2">#REF!</definedName>
    <definedName name="Mas_19" localSheetId="1">#REF!</definedName>
    <definedName name="Mas_19">#REF!</definedName>
    <definedName name="Mas_20" localSheetId="3">#REF!</definedName>
    <definedName name="Mas_20" localSheetId="4">#REF!</definedName>
    <definedName name="Mas_20" localSheetId="6">#REF!</definedName>
    <definedName name="Mas_20" localSheetId="2">#REF!</definedName>
    <definedName name="Mas_20" localSheetId="1">#REF!</definedName>
    <definedName name="Mas_20">#REF!</definedName>
    <definedName name="Mas_23" localSheetId="3">#REF!</definedName>
    <definedName name="Mas_23" localSheetId="4">#REF!</definedName>
    <definedName name="Mas_23" localSheetId="6">#REF!</definedName>
    <definedName name="Mas_23" localSheetId="2">#REF!</definedName>
    <definedName name="Mas_23" localSheetId="1">#REF!</definedName>
    <definedName name="Mas_23">#REF!</definedName>
    <definedName name="mas_3" localSheetId="3">#REF!</definedName>
    <definedName name="mas_3" localSheetId="4">#REF!</definedName>
    <definedName name="mas_3" localSheetId="6">#REF!</definedName>
    <definedName name="mas_3" localSheetId="2">#REF!</definedName>
    <definedName name="mas_3" localSheetId="1">#REF!</definedName>
    <definedName name="mas_3">#REF!</definedName>
    <definedName name="Mas_4" localSheetId="3">#REF!</definedName>
    <definedName name="Mas_4" localSheetId="4">#REF!</definedName>
    <definedName name="Mas_4" localSheetId="6">#REF!</definedName>
    <definedName name="Mas_4" localSheetId="2">#REF!</definedName>
    <definedName name="Mas_4" localSheetId="1">#REF!</definedName>
    <definedName name="Mas_4">#REF!</definedName>
    <definedName name="Mas_8" localSheetId="3">#REF!</definedName>
    <definedName name="Mas_8" localSheetId="4">#REF!</definedName>
    <definedName name="Mas_8" localSheetId="6">#REF!</definedName>
    <definedName name="Mas_8" localSheetId="2">#REF!</definedName>
    <definedName name="Mas_8" localSheetId="1">#REF!</definedName>
    <definedName name="Mas_8">#REF!</definedName>
    <definedName name="Mas_9" localSheetId="3">#REF!</definedName>
    <definedName name="Mas_9" localSheetId="4">#REF!</definedName>
    <definedName name="Mas_9" localSheetId="6">#REF!</definedName>
    <definedName name="Mas_9" localSheetId="2">#REF!</definedName>
    <definedName name="Mas_9" localSheetId="1">#REF!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3">#REF!</definedName>
    <definedName name="Maso" localSheetId="4">#REF!</definedName>
    <definedName name="Maso" localSheetId="6">#REF!</definedName>
    <definedName name="Maso" localSheetId="2">#REF!</definedName>
    <definedName name="Maso" localSheetId="1">#REF!</definedName>
    <definedName name="Maso">#REF!</definedName>
    <definedName name="mason" localSheetId="3">#REF!</definedName>
    <definedName name="mason" localSheetId="4">#REF!</definedName>
    <definedName name="mason" localSheetId="6">#REF!</definedName>
    <definedName name="mason" localSheetId="2">#REF!</definedName>
    <definedName name="mason" localSheetId="1">#REF!</definedName>
    <definedName name="mason">#REF!</definedName>
    <definedName name="Mason_2nd_class" localSheetId="3">#REF!</definedName>
    <definedName name="Mason_2nd_class" localSheetId="4">#REF!</definedName>
    <definedName name="Mason_2nd_class" localSheetId="6">#REF!</definedName>
    <definedName name="Mason_2nd_class" localSheetId="2">#REF!</definedName>
    <definedName name="Mason_2nd_class" localSheetId="1">#REF!</definedName>
    <definedName name="Mason_2nd_class">#REF!</definedName>
    <definedName name="mason1">'[37]Labour &amp; Plant'!$C$14</definedName>
    <definedName name="mason2">'[37]Labour &amp; Plant'!$C$15</definedName>
    <definedName name="masonhelper" localSheetId="3">#REF!</definedName>
    <definedName name="masonhelper" localSheetId="4">#REF!</definedName>
    <definedName name="masonhelper" localSheetId="6">#REF!</definedName>
    <definedName name="masonhelper" localSheetId="2">#REF!</definedName>
    <definedName name="masonhelper" localSheetId="1">#REF!</definedName>
    <definedName name="masonhelper">#REF!</definedName>
    <definedName name="mastcooker" localSheetId="3">#REF!</definedName>
    <definedName name="mastcooker" localSheetId="4">#REF!</definedName>
    <definedName name="mastcooker" localSheetId="6">#REF!</definedName>
    <definedName name="mastcooker" localSheetId="2">#REF!</definedName>
    <definedName name="mastcooker" localSheetId="1">#REF!</definedName>
    <definedName name="mastcooker">#REF!</definedName>
    <definedName name="mat" localSheetId="3">#REF!</definedName>
    <definedName name="mat" localSheetId="4">#REF!</definedName>
    <definedName name="mat" localSheetId="6">#REF!</definedName>
    <definedName name="mat" localSheetId="2">#REF!</definedName>
    <definedName name="mat" localSheetId="1">#REF!</definedName>
    <definedName name="mat">#REF!</definedName>
    <definedName name="mat_1" localSheetId="3">#REF!</definedName>
    <definedName name="mat_1" localSheetId="4">#REF!</definedName>
    <definedName name="mat_1" localSheetId="6">#REF!</definedName>
    <definedName name="mat_1" localSheetId="2">#REF!</definedName>
    <definedName name="mat_1" localSheetId="1">#REF!</definedName>
    <definedName name="mat_1">#REF!</definedName>
    <definedName name="mat_10" localSheetId="3">#REF!</definedName>
    <definedName name="mat_10" localSheetId="4">#REF!</definedName>
    <definedName name="mat_10" localSheetId="6">#REF!</definedName>
    <definedName name="mat_10" localSheetId="2">#REF!</definedName>
    <definedName name="mat_10" localSheetId="1">#REF!</definedName>
    <definedName name="mat_10">#REF!</definedName>
    <definedName name="mat_11" localSheetId="3">#REF!</definedName>
    <definedName name="mat_11" localSheetId="4">#REF!</definedName>
    <definedName name="mat_11" localSheetId="6">#REF!</definedName>
    <definedName name="mat_11" localSheetId="2">#REF!</definedName>
    <definedName name="mat_11" localSheetId="1">#REF!</definedName>
    <definedName name="mat_11">#REF!</definedName>
    <definedName name="mat_13" localSheetId="3">#REF!</definedName>
    <definedName name="mat_13" localSheetId="4">#REF!</definedName>
    <definedName name="mat_13" localSheetId="6">#REF!</definedName>
    <definedName name="mat_13" localSheetId="2">#REF!</definedName>
    <definedName name="mat_13" localSheetId="1">#REF!</definedName>
    <definedName name="mat_13">#REF!</definedName>
    <definedName name="mat_14" localSheetId="3">#REF!</definedName>
    <definedName name="mat_14" localSheetId="4">#REF!</definedName>
    <definedName name="mat_14" localSheetId="6">#REF!</definedName>
    <definedName name="mat_14" localSheetId="2">#REF!</definedName>
    <definedName name="mat_14" localSheetId="1">#REF!</definedName>
    <definedName name="mat_14">#REF!</definedName>
    <definedName name="mat_15" localSheetId="3">#REF!</definedName>
    <definedName name="mat_15" localSheetId="4">#REF!</definedName>
    <definedName name="mat_15" localSheetId="6">#REF!</definedName>
    <definedName name="mat_15" localSheetId="2">#REF!</definedName>
    <definedName name="mat_15" localSheetId="1">#REF!</definedName>
    <definedName name="mat_15">#REF!</definedName>
    <definedName name="mat_16" localSheetId="3">#REF!</definedName>
    <definedName name="mat_16" localSheetId="4">#REF!</definedName>
    <definedName name="mat_16" localSheetId="6">#REF!</definedName>
    <definedName name="mat_16" localSheetId="2">#REF!</definedName>
    <definedName name="mat_16" localSheetId="1">#REF!</definedName>
    <definedName name="mat_16">#REF!</definedName>
    <definedName name="mat_17" localSheetId="3">#REF!</definedName>
    <definedName name="mat_17" localSheetId="4">#REF!</definedName>
    <definedName name="mat_17" localSheetId="6">#REF!</definedName>
    <definedName name="mat_17" localSheetId="2">#REF!</definedName>
    <definedName name="mat_17" localSheetId="1">#REF!</definedName>
    <definedName name="mat_17">#REF!</definedName>
    <definedName name="mat_18" localSheetId="3">#REF!</definedName>
    <definedName name="mat_18" localSheetId="4">#REF!</definedName>
    <definedName name="mat_18" localSheetId="6">#REF!</definedName>
    <definedName name="mat_18" localSheetId="2">#REF!</definedName>
    <definedName name="mat_18" localSheetId="1">#REF!</definedName>
    <definedName name="mat_18">#REF!</definedName>
    <definedName name="mat_19" localSheetId="3">#REF!</definedName>
    <definedName name="mat_19" localSheetId="4">#REF!</definedName>
    <definedName name="mat_19" localSheetId="6">#REF!</definedName>
    <definedName name="mat_19" localSheetId="2">#REF!</definedName>
    <definedName name="mat_19" localSheetId="1">#REF!</definedName>
    <definedName name="mat_19">#REF!</definedName>
    <definedName name="mat_20" localSheetId="3">#REF!</definedName>
    <definedName name="mat_20" localSheetId="4">#REF!</definedName>
    <definedName name="mat_20" localSheetId="6">#REF!</definedName>
    <definedName name="mat_20" localSheetId="2">#REF!</definedName>
    <definedName name="mat_20" localSheetId="1">#REF!</definedName>
    <definedName name="mat_20">#REF!</definedName>
    <definedName name="mat_23" localSheetId="3">#REF!</definedName>
    <definedName name="mat_23" localSheetId="4">#REF!</definedName>
    <definedName name="mat_23" localSheetId="6">#REF!</definedName>
    <definedName name="mat_23" localSheetId="2">#REF!</definedName>
    <definedName name="mat_23" localSheetId="1">#REF!</definedName>
    <definedName name="mat_23">#REF!</definedName>
    <definedName name="mat_3" localSheetId="3">#REF!</definedName>
    <definedName name="mat_3" localSheetId="4">#REF!</definedName>
    <definedName name="mat_3" localSheetId="6">#REF!</definedName>
    <definedName name="mat_3" localSheetId="2">#REF!</definedName>
    <definedName name="mat_3" localSheetId="1">#REF!</definedName>
    <definedName name="mat_3">#REF!</definedName>
    <definedName name="mat_4" localSheetId="3">#REF!</definedName>
    <definedName name="mat_4" localSheetId="4">#REF!</definedName>
    <definedName name="mat_4" localSheetId="6">#REF!</definedName>
    <definedName name="mat_4" localSheetId="2">#REF!</definedName>
    <definedName name="mat_4" localSheetId="1">#REF!</definedName>
    <definedName name="mat_4">#REF!</definedName>
    <definedName name="mat_8" localSheetId="3">#REF!</definedName>
    <definedName name="mat_8" localSheetId="4">#REF!</definedName>
    <definedName name="mat_8" localSheetId="6">#REF!</definedName>
    <definedName name="mat_8" localSheetId="2">#REF!</definedName>
    <definedName name="mat_8" localSheetId="1">#REF!</definedName>
    <definedName name="mat_8">#REF!</definedName>
    <definedName name="mat_9" localSheetId="3">#REF!</definedName>
    <definedName name="mat_9" localSheetId="4">#REF!</definedName>
    <definedName name="mat_9" localSheetId="6">#REF!</definedName>
    <definedName name="mat_9" localSheetId="2">#REF!</definedName>
    <definedName name="mat_9" localSheetId="1">#REF!</definedName>
    <definedName name="mat_9">#REF!</definedName>
    <definedName name="Mate" localSheetId="3">#REF!</definedName>
    <definedName name="Mate" localSheetId="4">#REF!</definedName>
    <definedName name="Mate" localSheetId="6">#REF!</definedName>
    <definedName name="Mate" localSheetId="2">#REF!</definedName>
    <definedName name="Mate" localSheetId="1">#REF!</definedName>
    <definedName name="Mate">#REF!</definedName>
    <definedName name="mathi" localSheetId="4">#REF!</definedName>
    <definedName name="mathi" localSheetId="6">#REF!</definedName>
    <definedName name="mathi" localSheetId="2">#REF!</definedName>
    <definedName name="mathi" localSheetId="1">#REF!</definedName>
    <definedName name="mathi">#REF!</definedName>
    <definedName name="maz" localSheetId="3">#REF!</definedName>
    <definedName name="maz" localSheetId="4">#REF!</definedName>
    <definedName name="maz" localSheetId="6">#REF!</definedName>
    <definedName name="maz" localSheetId="2">#REF!</definedName>
    <definedName name="maz" localSheetId="1">#REF!</definedName>
    <definedName name="maz">#REF!</definedName>
    <definedName name="Maz_1" localSheetId="3">#REF!</definedName>
    <definedName name="Maz_1" localSheetId="4">#REF!</definedName>
    <definedName name="Maz_1" localSheetId="6">#REF!</definedName>
    <definedName name="Maz_1" localSheetId="2">#REF!</definedName>
    <definedName name="Maz_1" localSheetId="1">#REF!</definedName>
    <definedName name="Maz_1">#REF!</definedName>
    <definedName name="Maz_10" localSheetId="3">#REF!</definedName>
    <definedName name="Maz_10" localSheetId="4">#REF!</definedName>
    <definedName name="Maz_10" localSheetId="6">#REF!</definedName>
    <definedName name="Maz_10" localSheetId="2">#REF!</definedName>
    <definedName name="Maz_10" localSheetId="1">#REF!</definedName>
    <definedName name="Maz_10">#REF!</definedName>
    <definedName name="Maz_11" localSheetId="3">#REF!</definedName>
    <definedName name="Maz_11" localSheetId="4">#REF!</definedName>
    <definedName name="Maz_11" localSheetId="6">#REF!</definedName>
    <definedName name="Maz_11" localSheetId="2">#REF!</definedName>
    <definedName name="Maz_11" localSheetId="1">#REF!</definedName>
    <definedName name="Maz_11">#REF!</definedName>
    <definedName name="Maz_13" localSheetId="3">#REF!</definedName>
    <definedName name="Maz_13" localSheetId="4">#REF!</definedName>
    <definedName name="Maz_13" localSheetId="6">#REF!</definedName>
    <definedName name="Maz_13" localSheetId="2">#REF!</definedName>
    <definedName name="Maz_13" localSheetId="1">#REF!</definedName>
    <definedName name="Maz_13">#REF!</definedName>
    <definedName name="Maz_14" localSheetId="3">#REF!</definedName>
    <definedName name="Maz_14" localSheetId="4">#REF!</definedName>
    <definedName name="Maz_14" localSheetId="6">#REF!</definedName>
    <definedName name="Maz_14" localSheetId="2">#REF!</definedName>
    <definedName name="Maz_14" localSheetId="1">#REF!</definedName>
    <definedName name="Maz_14">#REF!</definedName>
    <definedName name="Maz_15" localSheetId="3">#REF!</definedName>
    <definedName name="Maz_15" localSheetId="4">#REF!</definedName>
    <definedName name="Maz_15" localSheetId="6">#REF!</definedName>
    <definedName name="Maz_15" localSheetId="2">#REF!</definedName>
    <definedName name="Maz_15" localSheetId="1">#REF!</definedName>
    <definedName name="Maz_15">#REF!</definedName>
    <definedName name="Maz_16" localSheetId="3">#REF!</definedName>
    <definedName name="Maz_16" localSheetId="4">#REF!</definedName>
    <definedName name="Maz_16" localSheetId="6">#REF!</definedName>
    <definedName name="Maz_16" localSheetId="2">#REF!</definedName>
    <definedName name="Maz_16" localSheetId="1">#REF!</definedName>
    <definedName name="Maz_16">#REF!</definedName>
    <definedName name="Maz_17" localSheetId="3">#REF!</definedName>
    <definedName name="Maz_17" localSheetId="4">#REF!</definedName>
    <definedName name="Maz_17" localSheetId="6">#REF!</definedName>
    <definedName name="Maz_17" localSheetId="2">#REF!</definedName>
    <definedName name="Maz_17" localSheetId="1">#REF!</definedName>
    <definedName name="Maz_17">#REF!</definedName>
    <definedName name="Maz_18" localSheetId="3">#REF!</definedName>
    <definedName name="Maz_18" localSheetId="4">#REF!</definedName>
    <definedName name="Maz_18" localSheetId="6">#REF!</definedName>
    <definedName name="Maz_18" localSheetId="2">#REF!</definedName>
    <definedName name="Maz_18" localSheetId="1">#REF!</definedName>
    <definedName name="Maz_18">#REF!</definedName>
    <definedName name="Maz_19" localSheetId="3">#REF!</definedName>
    <definedName name="Maz_19" localSheetId="4">#REF!</definedName>
    <definedName name="Maz_19" localSheetId="6">#REF!</definedName>
    <definedName name="Maz_19" localSheetId="2">#REF!</definedName>
    <definedName name="Maz_19" localSheetId="1">#REF!</definedName>
    <definedName name="Maz_19">#REF!</definedName>
    <definedName name="Maz_2" localSheetId="3">#REF!</definedName>
    <definedName name="Maz_2" localSheetId="4">#REF!</definedName>
    <definedName name="Maz_2" localSheetId="6">#REF!</definedName>
    <definedName name="Maz_2" localSheetId="2">#REF!</definedName>
    <definedName name="Maz_2" localSheetId="1">#REF!</definedName>
    <definedName name="Maz_2">#REF!</definedName>
    <definedName name="Maz_20" localSheetId="3">#REF!</definedName>
    <definedName name="Maz_20" localSheetId="4">#REF!</definedName>
    <definedName name="Maz_20" localSheetId="6">#REF!</definedName>
    <definedName name="Maz_20" localSheetId="2">#REF!</definedName>
    <definedName name="Maz_20" localSheetId="1">#REF!</definedName>
    <definedName name="Maz_20">#REF!</definedName>
    <definedName name="Maz_23" localSheetId="3">#REF!</definedName>
    <definedName name="Maz_23" localSheetId="4">#REF!</definedName>
    <definedName name="Maz_23" localSheetId="6">#REF!</definedName>
    <definedName name="Maz_23" localSheetId="2">#REF!</definedName>
    <definedName name="Maz_23" localSheetId="1">#REF!</definedName>
    <definedName name="Maz_23">#REF!</definedName>
    <definedName name="maz_3" localSheetId="3">#REF!</definedName>
    <definedName name="maz_3" localSheetId="4">#REF!</definedName>
    <definedName name="maz_3" localSheetId="6">#REF!</definedName>
    <definedName name="maz_3" localSheetId="2">#REF!</definedName>
    <definedName name="maz_3" localSheetId="1">#REF!</definedName>
    <definedName name="maz_3">#REF!</definedName>
    <definedName name="Maz_4" localSheetId="3">#REF!</definedName>
    <definedName name="Maz_4" localSheetId="4">#REF!</definedName>
    <definedName name="Maz_4" localSheetId="6">#REF!</definedName>
    <definedName name="Maz_4" localSheetId="2">#REF!</definedName>
    <definedName name="Maz_4" localSheetId="1">#REF!</definedName>
    <definedName name="Maz_4">#REF!</definedName>
    <definedName name="Maz_8" localSheetId="3">#REF!</definedName>
    <definedName name="Maz_8" localSheetId="4">#REF!</definedName>
    <definedName name="Maz_8" localSheetId="6">#REF!</definedName>
    <definedName name="Maz_8" localSheetId="2">#REF!</definedName>
    <definedName name="Maz_8" localSheetId="1">#REF!</definedName>
    <definedName name="Maz_8">#REF!</definedName>
    <definedName name="Maz_9" localSheetId="3">#REF!</definedName>
    <definedName name="Maz_9" localSheetId="4">#REF!</definedName>
    <definedName name="Maz_9" localSheetId="6">#REF!</definedName>
    <definedName name="Maz_9" localSheetId="2">#REF!</definedName>
    <definedName name="Maz_9" localSheetId="1">#REF!</definedName>
    <definedName name="Maz_9">#REF!</definedName>
    <definedName name="Mazdoor" localSheetId="3">#REF!</definedName>
    <definedName name="Mazdoor" localSheetId="4">#REF!</definedName>
    <definedName name="Mazdoor" localSheetId="6">#REF!</definedName>
    <definedName name="Mazdoor" localSheetId="2">#REF!</definedName>
    <definedName name="Mazdoor" localSheetId="1">#REF!</definedName>
    <definedName name="Mazdoor">#REF!</definedName>
    <definedName name="Mazdoor__Female" localSheetId="3">#REF!</definedName>
    <definedName name="Mazdoor__Female" localSheetId="4">#REF!</definedName>
    <definedName name="Mazdoor__Female" localSheetId="6">#REF!</definedName>
    <definedName name="Mazdoor__Female" localSheetId="2">#REF!</definedName>
    <definedName name="Mazdoor__Female" localSheetId="1">#REF!</definedName>
    <definedName name="Mazdoor__Female">#REF!</definedName>
    <definedName name="mazf" localSheetId="3">#REF!</definedName>
    <definedName name="mazf" localSheetId="4">#REF!</definedName>
    <definedName name="mazf" localSheetId="6">#REF!</definedName>
    <definedName name="mazf" localSheetId="2">#REF!</definedName>
    <definedName name="mazf" localSheetId="1">#REF!</definedName>
    <definedName name="mazf">#REF!</definedName>
    <definedName name="mci" localSheetId="3">#REF!</definedName>
    <definedName name="mci" localSheetId="4">#REF!</definedName>
    <definedName name="mci" localSheetId="6">#REF!</definedName>
    <definedName name="mci" localSheetId="2">#REF!</definedName>
    <definedName name="mci" localSheetId="1">#REF!</definedName>
    <definedName name="mci">#REF!</definedName>
    <definedName name="mci_1" localSheetId="3">#REF!</definedName>
    <definedName name="mci_1" localSheetId="4">#REF!</definedName>
    <definedName name="mci_1" localSheetId="6">#REF!</definedName>
    <definedName name="mci_1" localSheetId="2">#REF!</definedName>
    <definedName name="mci_1" localSheetId="1">#REF!</definedName>
    <definedName name="mci_1">#REF!</definedName>
    <definedName name="mci_12" localSheetId="3">#REF!</definedName>
    <definedName name="mci_12" localSheetId="4">#REF!</definedName>
    <definedName name="mci_12" localSheetId="6">#REF!</definedName>
    <definedName name="mci_12" localSheetId="2">#REF!</definedName>
    <definedName name="mci_12" localSheetId="1">#REF!</definedName>
    <definedName name="mci_12">#REF!</definedName>
    <definedName name="mci_13" localSheetId="3">#REF!</definedName>
    <definedName name="mci_13" localSheetId="4">#REF!</definedName>
    <definedName name="mci_13" localSheetId="6">#REF!</definedName>
    <definedName name="mci_13" localSheetId="2">#REF!</definedName>
    <definedName name="mci_13" localSheetId="1">#REF!</definedName>
    <definedName name="mci_13">#REF!</definedName>
    <definedName name="mci_15" localSheetId="3">#REF!</definedName>
    <definedName name="mci_15" localSheetId="4">#REF!</definedName>
    <definedName name="mci_15" localSheetId="6">#REF!</definedName>
    <definedName name="mci_15" localSheetId="2">#REF!</definedName>
    <definedName name="mci_15" localSheetId="1">#REF!</definedName>
    <definedName name="mci_15">#REF!</definedName>
    <definedName name="mci_16" localSheetId="3">#REF!</definedName>
    <definedName name="mci_16" localSheetId="4">#REF!</definedName>
    <definedName name="mci_16" localSheetId="6">#REF!</definedName>
    <definedName name="mci_16" localSheetId="2">#REF!</definedName>
    <definedName name="mci_16" localSheetId="1">#REF!</definedName>
    <definedName name="mci_16">#REF!</definedName>
    <definedName name="mci_17" localSheetId="3">#REF!</definedName>
    <definedName name="mci_17" localSheetId="4">#REF!</definedName>
    <definedName name="mci_17" localSheetId="6">#REF!</definedName>
    <definedName name="mci_17" localSheetId="2">#REF!</definedName>
    <definedName name="mci_17" localSheetId="1">#REF!</definedName>
    <definedName name="mci_17">#REF!</definedName>
    <definedName name="mci_2" localSheetId="3">#REF!</definedName>
    <definedName name="mci_2" localSheetId="4">#REF!</definedName>
    <definedName name="mci_2" localSheetId="6">#REF!</definedName>
    <definedName name="mci_2" localSheetId="2">#REF!</definedName>
    <definedName name="mci_2" localSheetId="1">#REF!</definedName>
    <definedName name="mci_2">#REF!</definedName>
    <definedName name="mechbroom" localSheetId="3">#REF!</definedName>
    <definedName name="mechbroom" localSheetId="4">#REF!</definedName>
    <definedName name="mechbroom" localSheetId="6">#REF!</definedName>
    <definedName name="mechbroom" localSheetId="2">#REF!</definedName>
    <definedName name="mechbroom" localSheetId="1">#REF!</definedName>
    <definedName name="mechbroom">#REF!</definedName>
    <definedName name="mhsplca">[13]Intro!$L$91</definedName>
    <definedName name="mixer" localSheetId="3">#REF!</definedName>
    <definedName name="mixer" localSheetId="4">#REF!</definedName>
    <definedName name="mixer" localSheetId="6">#REF!</definedName>
    <definedName name="mixer" localSheetId="2">#REF!</definedName>
    <definedName name="mixer" localSheetId="1">#REF!</definedName>
    <definedName name="mixer">#REF!</definedName>
    <definedName name="mixer4028" localSheetId="3">#REF!</definedName>
    <definedName name="mixer4028" localSheetId="4">#REF!</definedName>
    <definedName name="mixer4028" localSheetId="6">#REF!</definedName>
    <definedName name="mixer4028" localSheetId="2">#REF!</definedName>
    <definedName name="mixer4028" localSheetId="1">#REF!</definedName>
    <definedName name="mixer4028">#REF!</definedName>
    <definedName name="mmm" localSheetId="3">#REF!</definedName>
    <definedName name="mmm" localSheetId="4">#REF!</definedName>
    <definedName name="mmm" localSheetId="6">#REF!</definedName>
    <definedName name="mmm" localSheetId="2">#REF!</definedName>
    <definedName name="mmm" localSheetId="1">#REF!</definedName>
    <definedName name="mmm">#REF!</definedName>
    <definedName name="MOP" localSheetId="3">#REF!</definedName>
    <definedName name="MOP" localSheetId="4">#REF!</definedName>
    <definedName name="MOP" localSheetId="6">#REF!</definedName>
    <definedName name="MOP" localSheetId="2">#REF!</definedName>
    <definedName name="MOP" localSheetId="1">#REF!</definedName>
    <definedName name="MOP">#REF!</definedName>
    <definedName name="mr" localSheetId="3">#REF!</definedName>
    <definedName name="mr" localSheetId="4">#REF!</definedName>
    <definedName name="mr" localSheetId="6">#REF!</definedName>
    <definedName name="mr" localSheetId="2">#REF!</definedName>
    <definedName name="mr" localSheetId="1">#REF!</definedName>
    <definedName name="mr">#REF!</definedName>
    <definedName name="ms6_12" localSheetId="3">#REF!</definedName>
    <definedName name="ms6_12" localSheetId="4">#REF!</definedName>
    <definedName name="ms6_12" localSheetId="6">#REF!</definedName>
    <definedName name="ms6_12" localSheetId="2">#REF!</definedName>
    <definedName name="ms6_12" localSheetId="1">#REF!</definedName>
    <definedName name="ms6_12">#REF!</definedName>
    <definedName name="ms6_13" localSheetId="3">#REF!</definedName>
    <definedName name="ms6_13" localSheetId="4">#REF!</definedName>
    <definedName name="ms6_13" localSheetId="6">#REF!</definedName>
    <definedName name="ms6_13" localSheetId="2">#REF!</definedName>
    <definedName name="ms6_13" localSheetId="1">#REF!</definedName>
    <definedName name="ms6_13">#REF!</definedName>
    <definedName name="ms6_14" localSheetId="3">#REF!</definedName>
    <definedName name="ms6_14" localSheetId="4">#REF!</definedName>
    <definedName name="ms6_14" localSheetId="6">#REF!</definedName>
    <definedName name="ms6_14" localSheetId="2">#REF!</definedName>
    <definedName name="ms6_14" localSheetId="1">#REF!</definedName>
    <definedName name="ms6_14">#REF!</definedName>
    <definedName name="ms6_15" localSheetId="3">#REF!</definedName>
    <definedName name="ms6_15" localSheetId="4">#REF!</definedName>
    <definedName name="ms6_15" localSheetId="6">#REF!</definedName>
    <definedName name="ms6_15" localSheetId="2">#REF!</definedName>
    <definedName name="ms6_15" localSheetId="1">#REF!</definedName>
    <definedName name="ms6_15">#REF!</definedName>
    <definedName name="ms6_16" localSheetId="3">#REF!</definedName>
    <definedName name="ms6_16" localSheetId="4">#REF!</definedName>
    <definedName name="ms6_16" localSheetId="6">#REF!</definedName>
    <definedName name="ms6_16" localSheetId="2">#REF!</definedName>
    <definedName name="ms6_16" localSheetId="1">#REF!</definedName>
    <definedName name="ms6_16">#REF!</definedName>
    <definedName name="ms6_17" localSheetId="3">#REF!</definedName>
    <definedName name="ms6_17" localSheetId="4">#REF!</definedName>
    <definedName name="ms6_17" localSheetId="6">#REF!</definedName>
    <definedName name="ms6_17" localSheetId="2">#REF!</definedName>
    <definedName name="ms6_17" localSheetId="1">#REF!</definedName>
    <definedName name="ms6_17">#REF!</definedName>
    <definedName name="ms6_19" localSheetId="3">#REF!</definedName>
    <definedName name="ms6_19" localSheetId="4">#REF!</definedName>
    <definedName name="ms6_19" localSheetId="6">#REF!</definedName>
    <definedName name="ms6_19" localSheetId="2">#REF!</definedName>
    <definedName name="ms6_19" localSheetId="1">#REF!</definedName>
    <definedName name="ms6_19">#REF!</definedName>
    <definedName name="ms6_2" localSheetId="4">'[16]2.civil-RA'!#REF!</definedName>
    <definedName name="ms6_2" localSheetId="6">'[16]2.civil-RA'!#REF!</definedName>
    <definedName name="ms6_2" localSheetId="2">'[16]2.civil-RA'!#REF!</definedName>
    <definedName name="ms6_2">'[16]2.civil-RA'!#REF!</definedName>
    <definedName name="ms6_20" localSheetId="3">#REF!</definedName>
    <definedName name="ms6_20" localSheetId="4">#REF!</definedName>
    <definedName name="ms6_20" localSheetId="6">#REF!</definedName>
    <definedName name="ms6_20" localSheetId="2">#REF!</definedName>
    <definedName name="ms6_20" localSheetId="1">#REF!</definedName>
    <definedName name="ms6_20">#REF!</definedName>
    <definedName name="ms6_23" localSheetId="3">#REF!</definedName>
    <definedName name="ms6_23" localSheetId="4">#REF!</definedName>
    <definedName name="ms6_23" localSheetId="6">#REF!</definedName>
    <definedName name="ms6_23" localSheetId="2">#REF!</definedName>
    <definedName name="ms6_23" localSheetId="1">#REF!</definedName>
    <definedName name="ms6_23">#REF!</definedName>
    <definedName name="ms6_3" localSheetId="3">#REF!</definedName>
    <definedName name="ms6_3" localSheetId="4">#REF!</definedName>
    <definedName name="ms6_3" localSheetId="6">#REF!</definedName>
    <definedName name="ms6_3" localSheetId="2">#REF!</definedName>
    <definedName name="ms6_3" localSheetId="1">#REF!</definedName>
    <definedName name="ms6_3">#REF!</definedName>
    <definedName name="ms8_12" localSheetId="3">#REF!</definedName>
    <definedName name="ms8_12" localSheetId="4">#REF!</definedName>
    <definedName name="ms8_12" localSheetId="6">#REF!</definedName>
    <definedName name="ms8_12" localSheetId="2">#REF!</definedName>
    <definedName name="ms8_12" localSheetId="1">#REF!</definedName>
    <definedName name="ms8_12">#REF!</definedName>
    <definedName name="ms8_13" localSheetId="3">#REF!</definedName>
    <definedName name="ms8_13" localSheetId="4">#REF!</definedName>
    <definedName name="ms8_13" localSheetId="6">#REF!</definedName>
    <definedName name="ms8_13" localSheetId="2">#REF!</definedName>
    <definedName name="ms8_13" localSheetId="1">#REF!</definedName>
    <definedName name="ms8_13">#REF!</definedName>
    <definedName name="ms8_14" localSheetId="3">#REF!</definedName>
    <definedName name="ms8_14" localSheetId="4">#REF!</definedName>
    <definedName name="ms8_14" localSheetId="6">#REF!</definedName>
    <definedName name="ms8_14" localSheetId="2">#REF!</definedName>
    <definedName name="ms8_14" localSheetId="1">#REF!</definedName>
    <definedName name="ms8_14">#REF!</definedName>
    <definedName name="ms8_15" localSheetId="3">#REF!</definedName>
    <definedName name="ms8_15" localSheetId="4">#REF!</definedName>
    <definedName name="ms8_15" localSheetId="6">#REF!</definedName>
    <definedName name="ms8_15" localSheetId="2">#REF!</definedName>
    <definedName name="ms8_15" localSheetId="1">#REF!</definedName>
    <definedName name="ms8_15">#REF!</definedName>
    <definedName name="ms8_16" localSheetId="3">#REF!</definedName>
    <definedName name="ms8_16" localSheetId="4">#REF!</definedName>
    <definedName name="ms8_16" localSheetId="6">#REF!</definedName>
    <definedName name="ms8_16" localSheetId="2">#REF!</definedName>
    <definedName name="ms8_16" localSheetId="1">#REF!</definedName>
    <definedName name="ms8_16">#REF!</definedName>
    <definedName name="ms8_17" localSheetId="3">#REF!</definedName>
    <definedName name="ms8_17" localSheetId="4">#REF!</definedName>
    <definedName name="ms8_17" localSheetId="6">#REF!</definedName>
    <definedName name="ms8_17" localSheetId="2">#REF!</definedName>
    <definedName name="ms8_17" localSheetId="1">#REF!</definedName>
    <definedName name="ms8_17">#REF!</definedName>
    <definedName name="ms8_19" localSheetId="3">#REF!</definedName>
    <definedName name="ms8_19" localSheetId="4">#REF!</definedName>
    <definedName name="ms8_19" localSheetId="6">#REF!</definedName>
    <definedName name="ms8_19" localSheetId="2">#REF!</definedName>
    <definedName name="ms8_19" localSheetId="1">#REF!</definedName>
    <definedName name="ms8_19">#REF!</definedName>
    <definedName name="ms8_2" localSheetId="4">'[16]2.civil-RA'!#REF!</definedName>
    <definedName name="ms8_2" localSheetId="6">'[16]2.civil-RA'!#REF!</definedName>
    <definedName name="ms8_2" localSheetId="2">'[16]2.civil-RA'!#REF!</definedName>
    <definedName name="ms8_2">'[16]2.civil-RA'!#REF!</definedName>
    <definedName name="ms8_20" localSheetId="3">#REF!</definedName>
    <definedName name="ms8_20" localSheetId="4">#REF!</definedName>
    <definedName name="ms8_20" localSheetId="6">#REF!</definedName>
    <definedName name="ms8_20" localSheetId="2">#REF!</definedName>
    <definedName name="ms8_20" localSheetId="1">#REF!</definedName>
    <definedName name="ms8_20">#REF!</definedName>
    <definedName name="ms8_23" localSheetId="3">#REF!</definedName>
    <definedName name="ms8_23" localSheetId="4">#REF!</definedName>
    <definedName name="ms8_23" localSheetId="6">#REF!</definedName>
    <definedName name="ms8_23" localSheetId="2">#REF!</definedName>
    <definedName name="ms8_23" localSheetId="1">#REF!</definedName>
    <definedName name="ms8_23">#REF!</definedName>
    <definedName name="ms8_3" localSheetId="3">#REF!</definedName>
    <definedName name="ms8_3" localSheetId="4">#REF!</definedName>
    <definedName name="ms8_3" localSheetId="6">#REF!</definedName>
    <definedName name="ms8_3" localSheetId="2">#REF!</definedName>
    <definedName name="ms8_3" localSheetId="1">#REF!</definedName>
    <definedName name="ms8_3">#REF!</definedName>
    <definedName name="msbars" localSheetId="3">#REF!</definedName>
    <definedName name="msbars" localSheetId="4">#REF!</definedName>
    <definedName name="msbars" localSheetId="6">#REF!</definedName>
    <definedName name="msbars" localSheetId="2">#REF!</definedName>
    <definedName name="msbars" localSheetId="1">#REF!</definedName>
    <definedName name="msbars">#REF!</definedName>
    <definedName name="mssplantrate" localSheetId="3">#REF!</definedName>
    <definedName name="mssplantrate" localSheetId="4">#REF!</definedName>
    <definedName name="mssplantrate" localSheetId="6">#REF!</definedName>
    <definedName name="mssplantrate" localSheetId="2">#REF!</definedName>
    <definedName name="mssplantrate" localSheetId="1">#REF!</definedName>
    <definedName name="mssplantrate">#REF!</definedName>
    <definedName name="Mu" localSheetId="3">#REF!</definedName>
    <definedName name="Mu" localSheetId="4">#REF!</definedName>
    <definedName name="Mu" localSheetId="6">#REF!</definedName>
    <definedName name="Mu" localSheetId="2">#REF!</definedName>
    <definedName name="Mu" localSheetId="1">#REF!</definedName>
    <definedName name="Mu">#REF!</definedName>
    <definedName name="Muram" localSheetId="3">#REF!</definedName>
    <definedName name="Muram" localSheetId="4">#REF!</definedName>
    <definedName name="Muram" localSheetId="6">#REF!</definedName>
    <definedName name="Muram" localSheetId="2">#REF!</definedName>
    <definedName name="Muram" localSheetId="1">#REF!</definedName>
    <definedName name="Muram">#REF!</definedName>
    <definedName name="muramfillpcc" localSheetId="3">#REF!</definedName>
    <definedName name="muramfillpcc" localSheetId="4">#REF!</definedName>
    <definedName name="muramfillpcc" localSheetId="6">#REF!</definedName>
    <definedName name="muramfillpcc" localSheetId="2">#REF!</definedName>
    <definedName name="muramfillpcc" localSheetId="1">#REF!</definedName>
    <definedName name="muramfillpcc">#REF!</definedName>
    <definedName name="mz1_13" localSheetId="3">#REF!</definedName>
    <definedName name="mz1_13" localSheetId="4">#REF!</definedName>
    <definedName name="mz1_13" localSheetId="6">#REF!</definedName>
    <definedName name="mz1_13" localSheetId="2">#REF!</definedName>
    <definedName name="mz1_13" localSheetId="1">#REF!</definedName>
    <definedName name="mz1_13">#REF!</definedName>
    <definedName name="mz1_14" localSheetId="3">#REF!</definedName>
    <definedName name="mz1_14" localSheetId="4">#REF!</definedName>
    <definedName name="mz1_14" localSheetId="6">#REF!</definedName>
    <definedName name="mz1_14" localSheetId="2">#REF!</definedName>
    <definedName name="mz1_14" localSheetId="1">#REF!</definedName>
    <definedName name="mz1_14">#REF!</definedName>
    <definedName name="mz1_15" localSheetId="3">#REF!</definedName>
    <definedName name="mz1_15" localSheetId="4">#REF!</definedName>
    <definedName name="mz1_15" localSheetId="6">#REF!</definedName>
    <definedName name="mz1_15" localSheetId="2">#REF!</definedName>
    <definedName name="mz1_15" localSheetId="1">#REF!</definedName>
    <definedName name="mz1_15">#REF!</definedName>
    <definedName name="mz1_16" localSheetId="3">#REF!</definedName>
    <definedName name="mz1_16" localSheetId="4">#REF!</definedName>
    <definedName name="mz1_16" localSheetId="6">#REF!</definedName>
    <definedName name="mz1_16" localSheetId="2">#REF!</definedName>
    <definedName name="mz1_16" localSheetId="1">#REF!</definedName>
    <definedName name="mz1_16">#REF!</definedName>
    <definedName name="mz1_17" localSheetId="3">#REF!</definedName>
    <definedName name="mz1_17" localSheetId="4">#REF!</definedName>
    <definedName name="mz1_17" localSheetId="6">#REF!</definedName>
    <definedName name="mz1_17" localSheetId="2">#REF!</definedName>
    <definedName name="mz1_17" localSheetId="1">#REF!</definedName>
    <definedName name="mz1_17">#REF!</definedName>
    <definedName name="mz1_19" localSheetId="3">#REF!</definedName>
    <definedName name="mz1_19" localSheetId="4">#REF!</definedName>
    <definedName name="mz1_19" localSheetId="6">#REF!</definedName>
    <definedName name="mz1_19" localSheetId="2">#REF!</definedName>
    <definedName name="mz1_19" localSheetId="1">#REF!</definedName>
    <definedName name="mz1_19">#REF!</definedName>
    <definedName name="mz1_20" localSheetId="3">#REF!</definedName>
    <definedName name="mz1_20" localSheetId="4">#REF!</definedName>
    <definedName name="mz1_20" localSheetId="6">#REF!</definedName>
    <definedName name="mz1_20" localSheetId="2">#REF!</definedName>
    <definedName name="mz1_20" localSheetId="1">#REF!</definedName>
    <definedName name="mz1_20">#REF!</definedName>
    <definedName name="mz1_21" localSheetId="3">#REF!</definedName>
    <definedName name="mz1_21" localSheetId="4">#REF!</definedName>
    <definedName name="mz1_21" localSheetId="6">#REF!</definedName>
    <definedName name="mz1_21" localSheetId="2">#REF!</definedName>
    <definedName name="mz1_21" localSheetId="1">#REF!</definedName>
    <definedName name="mz1_21">#REF!</definedName>
    <definedName name="mz1_23" localSheetId="3">#REF!</definedName>
    <definedName name="mz1_23" localSheetId="4">#REF!</definedName>
    <definedName name="mz1_23" localSheetId="6">#REF!</definedName>
    <definedName name="mz1_23" localSheetId="2">#REF!</definedName>
    <definedName name="mz1_23" localSheetId="1">#REF!</definedName>
    <definedName name="mz1_23">#REF!</definedName>
    <definedName name="mz1_3" localSheetId="3">#REF!</definedName>
    <definedName name="mz1_3" localSheetId="4">#REF!</definedName>
    <definedName name="mz1_3" localSheetId="6">#REF!</definedName>
    <definedName name="mz1_3" localSheetId="2">#REF!</definedName>
    <definedName name="mz1_3" localSheetId="1">#REF!</definedName>
    <definedName name="mz1_3">#REF!</definedName>
    <definedName name="mz2_13" localSheetId="3">#REF!</definedName>
    <definedName name="mz2_13" localSheetId="4">#REF!</definedName>
    <definedName name="mz2_13" localSheetId="6">#REF!</definedName>
    <definedName name="mz2_13" localSheetId="2">#REF!</definedName>
    <definedName name="mz2_13" localSheetId="1">#REF!</definedName>
    <definedName name="mz2_13">#REF!</definedName>
    <definedName name="mz2_14" localSheetId="3">#REF!</definedName>
    <definedName name="mz2_14" localSheetId="4">#REF!</definedName>
    <definedName name="mz2_14" localSheetId="6">#REF!</definedName>
    <definedName name="mz2_14" localSheetId="2">#REF!</definedName>
    <definedName name="mz2_14" localSheetId="1">#REF!</definedName>
    <definedName name="mz2_14">#REF!</definedName>
    <definedName name="mz2_15" localSheetId="3">#REF!</definedName>
    <definedName name="mz2_15" localSheetId="4">#REF!</definedName>
    <definedName name="mz2_15" localSheetId="6">#REF!</definedName>
    <definedName name="mz2_15" localSheetId="2">#REF!</definedName>
    <definedName name="mz2_15" localSheetId="1">#REF!</definedName>
    <definedName name="mz2_15">#REF!</definedName>
    <definedName name="mz2_16" localSheetId="3">#REF!</definedName>
    <definedName name="mz2_16" localSheetId="4">#REF!</definedName>
    <definedName name="mz2_16" localSheetId="6">#REF!</definedName>
    <definedName name="mz2_16" localSheetId="2">#REF!</definedName>
    <definedName name="mz2_16" localSheetId="1">#REF!</definedName>
    <definedName name="mz2_16">#REF!</definedName>
    <definedName name="mz2_17" localSheetId="3">#REF!</definedName>
    <definedName name="mz2_17" localSheetId="4">#REF!</definedName>
    <definedName name="mz2_17" localSheetId="6">#REF!</definedName>
    <definedName name="mz2_17" localSheetId="2">#REF!</definedName>
    <definedName name="mz2_17" localSheetId="1">#REF!</definedName>
    <definedName name="mz2_17">#REF!</definedName>
    <definedName name="mz2_19" localSheetId="3">#REF!</definedName>
    <definedName name="mz2_19" localSheetId="4">#REF!</definedName>
    <definedName name="mz2_19" localSheetId="6">#REF!</definedName>
    <definedName name="mz2_19" localSheetId="2">#REF!</definedName>
    <definedName name="mz2_19" localSheetId="1">#REF!</definedName>
    <definedName name="mz2_19">#REF!</definedName>
    <definedName name="mz2_20" localSheetId="3">#REF!</definedName>
    <definedName name="mz2_20" localSheetId="4">#REF!</definedName>
    <definedName name="mz2_20" localSheetId="6">#REF!</definedName>
    <definedName name="mz2_20" localSheetId="2">#REF!</definedName>
    <definedName name="mz2_20" localSheetId="1">#REF!</definedName>
    <definedName name="mz2_20">#REF!</definedName>
    <definedName name="mz2_21" localSheetId="3">#REF!</definedName>
    <definedName name="mz2_21" localSheetId="4">#REF!</definedName>
    <definedName name="mz2_21" localSheetId="6">#REF!</definedName>
    <definedName name="mz2_21" localSheetId="2">#REF!</definedName>
    <definedName name="mz2_21" localSheetId="1">#REF!</definedName>
    <definedName name="mz2_21">#REF!</definedName>
    <definedName name="mz2_23" localSheetId="3">#REF!</definedName>
    <definedName name="mz2_23" localSheetId="4">#REF!</definedName>
    <definedName name="mz2_23" localSheetId="6">#REF!</definedName>
    <definedName name="mz2_23" localSheetId="2">#REF!</definedName>
    <definedName name="mz2_23" localSheetId="1">#REF!</definedName>
    <definedName name="mz2_23">#REF!</definedName>
    <definedName name="mz2_3" localSheetId="3">#REF!</definedName>
    <definedName name="mz2_3" localSheetId="4">#REF!</definedName>
    <definedName name="mz2_3" localSheetId="6">#REF!</definedName>
    <definedName name="mz2_3" localSheetId="2">#REF!</definedName>
    <definedName name="mz2_3" localSheetId="1">#REF!</definedName>
    <definedName name="mz2_3">#REF!</definedName>
    <definedName name="neoprene" localSheetId="3">#REF!</definedName>
    <definedName name="neoprene" localSheetId="4">#REF!</definedName>
    <definedName name="neoprene" localSheetId="6">#REF!</definedName>
    <definedName name="neoprene" localSheetId="2">#REF!</definedName>
    <definedName name="neoprene" localSheetId="1">#REF!</definedName>
    <definedName name="neoprene">#REF!</definedName>
    <definedName name="NH4hume600" localSheetId="3">#REF!</definedName>
    <definedName name="NH4hume600" localSheetId="4">#REF!</definedName>
    <definedName name="NH4hume600" localSheetId="6">#REF!</definedName>
    <definedName name="NH4hume600" localSheetId="2">#REF!</definedName>
    <definedName name="NH4hume600" localSheetId="1">#REF!</definedName>
    <definedName name="NH4hume600">#REF!</definedName>
    <definedName name="np2hp300" localSheetId="3">#REF!</definedName>
    <definedName name="np2hp300" localSheetId="4">#REF!</definedName>
    <definedName name="np2hp300" localSheetId="6">#REF!</definedName>
    <definedName name="np2hp300" localSheetId="2">#REF!</definedName>
    <definedName name="np2hp300" localSheetId="1">#REF!</definedName>
    <definedName name="np2hp300">#REF!</definedName>
    <definedName name="np3hp450" localSheetId="3">#REF!</definedName>
    <definedName name="np3hp450" localSheetId="4">#REF!</definedName>
    <definedName name="np3hp450" localSheetId="6">#REF!</definedName>
    <definedName name="np3hp450" localSheetId="2">#REF!</definedName>
    <definedName name="np3hp450" localSheetId="1">#REF!</definedName>
    <definedName name="np3hp450">#REF!</definedName>
    <definedName name="NP3HP600" localSheetId="3">#REF!</definedName>
    <definedName name="NP3HP600" localSheetId="4">#REF!</definedName>
    <definedName name="NP3HP600" localSheetId="6">#REF!</definedName>
    <definedName name="NP3HP600" localSheetId="2">#REF!</definedName>
    <definedName name="NP3HP600" localSheetId="1">#REF!</definedName>
    <definedName name="NP3HP600">#REF!</definedName>
    <definedName name="NP3HP750" localSheetId="3">#REF!</definedName>
    <definedName name="NP3HP750" localSheetId="4">#REF!</definedName>
    <definedName name="NP3HP750" localSheetId="6">#REF!</definedName>
    <definedName name="NP3HP750" localSheetId="2">#REF!</definedName>
    <definedName name="NP3HP750" localSheetId="1">#REF!</definedName>
    <definedName name="NP3HP750">#REF!</definedName>
    <definedName name="NP4hume1.2" localSheetId="3">#REF!</definedName>
    <definedName name="NP4hume1.2" localSheetId="4">#REF!</definedName>
    <definedName name="NP4hume1.2" localSheetId="6">#REF!</definedName>
    <definedName name="NP4hume1.2" localSheetId="2">#REF!</definedName>
    <definedName name="NP4hume1.2" localSheetId="1">#REF!</definedName>
    <definedName name="NP4hume1.2">#REF!</definedName>
    <definedName name="NP4hume1000" localSheetId="3">#REF!</definedName>
    <definedName name="NP4hume1000" localSheetId="4">#REF!</definedName>
    <definedName name="NP4hume1000" localSheetId="6">#REF!</definedName>
    <definedName name="NP4hume1000" localSheetId="2">#REF!</definedName>
    <definedName name="NP4hume1000" localSheetId="1">#REF!</definedName>
    <definedName name="NP4hume1000">#REF!</definedName>
    <definedName name="NP4hume300" localSheetId="3">#REF!</definedName>
    <definedName name="NP4hume300" localSheetId="4">#REF!</definedName>
    <definedName name="NP4hume300" localSheetId="6">#REF!</definedName>
    <definedName name="NP4hume300" localSheetId="2">#REF!</definedName>
    <definedName name="NP4hume300" localSheetId="1">#REF!</definedName>
    <definedName name="NP4hume300">#REF!</definedName>
    <definedName name="NP4hume450" localSheetId="3">#REF!</definedName>
    <definedName name="NP4hume450" localSheetId="4">#REF!</definedName>
    <definedName name="NP4hume450" localSheetId="6">#REF!</definedName>
    <definedName name="NP4hume450" localSheetId="2">#REF!</definedName>
    <definedName name="NP4hume450" localSheetId="1">#REF!</definedName>
    <definedName name="NP4hume450">#REF!</definedName>
    <definedName name="NP4hume900" localSheetId="3">#REF!</definedName>
    <definedName name="NP4hume900" localSheetId="4">#REF!</definedName>
    <definedName name="NP4hume900" localSheetId="6">#REF!</definedName>
    <definedName name="NP4hume900" localSheetId="2">#REF!</definedName>
    <definedName name="NP4hume900" localSheetId="1">#REF!</definedName>
    <definedName name="NP4hume900">#REF!</definedName>
    <definedName name="nr_40" localSheetId="3">#REF!</definedName>
    <definedName name="nr_40" localSheetId="4">#REF!</definedName>
    <definedName name="nr_40" localSheetId="6">#REF!</definedName>
    <definedName name="nr_40" localSheetId="2">#REF!</definedName>
    <definedName name="nr_40" localSheetId="1">#REF!</definedName>
    <definedName name="nr_40">#REF!</definedName>
    <definedName name="nr_65" localSheetId="3">#REF!</definedName>
    <definedName name="nr_65" localSheetId="4">#REF!</definedName>
    <definedName name="nr_65" localSheetId="6">#REF!</definedName>
    <definedName name="nr_65" localSheetId="2">#REF!</definedName>
    <definedName name="nr_65" localSheetId="1">#REF!</definedName>
    <definedName name="nr_65">#REF!</definedName>
    <definedName name="NSL" localSheetId="4">[36]loadcal!#REF!</definedName>
    <definedName name="NSL" localSheetId="6">[36]loadcal!#REF!</definedName>
    <definedName name="NSL" localSheetId="2">[36]loadcal!#REF!</definedName>
    <definedName name="NSL">[36]loadcal!#REF!</definedName>
    <definedName name="Num_Pmt_Per_Year" localSheetId="3">#REF!</definedName>
    <definedName name="Num_Pmt_Per_Year" localSheetId="4">#REF!</definedName>
    <definedName name="Num_Pmt_Per_Year" localSheetId="6">#REF!</definedName>
    <definedName name="Num_Pmt_Per_Year" localSheetId="2">#REF!</definedName>
    <definedName name="Num_Pmt_Per_Year" localSheetId="1">#REF!</definedName>
    <definedName name="Num_Pmt_Per_Year">#REF!</definedName>
    <definedName name="Number_of_Payments" localSheetId="5">MATCH(0.01,End_Bal,-1)+1</definedName>
    <definedName name="Number_of_Payments" localSheetId="3">MATCH(0.01,codng!End_Bal,-1)+1</definedName>
    <definedName name="Number_of_Payments" localSheetId="4">MATCH(0.01,CS!End_Bal,-1)+1</definedName>
    <definedName name="Number_of_Payments" localSheetId="6">MATCH(0.01,'CS (2)'!End_Bal,-1)+1</definedName>
    <definedName name="Number_of_Payments" localSheetId="2">MATCH(0.01,'final Abstract '!End_Bal,-1)+1</definedName>
    <definedName name="Number_of_Payments" localSheetId="1">MATCH(0.01,'New Abstract (2)'!End_Bal,-1)+1</definedName>
    <definedName name="Number_of_Payments">MATCH(0.01,End_Bal,-1)+1</definedName>
    <definedName name="nut" localSheetId="3">#REF!</definedName>
    <definedName name="nut" localSheetId="4">#REF!</definedName>
    <definedName name="nut" localSheetId="6">#REF!</definedName>
    <definedName name="nut" localSheetId="2">#REF!</definedName>
    <definedName name="nut" localSheetId="1">#REF!</definedName>
    <definedName name="nut">#REF!</definedName>
    <definedName name="oAst1" localSheetId="3">#REF!</definedName>
    <definedName name="oAst1" localSheetId="4">#REF!</definedName>
    <definedName name="oAst1" localSheetId="6">#REF!</definedName>
    <definedName name="oAst1" localSheetId="2">#REF!</definedName>
    <definedName name="oAst1" localSheetId="1">#REF!</definedName>
    <definedName name="oAst1">#REF!</definedName>
    <definedName name="oAst2" localSheetId="3">#REF!</definedName>
    <definedName name="oAst2" localSheetId="4">#REF!</definedName>
    <definedName name="oAst2" localSheetId="6">#REF!</definedName>
    <definedName name="oAst2" localSheetId="2">#REF!</definedName>
    <definedName name="oAst2" localSheetId="1">#REF!</definedName>
    <definedName name="oAst2">#REF!</definedName>
    <definedName name="oAst3" localSheetId="3">#REF!</definedName>
    <definedName name="oAst3" localSheetId="4">#REF!</definedName>
    <definedName name="oAst3" localSheetId="6">#REF!</definedName>
    <definedName name="oAst3" localSheetId="2">#REF!</definedName>
    <definedName name="oAst3" localSheetId="1">#REF!</definedName>
    <definedName name="oAst3">#REF!</definedName>
    <definedName name="oAst4" localSheetId="3">#REF!</definedName>
    <definedName name="oAst4" localSheetId="4">#REF!</definedName>
    <definedName name="oAst4" localSheetId="6">#REF!</definedName>
    <definedName name="oAst4" localSheetId="2">#REF!</definedName>
    <definedName name="oAst4" localSheetId="1">#REF!</definedName>
    <definedName name="oAst4">#REF!</definedName>
    <definedName name="ocgl" localSheetId="3">#REF!</definedName>
    <definedName name="ocgl" localSheetId="4">#REF!</definedName>
    <definedName name="ocgl" localSheetId="6">#REF!</definedName>
    <definedName name="ocgl" localSheetId="2">#REF!</definedName>
    <definedName name="ocgl" localSheetId="1">#REF!</definedName>
    <definedName name="ocgl">#REF!</definedName>
    <definedName name="ododsksmsmdmxosxs" localSheetId="3">#REF!</definedName>
    <definedName name="ododsksmsmdmxosxs" localSheetId="4">#REF!</definedName>
    <definedName name="ododsksmsmdmxosxs" localSheetId="6">#REF!</definedName>
    <definedName name="ododsksmsmdmxosxs" localSheetId="2">#REF!</definedName>
    <definedName name="ododsksmsmdmxosxs" localSheetId="1">#REF!</definedName>
    <definedName name="ododsksmsmdmxosxs">#REF!</definedName>
    <definedName name="oexudl" localSheetId="3">#REF!</definedName>
    <definedName name="oexudl" localSheetId="4">#REF!</definedName>
    <definedName name="oexudl" localSheetId="6">#REF!</definedName>
    <definedName name="oexudl" localSheetId="2">#REF!</definedName>
    <definedName name="oexudl" localSheetId="1">#REF!</definedName>
    <definedName name="oexudl">#REF!</definedName>
    <definedName name="oh" localSheetId="3">#REF!</definedName>
    <definedName name="oh" localSheetId="4">#REF!</definedName>
    <definedName name="oh" localSheetId="6">#REF!</definedName>
    <definedName name="oh" localSheetId="2">#REF!</definedName>
    <definedName name="oh" localSheetId="1">#REF!</definedName>
    <definedName name="oh">#REF!</definedName>
    <definedName name="oh_1" localSheetId="3">#REF!</definedName>
    <definedName name="oh_1" localSheetId="4">#REF!</definedName>
    <definedName name="oh_1" localSheetId="6">#REF!</definedName>
    <definedName name="oh_1" localSheetId="2">#REF!</definedName>
    <definedName name="oh_1" localSheetId="1">#REF!</definedName>
    <definedName name="oh_1">#REF!</definedName>
    <definedName name="oh_12" localSheetId="3">#REF!</definedName>
    <definedName name="oh_12" localSheetId="4">#REF!</definedName>
    <definedName name="oh_12" localSheetId="6">#REF!</definedName>
    <definedName name="oh_12" localSheetId="2">#REF!</definedName>
    <definedName name="oh_12" localSheetId="1">#REF!</definedName>
    <definedName name="oh_12">#REF!</definedName>
    <definedName name="oh_13" localSheetId="3">#REF!</definedName>
    <definedName name="oh_13" localSheetId="4">#REF!</definedName>
    <definedName name="oh_13" localSheetId="6">#REF!</definedName>
    <definedName name="oh_13" localSheetId="2">#REF!</definedName>
    <definedName name="oh_13" localSheetId="1">#REF!</definedName>
    <definedName name="oh_13">#REF!</definedName>
    <definedName name="oh_15" localSheetId="3">#REF!</definedName>
    <definedName name="oh_15" localSheetId="4">#REF!</definedName>
    <definedName name="oh_15" localSheetId="6">#REF!</definedName>
    <definedName name="oh_15" localSheetId="2">#REF!</definedName>
    <definedName name="oh_15" localSheetId="1">#REF!</definedName>
    <definedName name="oh_15">#REF!</definedName>
    <definedName name="oh_16" localSheetId="3">#REF!</definedName>
    <definedName name="oh_16" localSheetId="4">#REF!</definedName>
    <definedName name="oh_16" localSheetId="6">#REF!</definedName>
    <definedName name="oh_16" localSheetId="2">#REF!</definedName>
    <definedName name="oh_16" localSheetId="1">#REF!</definedName>
    <definedName name="oh_16">#REF!</definedName>
    <definedName name="oh_17" localSheetId="3">#REF!</definedName>
    <definedName name="oh_17" localSheetId="4">#REF!</definedName>
    <definedName name="oh_17" localSheetId="6">#REF!</definedName>
    <definedName name="oh_17" localSheetId="2">#REF!</definedName>
    <definedName name="oh_17" localSheetId="1">#REF!</definedName>
    <definedName name="oh_17">#REF!</definedName>
    <definedName name="oh_2" localSheetId="3">#REF!</definedName>
    <definedName name="oh_2" localSheetId="4">#REF!</definedName>
    <definedName name="oh_2" localSheetId="6">#REF!</definedName>
    <definedName name="oh_2" localSheetId="2">#REF!</definedName>
    <definedName name="oh_2" localSheetId="1">#REF!</definedName>
    <definedName name="oh_2">#REF!</definedName>
    <definedName name="OHP">[39]Quotation!$AC$4</definedName>
    <definedName name="OHP_3" localSheetId="3">#REF!</definedName>
    <definedName name="OHP_3" localSheetId="4">#REF!</definedName>
    <definedName name="OHP_3" localSheetId="6">#REF!</definedName>
    <definedName name="OHP_3" localSheetId="2">#REF!</definedName>
    <definedName name="OHP_3" localSheetId="1">#REF!</definedName>
    <definedName name="OHP_3">#REF!</definedName>
    <definedName name="OHP_4">[39]Quotation!$AC$4</definedName>
    <definedName name="ohp1_13" localSheetId="3">#REF!</definedName>
    <definedName name="ohp1_13" localSheetId="4">#REF!</definedName>
    <definedName name="ohp1_13" localSheetId="6">#REF!</definedName>
    <definedName name="ohp1_13" localSheetId="2">#REF!</definedName>
    <definedName name="ohp1_13" localSheetId="1">#REF!</definedName>
    <definedName name="ohp1_13">#REF!</definedName>
    <definedName name="ohp1_14" localSheetId="3">#REF!</definedName>
    <definedName name="ohp1_14" localSheetId="4">#REF!</definedName>
    <definedName name="ohp1_14" localSheetId="6">#REF!</definedName>
    <definedName name="ohp1_14" localSheetId="2">#REF!</definedName>
    <definedName name="ohp1_14" localSheetId="1">#REF!</definedName>
    <definedName name="ohp1_14">#REF!</definedName>
    <definedName name="ohp1_15" localSheetId="3">#REF!</definedName>
    <definedName name="ohp1_15" localSheetId="4">#REF!</definedName>
    <definedName name="ohp1_15" localSheetId="6">#REF!</definedName>
    <definedName name="ohp1_15" localSheetId="2">#REF!</definedName>
    <definedName name="ohp1_15" localSheetId="1">#REF!</definedName>
    <definedName name="ohp1_15">#REF!</definedName>
    <definedName name="ohp1_16" localSheetId="3">#REF!</definedName>
    <definedName name="ohp1_16" localSheetId="4">#REF!</definedName>
    <definedName name="ohp1_16" localSheetId="6">#REF!</definedName>
    <definedName name="ohp1_16" localSheetId="2">#REF!</definedName>
    <definedName name="ohp1_16" localSheetId="1">#REF!</definedName>
    <definedName name="ohp1_16">#REF!</definedName>
    <definedName name="ohp1_17" localSheetId="3">#REF!</definedName>
    <definedName name="ohp1_17" localSheetId="4">#REF!</definedName>
    <definedName name="ohp1_17" localSheetId="6">#REF!</definedName>
    <definedName name="ohp1_17" localSheetId="2">#REF!</definedName>
    <definedName name="ohp1_17" localSheetId="1">#REF!</definedName>
    <definedName name="ohp1_17">#REF!</definedName>
    <definedName name="ohp1_19" localSheetId="3">#REF!</definedName>
    <definedName name="ohp1_19" localSheetId="4">#REF!</definedName>
    <definedName name="ohp1_19" localSheetId="6">#REF!</definedName>
    <definedName name="ohp1_19" localSheetId="2">#REF!</definedName>
    <definedName name="ohp1_19" localSheetId="1">#REF!</definedName>
    <definedName name="ohp1_19">#REF!</definedName>
    <definedName name="ohp1_20" localSheetId="3">#REF!</definedName>
    <definedName name="ohp1_20" localSheetId="4">#REF!</definedName>
    <definedName name="ohp1_20" localSheetId="6">#REF!</definedName>
    <definedName name="ohp1_20" localSheetId="2">#REF!</definedName>
    <definedName name="ohp1_20" localSheetId="1">#REF!</definedName>
    <definedName name="ohp1_20">#REF!</definedName>
    <definedName name="ohp1_21" localSheetId="3">#REF!</definedName>
    <definedName name="ohp1_21" localSheetId="4">#REF!</definedName>
    <definedName name="ohp1_21" localSheetId="6">#REF!</definedName>
    <definedName name="ohp1_21" localSheetId="2">#REF!</definedName>
    <definedName name="ohp1_21" localSheetId="1">#REF!</definedName>
    <definedName name="ohp1_21">#REF!</definedName>
    <definedName name="ohp1_23" localSheetId="3">#REF!</definedName>
    <definedName name="ohp1_23" localSheetId="4">#REF!</definedName>
    <definedName name="ohp1_23" localSheetId="6">#REF!</definedName>
    <definedName name="ohp1_23" localSheetId="2">#REF!</definedName>
    <definedName name="ohp1_23" localSheetId="1">#REF!</definedName>
    <definedName name="ohp1_23">#REF!</definedName>
    <definedName name="ohp1_3" localSheetId="3">#REF!</definedName>
    <definedName name="ohp1_3" localSheetId="4">#REF!</definedName>
    <definedName name="ohp1_3" localSheetId="6">#REF!</definedName>
    <definedName name="ohp1_3" localSheetId="2">#REF!</definedName>
    <definedName name="ohp1_3" localSheetId="1">#REF!</definedName>
    <definedName name="ohp1_3">#REF!</definedName>
    <definedName name="omaxm1" localSheetId="3">#REF!</definedName>
    <definedName name="omaxm1" localSheetId="4">#REF!</definedName>
    <definedName name="omaxm1" localSheetId="6">#REF!</definedName>
    <definedName name="omaxm1" localSheetId="2">#REF!</definedName>
    <definedName name="omaxm1" localSheetId="1">#REF!</definedName>
    <definedName name="omaxm1">#REF!</definedName>
    <definedName name="omaxm2" localSheetId="3">#REF!</definedName>
    <definedName name="omaxm2" localSheetId="4">#REF!</definedName>
    <definedName name="omaxm2" localSheetId="6">#REF!</definedName>
    <definedName name="omaxm2" localSheetId="2">#REF!</definedName>
    <definedName name="omaxm2" localSheetId="1">#REF!</definedName>
    <definedName name="omaxm2">#REF!</definedName>
    <definedName name="omaxm3" localSheetId="3">#REF!</definedName>
    <definedName name="omaxm3" localSheetId="4">#REF!</definedName>
    <definedName name="omaxm3" localSheetId="6">#REF!</definedName>
    <definedName name="omaxm3" localSheetId="2">#REF!</definedName>
    <definedName name="omaxm3" localSheetId="1">#REF!</definedName>
    <definedName name="omaxm3">#REF!</definedName>
    <definedName name="omaxm4" localSheetId="3">#REF!</definedName>
    <definedName name="omaxm4" localSheetId="4">#REF!</definedName>
    <definedName name="omaxm4" localSheetId="6">#REF!</definedName>
    <definedName name="omaxm4" localSheetId="2">#REF!</definedName>
    <definedName name="omaxm4" localSheetId="1">#REF!</definedName>
    <definedName name="omaxm4">#REF!</definedName>
    <definedName name="ooo" localSheetId="3">#REF!</definedName>
    <definedName name="ooo" localSheetId="4">#REF!</definedName>
    <definedName name="ooo" localSheetId="6">#REF!</definedName>
    <definedName name="ooo" localSheetId="2">#REF!</definedName>
    <definedName name="ooo" localSheetId="1">#REF!</definedName>
    <definedName name="ooo">#REF!</definedName>
    <definedName name="OrdinaryRodBinder" localSheetId="3">#REF!</definedName>
    <definedName name="OrdinaryRodBinder" localSheetId="4">#REF!</definedName>
    <definedName name="OrdinaryRodBinder" localSheetId="6">#REF!</definedName>
    <definedName name="OrdinaryRodBinder" localSheetId="2">#REF!</definedName>
    <definedName name="OrdinaryRodBinder" localSheetId="1">#REF!</definedName>
    <definedName name="OrdinaryRodBinder">#REF!</definedName>
    <definedName name="oudl" localSheetId="3">#REF!</definedName>
    <definedName name="oudl" localSheetId="4">#REF!</definedName>
    <definedName name="oudl" localSheetId="6">#REF!</definedName>
    <definedName name="oudl" localSheetId="2">#REF!</definedName>
    <definedName name="oudl" localSheetId="1">#REF!</definedName>
    <definedName name="oudl">#REF!</definedName>
    <definedName name="p" localSheetId="3">'[40]RA-markate'!$A$389:$B$1034</definedName>
    <definedName name="p" localSheetId="4">'[40]RA-markate'!$A$389:$B$1034</definedName>
    <definedName name="p" localSheetId="6">'[40]RA-markate'!$A$389:$B$1034</definedName>
    <definedName name="p">'[40]RA-markate'!$A$389:$B$1034</definedName>
    <definedName name="Pa" localSheetId="3">#REF!</definedName>
    <definedName name="Pa" localSheetId="4">#REF!</definedName>
    <definedName name="Pa" localSheetId="6">#REF!</definedName>
    <definedName name="Pa" localSheetId="2">#REF!</definedName>
    <definedName name="Pa" localSheetId="1">#REF!</definedName>
    <definedName name="Pa">#REF!</definedName>
    <definedName name="pa_1" localSheetId="3">#REF!</definedName>
    <definedName name="pa_1" localSheetId="4">#REF!</definedName>
    <definedName name="pa_1" localSheetId="6">#REF!</definedName>
    <definedName name="pa_1" localSheetId="2">#REF!</definedName>
    <definedName name="pa_1" localSheetId="1">#REF!</definedName>
    <definedName name="pa_1">#REF!</definedName>
    <definedName name="pa_12" localSheetId="3">#REF!</definedName>
    <definedName name="pa_12" localSheetId="4">#REF!</definedName>
    <definedName name="pa_12" localSheetId="6">#REF!</definedName>
    <definedName name="pa_12" localSheetId="2">#REF!</definedName>
    <definedName name="pa_12" localSheetId="1">#REF!</definedName>
    <definedName name="pa_12">#REF!</definedName>
    <definedName name="pa_13" localSheetId="3">#REF!</definedName>
    <definedName name="pa_13" localSheetId="4">#REF!</definedName>
    <definedName name="pa_13" localSheetId="6">#REF!</definedName>
    <definedName name="pa_13" localSheetId="2">#REF!</definedName>
    <definedName name="pa_13" localSheetId="1">#REF!</definedName>
    <definedName name="pa_13">#REF!</definedName>
    <definedName name="pa_14" localSheetId="3">#REF!</definedName>
    <definedName name="pa_14" localSheetId="4">#REF!</definedName>
    <definedName name="pa_14" localSheetId="6">#REF!</definedName>
    <definedName name="pa_14" localSheetId="2">#REF!</definedName>
    <definedName name="pa_14" localSheetId="1">#REF!</definedName>
    <definedName name="pa_14">#REF!</definedName>
    <definedName name="pa_15" localSheetId="3">#REF!</definedName>
    <definedName name="pa_15" localSheetId="4">#REF!</definedName>
    <definedName name="pa_15" localSheetId="6">#REF!</definedName>
    <definedName name="pa_15" localSheetId="2">#REF!</definedName>
    <definedName name="pa_15" localSheetId="1">#REF!</definedName>
    <definedName name="pa_15">#REF!</definedName>
    <definedName name="pa_16" localSheetId="3">#REF!</definedName>
    <definedName name="pa_16" localSheetId="4">#REF!</definedName>
    <definedName name="pa_16" localSheetId="6">#REF!</definedName>
    <definedName name="pa_16" localSheetId="2">#REF!</definedName>
    <definedName name="pa_16" localSheetId="1">#REF!</definedName>
    <definedName name="pa_16">#REF!</definedName>
    <definedName name="pa_17" localSheetId="3">#REF!</definedName>
    <definedName name="pa_17" localSheetId="4">#REF!</definedName>
    <definedName name="pa_17" localSheetId="6">#REF!</definedName>
    <definedName name="pa_17" localSheetId="2">#REF!</definedName>
    <definedName name="pa_17" localSheetId="1">#REF!</definedName>
    <definedName name="pa_17">#REF!</definedName>
    <definedName name="pa_19" localSheetId="3">#REF!</definedName>
    <definedName name="pa_19" localSheetId="4">#REF!</definedName>
    <definedName name="pa_19" localSheetId="6">#REF!</definedName>
    <definedName name="pa_19" localSheetId="2">#REF!</definedName>
    <definedName name="pa_19" localSheetId="1">#REF!</definedName>
    <definedName name="pa_19">#REF!</definedName>
    <definedName name="pa_2" localSheetId="3">#REF!</definedName>
    <definedName name="pa_2" localSheetId="4">#REF!</definedName>
    <definedName name="pa_2" localSheetId="6">#REF!</definedName>
    <definedName name="pa_2" localSheetId="2">#REF!</definedName>
    <definedName name="pa_2" localSheetId="1">#REF!</definedName>
    <definedName name="pa_2">#REF!</definedName>
    <definedName name="pa_20" localSheetId="3">#REF!</definedName>
    <definedName name="pa_20" localSheetId="4">#REF!</definedName>
    <definedName name="pa_20" localSheetId="6">#REF!</definedName>
    <definedName name="pa_20" localSheetId="2">#REF!</definedName>
    <definedName name="pa_20" localSheetId="1">#REF!</definedName>
    <definedName name="pa_20">#REF!</definedName>
    <definedName name="pa_21" localSheetId="3">#REF!</definedName>
    <definedName name="pa_21" localSheetId="4">#REF!</definedName>
    <definedName name="pa_21" localSheetId="6">#REF!</definedName>
    <definedName name="pa_21" localSheetId="2">#REF!</definedName>
    <definedName name="pa_21" localSheetId="1">#REF!</definedName>
    <definedName name="pa_21">#REF!</definedName>
    <definedName name="pa_23" localSheetId="3">#REF!</definedName>
    <definedName name="pa_23" localSheetId="4">#REF!</definedName>
    <definedName name="pa_23" localSheetId="6">#REF!</definedName>
    <definedName name="pa_23" localSheetId="2">#REF!</definedName>
    <definedName name="pa_23" localSheetId="1">#REF!</definedName>
    <definedName name="pa_23">#REF!</definedName>
    <definedName name="pa_3" localSheetId="3">#REF!</definedName>
    <definedName name="pa_3" localSheetId="4">#REF!</definedName>
    <definedName name="pa_3" localSheetId="6">#REF!</definedName>
    <definedName name="pa_3" localSheetId="2">#REF!</definedName>
    <definedName name="pa_3" localSheetId="1">#REF!</definedName>
    <definedName name="pa_3">#REF!</definedName>
    <definedName name="Pai" localSheetId="3">#REF!</definedName>
    <definedName name="Pai" localSheetId="4">#REF!</definedName>
    <definedName name="Pai" localSheetId="6">#REF!</definedName>
    <definedName name="Pai" localSheetId="2">#REF!</definedName>
    <definedName name="Pai" localSheetId="1">#REF!</definedName>
    <definedName name="Pai">#REF!</definedName>
    <definedName name="Pai_1" localSheetId="3">#REF!</definedName>
    <definedName name="Pai_1" localSheetId="4">#REF!</definedName>
    <definedName name="Pai_1" localSheetId="6">#REF!</definedName>
    <definedName name="Pai_1" localSheetId="2">#REF!</definedName>
    <definedName name="Pai_1" localSheetId="1">#REF!</definedName>
    <definedName name="Pai_1">#REF!</definedName>
    <definedName name="Pai_10" localSheetId="3">#REF!</definedName>
    <definedName name="Pai_10" localSheetId="4">#REF!</definedName>
    <definedName name="Pai_10" localSheetId="6">#REF!</definedName>
    <definedName name="Pai_10" localSheetId="2">#REF!</definedName>
    <definedName name="Pai_10" localSheetId="1">#REF!</definedName>
    <definedName name="Pai_10">#REF!</definedName>
    <definedName name="Pai_11" localSheetId="3">#REF!</definedName>
    <definedName name="Pai_11" localSheetId="4">#REF!</definedName>
    <definedName name="Pai_11" localSheetId="6">#REF!</definedName>
    <definedName name="Pai_11" localSheetId="2">#REF!</definedName>
    <definedName name="Pai_11" localSheetId="1">#REF!</definedName>
    <definedName name="Pai_11">#REF!</definedName>
    <definedName name="Pai_13" localSheetId="3">#REF!</definedName>
    <definedName name="Pai_13" localSheetId="4">#REF!</definedName>
    <definedName name="Pai_13" localSheetId="6">#REF!</definedName>
    <definedName name="Pai_13" localSheetId="2">#REF!</definedName>
    <definedName name="Pai_13" localSheetId="1">#REF!</definedName>
    <definedName name="Pai_13">#REF!</definedName>
    <definedName name="Pai_14" localSheetId="3">#REF!</definedName>
    <definedName name="Pai_14" localSheetId="4">#REF!</definedName>
    <definedName name="Pai_14" localSheetId="6">#REF!</definedName>
    <definedName name="Pai_14" localSheetId="2">#REF!</definedName>
    <definedName name="Pai_14" localSheetId="1">#REF!</definedName>
    <definedName name="Pai_14">#REF!</definedName>
    <definedName name="Pai_15" localSheetId="3">#REF!</definedName>
    <definedName name="Pai_15" localSheetId="4">#REF!</definedName>
    <definedName name="Pai_15" localSheetId="6">#REF!</definedName>
    <definedName name="Pai_15" localSheetId="2">#REF!</definedName>
    <definedName name="Pai_15" localSheetId="1">#REF!</definedName>
    <definedName name="Pai_15">#REF!</definedName>
    <definedName name="Pai_16" localSheetId="3">#REF!</definedName>
    <definedName name="Pai_16" localSheetId="4">#REF!</definedName>
    <definedName name="Pai_16" localSheetId="6">#REF!</definedName>
    <definedName name="Pai_16" localSheetId="2">#REF!</definedName>
    <definedName name="Pai_16" localSheetId="1">#REF!</definedName>
    <definedName name="Pai_16">#REF!</definedName>
    <definedName name="Pai_17" localSheetId="3">#REF!</definedName>
    <definedName name="Pai_17" localSheetId="4">#REF!</definedName>
    <definedName name="Pai_17" localSheetId="6">#REF!</definedName>
    <definedName name="Pai_17" localSheetId="2">#REF!</definedName>
    <definedName name="Pai_17" localSheetId="1">#REF!</definedName>
    <definedName name="Pai_17">#REF!</definedName>
    <definedName name="Pai_18" localSheetId="3">#REF!</definedName>
    <definedName name="Pai_18" localSheetId="4">#REF!</definedName>
    <definedName name="Pai_18" localSheetId="6">#REF!</definedName>
    <definedName name="Pai_18" localSheetId="2">#REF!</definedName>
    <definedName name="Pai_18" localSheetId="1">#REF!</definedName>
    <definedName name="Pai_18">#REF!</definedName>
    <definedName name="Pai_19" localSheetId="3">#REF!</definedName>
    <definedName name="Pai_19" localSheetId="4">#REF!</definedName>
    <definedName name="Pai_19" localSheetId="6">#REF!</definedName>
    <definedName name="Pai_19" localSheetId="2">#REF!</definedName>
    <definedName name="Pai_19" localSheetId="1">#REF!</definedName>
    <definedName name="Pai_19">#REF!</definedName>
    <definedName name="Pai_20" localSheetId="3">#REF!</definedName>
    <definedName name="Pai_20" localSheetId="4">#REF!</definedName>
    <definedName name="Pai_20" localSheetId="6">#REF!</definedName>
    <definedName name="Pai_20" localSheetId="2">#REF!</definedName>
    <definedName name="Pai_20" localSheetId="1">#REF!</definedName>
    <definedName name="Pai_20">#REF!</definedName>
    <definedName name="Pai_23" localSheetId="3">#REF!</definedName>
    <definedName name="Pai_23" localSheetId="4">#REF!</definedName>
    <definedName name="Pai_23" localSheetId="6">#REF!</definedName>
    <definedName name="Pai_23" localSheetId="2">#REF!</definedName>
    <definedName name="Pai_23" localSheetId="1">#REF!</definedName>
    <definedName name="Pai_23">#REF!</definedName>
    <definedName name="Pai_3" localSheetId="3">#REF!</definedName>
    <definedName name="Pai_3" localSheetId="4">#REF!</definedName>
    <definedName name="Pai_3" localSheetId="6">#REF!</definedName>
    <definedName name="Pai_3" localSheetId="2">#REF!</definedName>
    <definedName name="Pai_3" localSheetId="1">#REF!</definedName>
    <definedName name="Pai_3">#REF!</definedName>
    <definedName name="Pai_4" localSheetId="3">#REF!</definedName>
    <definedName name="Pai_4" localSheetId="4">#REF!</definedName>
    <definedName name="Pai_4" localSheetId="6">#REF!</definedName>
    <definedName name="Pai_4" localSheetId="2">#REF!</definedName>
    <definedName name="Pai_4" localSheetId="1">#REF!</definedName>
    <definedName name="Pai_4">#REF!</definedName>
    <definedName name="Pai_8" localSheetId="3">#REF!</definedName>
    <definedName name="Pai_8" localSheetId="4">#REF!</definedName>
    <definedName name="Pai_8" localSheetId="6">#REF!</definedName>
    <definedName name="Pai_8" localSheetId="2">#REF!</definedName>
    <definedName name="Pai_8" localSheetId="1">#REF!</definedName>
    <definedName name="Pai_8">#REF!</definedName>
    <definedName name="Pai_9" localSheetId="3">#REF!</definedName>
    <definedName name="Pai_9" localSheetId="4">#REF!</definedName>
    <definedName name="Pai_9" localSheetId="6">#REF!</definedName>
    <definedName name="Pai_9" localSheetId="2">#REF!</definedName>
    <definedName name="Pai_9" localSheetId="1">#REF!</definedName>
    <definedName name="Pai_9">#REF!</definedName>
    <definedName name="painter" localSheetId="3">#REF!</definedName>
    <definedName name="painter" localSheetId="4">#REF!</definedName>
    <definedName name="painter" localSheetId="6">#REF!</definedName>
    <definedName name="painter" localSheetId="2">#REF!</definedName>
    <definedName name="painter" localSheetId="1">#REF!</definedName>
    <definedName name="painter">#REF!</definedName>
    <definedName name="paintingabstract" localSheetId="4">#REF!</definedName>
    <definedName name="paintingabstract" localSheetId="6">#REF!</definedName>
    <definedName name="paintingabstract" localSheetId="2">#REF!</definedName>
    <definedName name="paintingabstract" localSheetId="1">#REF!</definedName>
    <definedName name="paintingabstract">#REF!</definedName>
    <definedName name="parapet" localSheetId="3">#REF!</definedName>
    <definedName name="parapet" localSheetId="4">#REF!</definedName>
    <definedName name="parapet" localSheetId="6">#REF!</definedName>
    <definedName name="parapet" localSheetId="2">#REF!</definedName>
    <definedName name="parapet" localSheetId="1">#REF!</definedName>
    <definedName name="parapet">#REF!</definedName>
    <definedName name="part">'[40]RA-markate'!$A$389:$B$1034</definedName>
    <definedName name="paver" localSheetId="3">#REF!</definedName>
    <definedName name="paver" localSheetId="4">#REF!</definedName>
    <definedName name="paver" localSheetId="6">#REF!</definedName>
    <definedName name="paver" localSheetId="2">#REF!</definedName>
    <definedName name="paver" localSheetId="1">#REF!</definedName>
    <definedName name="paver">#REF!</definedName>
    <definedName name="pavpaint" localSheetId="3">#REF!</definedName>
    <definedName name="pavpaint" localSheetId="4">#REF!</definedName>
    <definedName name="pavpaint" localSheetId="6">#REF!</definedName>
    <definedName name="pavpaint" localSheetId="2">#REF!</definedName>
    <definedName name="pavpaint" localSheetId="1">#REF!</definedName>
    <definedName name="pavpaint">#REF!</definedName>
    <definedName name="Pay_Date" localSheetId="3">#REF!</definedName>
    <definedName name="Pay_Date" localSheetId="4">#REF!</definedName>
    <definedName name="Pay_Date" localSheetId="6">#REF!</definedName>
    <definedName name="Pay_Date" localSheetId="2">#REF!</definedName>
    <definedName name="Pay_Date" localSheetId="1">#REF!</definedName>
    <definedName name="Pay_Date">#REF!</definedName>
    <definedName name="Pay_Num" localSheetId="3">#REF!</definedName>
    <definedName name="Pay_Num" localSheetId="4">#REF!</definedName>
    <definedName name="Pay_Num" localSheetId="6">#REF!</definedName>
    <definedName name="Pay_Num" localSheetId="2">#REF!</definedName>
    <definedName name="Pay_Num" localSheetId="1">#REF!</definedName>
    <definedName name="Pay_Num">#REF!</definedName>
    <definedName name="payment" localSheetId="3">#REF!</definedName>
    <definedName name="payment" localSheetId="4">#REF!</definedName>
    <definedName name="payment" localSheetId="6">#REF!</definedName>
    <definedName name="payment" localSheetId="2">#REF!</definedName>
    <definedName name="payment" localSheetId="1">#REF!</definedName>
    <definedName name="payment">#REF!</definedName>
    <definedName name="Payment_Date" localSheetId="5">DATE(YEAR(Loan_Start),MONTH(Loan_Start)+Payment_Number,DAY(Loan_Start))</definedName>
    <definedName name="Payment_Date" localSheetId="3">DATE(YEAR(codng!Loan_Start),MONTH(codng!Loan_Start)+Payment_Number,DAY(codng!Loan_Start))</definedName>
    <definedName name="Payment_Date" localSheetId="4">DATE(YEAR(CS!Loan_Start),MONTH(CS!Loan_Start)+Payment_Number,DAY(CS!Loan_Start))</definedName>
    <definedName name="Payment_Date" localSheetId="6">DATE(YEAR('CS (2)'!Loan_Start),MONTH('CS (2)'!Loan_Start)+Payment_Number,DAY('CS (2)'!Loan_Start))</definedName>
    <definedName name="Payment_Date" localSheetId="2">DATE(YEAR('final Abstract '!Loan_Start),MONTH('final Abstract '!Loan_Start)+Payment_Number,DAY('final Abstract '!Loan_Start))</definedName>
    <definedName name="Payment_Date" localSheetId="1">DATE(YEAR('New Abstract (2)'!Loan_Start),MONTH('New Abstract (2)'!Loan_Start)+Payment_Number,DAY('New Abstract (2)'!Loan_Start))</definedName>
    <definedName name="Payment_Date">DATE(YEAR(Loan_Start),MONTH(Loan_Start)+Payment_Number,DAY(Loan_Start))</definedName>
    <definedName name="Pbot" localSheetId="3">[41]strand!#REF!</definedName>
    <definedName name="Pbot" localSheetId="4">[41]strand!#REF!</definedName>
    <definedName name="Pbot" localSheetId="6">[41]strand!#REF!</definedName>
    <definedName name="Pbot" localSheetId="2">[41]strand!#REF!</definedName>
    <definedName name="Pbot" localSheetId="1">[41]strand!#REF!</definedName>
    <definedName name="Pbot">[41]strand!#REF!</definedName>
    <definedName name="pc" localSheetId="3">#REF!</definedName>
    <definedName name="pc" localSheetId="4">#REF!</definedName>
    <definedName name="pc" localSheetId="6">#REF!</definedName>
    <definedName name="pc" localSheetId="2">#REF!</definedName>
    <definedName name="pc" localSheetId="1">#REF!</definedName>
    <definedName name="pc">#REF!</definedName>
    <definedName name="pcc1.3.6pcc" localSheetId="3">#REF!</definedName>
    <definedName name="pcc1.3.6pcc" localSheetId="4">#REF!</definedName>
    <definedName name="pcc1.3.6pcc" localSheetId="6">#REF!</definedName>
    <definedName name="pcc1.3.6pcc" localSheetId="2">#REF!</definedName>
    <definedName name="pcc1.3.6pcc" localSheetId="1">#REF!</definedName>
    <definedName name="pcc1.3.6pcc">#REF!</definedName>
    <definedName name="pcc148_3" localSheetId="3">#REF!</definedName>
    <definedName name="pcc148_3" localSheetId="4">#REF!</definedName>
    <definedName name="pcc148_3" localSheetId="6">#REF!</definedName>
    <definedName name="pcc148_3" localSheetId="2">#REF!</definedName>
    <definedName name="pcc148_3" localSheetId="1">#REF!</definedName>
    <definedName name="pcc148_3">#REF!</definedName>
    <definedName name="pccm15foundnpcc" localSheetId="3">#REF!</definedName>
    <definedName name="pccm15foundnpcc" localSheetId="4">#REF!</definedName>
    <definedName name="pccm15foundnpcc" localSheetId="6">#REF!</definedName>
    <definedName name="pccm15foundnpcc" localSheetId="2">#REF!</definedName>
    <definedName name="pccm15foundnpcc" localSheetId="1">#REF!</definedName>
    <definedName name="pccm15foundnpcc">#REF!</definedName>
    <definedName name="pi" localSheetId="3">[42]Rate_Analysis!#REF!</definedName>
    <definedName name="pi" localSheetId="4">[42]Rate_Analysis!#REF!</definedName>
    <definedName name="pi" localSheetId="6">[42]Rate_Analysis!#REF!</definedName>
    <definedName name="pi" localSheetId="2">[42]Rate_Analysis!#REF!</definedName>
    <definedName name="pi" localSheetId="1">[42]Rate_Analysis!#REF!</definedName>
    <definedName name="pi">[42]Rate_Analysis!#REF!</definedName>
    <definedName name="pi_1" localSheetId="3">[42]Rate_Analysis!#REF!</definedName>
    <definedName name="pi_1" localSheetId="4">[42]Rate_Analysis!#REF!</definedName>
    <definedName name="pi_1" localSheetId="6">[42]Rate_Analysis!#REF!</definedName>
    <definedName name="pi_1" localSheetId="2">[42]Rate_Analysis!#REF!</definedName>
    <definedName name="pi_1" localSheetId="1">[42]Rate_Analysis!#REF!</definedName>
    <definedName name="pi_1">[42]Rate_Analysis!#REF!</definedName>
    <definedName name="pi_10" localSheetId="3">[42]Rate_Analysis!#REF!</definedName>
    <definedName name="pi_10" localSheetId="4">[42]Rate_Analysis!#REF!</definedName>
    <definedName name="pi_10" localSheetId="6">[42]Rate_Analysis!#REF!</definedName>
    <definedName name="pi_10" localSheetId="2">[42]Rate_Analysis!#REF!</definedName>
    <definedName name="pi_10" localSheetId="1">[42]Rate_Analysis!#REF!</definedName>
    <definedName name="pi_10">[42]Rate_Analysis!#REF!</definedName>
    <definedName name="pi_11" localSheetId="3">[42]Rate_Analysis!#REF!</definedName>
    <definedName name="pi_11" localSheetId="4">[42]Rate_Analysis!#REF!</definedName>
    <definedName name="pi_11" localSheetId="6">[42]Rate_Analysis!#REF!</definedName>
    <definedName name="pi_11" localSheetId="2">[42]Rate_Analysis!#REF!</definedName>
    <definedName name="pi_11" localSheetId="1">[42]Rate_Analysis!#REF!</definedName>
    <definedName name="pi_11">[42]Rate_Analysis!#REF!</definedName>
    <definedName name="pi_13" localSheetId="3">'[43]Civil '!#REF!</definedName>
    <definedName name="pi_13" localSheetId="4">'[43]Civil '!#REF!</definedName>
    <definedName name="pi_13" localSheetId="6">'[43]Civil '!#REF!</definedName>
    <definedName name="pi_13" localSheetId="2">'[43]Civil '!#REF!</definedName>
    <definedName name="pi_13" localSheetId="1">'[43]Civil '!#REF!</definedName>
    <definedName name="pi_13">'[43]Civil '!#REF!</definedName>
    <definedName name="pi_14" localSheetId="3">[44]Rate_Analysis!#REF!</definedName>
    <definedName name="pi_14" localSheetId="4">[44]Rate_Analysis!#REF!</definedName>
    <definedName name="pi_14" localSheetId="6">[44]Rate_Analysis!#REF!</definedName>
    <definedName name="pi_14" localSheetId="2">[44]Rate_Analysis!#REF!</definedName>
    <definedName name="pi_14" localSheetId="1">[44]Rate_Analysis!#REF!</definedName>
    <definedName name="pi_14">[44]Rate_Analysis!#REF!</definedName>
    <definedName name="pi_15" localSheetId="3">[44]Rate_Analysis!#REF!</definedName>
    <definedName name="pi_15" localSheetId="4">[44]Rate_Analysis!#REF!</definedName>
    <definedName name="pi_15" localSheetId="6">[44]Rate_Analysis!#REF!</definedName>
    <definedName name="pi_15" localSheetId="2">[44]Rate_Analysis!#REF!</definedName>
    <definedName name="pi_15" localSheetId="1">[44]Rate_Analysis!#REF!</definedName>
    <definedName name="pi_15">[44]Rate_Analysis!#REF!</definedName>
    <definedName name="pi_16" localSheetId="3">[44]Rate_Analysis!#REF!</definedName>
    <definedName name="pi_16" localSheetId="4">[44]Rate_Analysis!#REF!</definedName>
    <definedName name="pi_16" localSheetId="6">[44]Rate_Analysis!#REF!</definedName>
    <definedName name="pi_16" localSheetId="2">[44]Rate_Analysis!#REF!</definedName>
    <definedName name="pi_16" localSheetId="1">[44]Rate_Analysis!#REF!</definedName>
    <definedName name="pi_16">[44]Rate_Analysis!#REF!</definedName>
    <definedName name="pi_17" localSheetId="3">[45]Rate_Analysis!#REF!</definedName>
    <definedName name="pi_17" localSheetId="4">[45]Rate_Analysis!#REF!</definedName>
    <definedName name="pi_17" localSheetId="6">[45]Rate_Analysis!#REF!</definedName>
    <definedName name="pi_17" localSheetId="2">[45]Rate_Analysis!#REF!</definedName>
    <definedName name="pi_17" localSheetId="1">[45]Rate_Analysis!#REF!</definedName>
    <definedName name="pi_17">[45]Rate_Analysis!#REF!</definedName>
    <definedName name="pi_19" localSheetId="3">[44]Rate_Analysis!#REF!</definedName>
    <definedName name="pi_19" localSheetId="4">[44]Rate_Analysis!#REF!</definedName>
    <definedName name="pi_19" localSheetId="6">[44]Rate_Analysis!#REF!</definedName>
    <definedName name="pi_19" localSheetId="2">[44]Rate_Analysis!#REF!</definedName>
    <definedName name="pi_19" localSheetId="1">[44]Rate_Analysis!#REF!</definedName>
    <definedName name="pi_19">[44]Rate_Analysis!#REF!</definedName>
    <definedName name="pi_20" localSheetId="3">[44]Rate_Analysis!#REF!</definedName>
    <definedName name="pi_20" localSheetId="4">[44]Rate_Analysis!#REF!</definedName>
    <definedName name="pi_20" localSheetId="6">[44]Rate_Analysis!#REF!</definedName>
    <definedName name="pi_20" localSheetId="2">[44]Rate_Analysis!#REF!</definedName>
    <definedName name="pi_20" localSheetId="1">[44]Rate_Analysis!#REF!</definedName>
    <definedName name="pi_20">[44]Rate_Analysis!#REF!</definedName>
    <definedName name="pi_23" localSheetId="3">[44]Rate_Analysis!#REF!</definedName>
    <definedName name="pi_23" localSheetId="4">[44]Rate_Analysis!#REF!</definedName>
    <definedName name="pi_23" localSheetId="6">[44]Rate_Analysis!#REF!</definedName>
    <definedName name="pi_23" localSheetId="2">[44]Rate_Analysis!#REF!</definedName>
    <definedName name="pi_23" localSheetId="1">[44]Rate_Analysis!#REF!</definedName>
    <definedName name="pi_23">[44]Rate_Analysis!#REF!</definedName>
    <definedName name="pi_3" localSheetId="3">#REF!</definedName>
    <definedName name="pi_3" localSheetId="4">#REF!</definedName>
    <definedName name="pi_3" localSheetId="6">#REF!</definedName>
    <definedName name="pi_3" localSheetId="2">#REF!</definedName>
    <definedName name="pi_3" localSheetId="1">#REF!</definedName>
    <definedName name="pi_3">#REF!</definedName>
    <definedName name="pi_4" localSheetId="3">[42]Rate_Analysis!#REF!</definedName>
    <definedName name="pi_4" localSheetId="4">[42]Rate_Analysis!#REF!</definedName>
    <definedName name="pi_4" localSheetId="6">[42]Rate_Analysis!#REF!</definedName>
    <definedName name="pi_4" localSheetId="2">[42]Rate_Analysis!#REF!</definedName>
    <definedName name="pi_4" localSheetId="1">[42]Rate_Analysis!#REF!</definedName>
    <definedName name="pi_4">[42]Rate_Analysis!#REF!</definedName>
    <definedName name="pi_8" localSheetId="3">[42]Rate_Analysis!#REF!</definedName>
    <definedName name="pi_8" localSheetId="4">[42]Rate_Analysis!#REF!</definedName>
    <definedName name="pi_8" localSheetId="6">[42]Rate_Analysis!#REF!</definedName>
    <definedName name="pi_8" localSheetId="2">[42]Rate_Analysis!#REF!</definedName>
    <definedName name="pi_8" localSheetId="1">[42]Rate_Analysis!#REF!</definedName>
    <definedName name="pi_8">[42]Rate_Analysis!#REF!</definedName>
    <definedName name="pi_9" localSheetId="3">[42]Rate_Analysis!#REF!</definedName>
    <definedName name="pi_9" localSheetId="4">[42]Rate_Analysis!#REF!</definedName>
    <definedName name="pi_9" localSheetId="6">[42]Rate_Analysis!#REF!</definedName>
    <definedName name="pi_9" localSheetId="2">[42]Rate_Analysis!#REF!</definedName>
    <definedName name="pi_9" localSheetId="1">[42]Rate_Analysis!#REF!</definedName>
    <definedName name="pi_9">[42]Rate_Analysis!#REF!</definedName>
    <definedName name="Pier" localSheetId="3">#REF!</definedName>
    <definedName name="Pier" localSheetId="4">#REF!</definedName>
    <definedName name="Pier" localSheetId="6">#REF!</definedName>
    <definedName name="Pier" localSheetId="2">#REF!</definedName>
    <definedName name="Pier" localSheetId="1">#REF!</definedName>
    <definedName name="Pier">#REF!</definedName>
    <definedName name="piercap" localSheetId="3">#REF!</definedName>
    <definedName name="piercap" localSheetId="4">#REF!</definedName>
    <definedName name="piercap" localSheetId="6">#REF!</definedName>
    <definedName name="piercap" localSheetId="2">#REF!</definedName>
    <definedName name="piercap" localSheetId="1">#REF!</definedName>
    <definedName name="piercap">#REF!</definedName>
    <definedName name="pile" localSheetId="3">#REF!</definedName>
    <definedName name="pile" localSheetId="4">#REF!</definedName>
    <definedName name="pile" localSheetId="6">#REF!</definedName>
    <definedName name="pile" localSheetId="2">#REF!</definedName>
    <definedName name="pile" localSheetId="1">#REF!</definedName>
    <definedName name="pile">#REF!</definedName>
    <definedName name="pilecap" localSheetId="3">#REF!</definedName>
    <definedName name="pilecap" localSheetId="4">#REF!</definedName>
    <definedName name="pilecap" localSheetId="6">#REF!</definedName>
    <definedName name="pilecap" localSheetId="2">#REF!</definedName>
    <definedName name="pilecap" localSheetId="1">#REF!</definedName>
    <definedName name="pilecap">#REF!</definedName>
    <definedName name="pilingrig" localSheetId="3">#REF!</definedName>
    <definedName name="pilingrig" localSheetId="4">#REF!</definedName>
    <definedName name="pilingrig" localSheetId="6">#REF!</definedName>
    <definedName name="pilingrig" localSheetId="2">#REF!</definedName>
    <definedName name="pilingrig" localSheetId="1">#REF!</definedName>
    <definedName name="pilingrig">#REF!</definedName>
    <definedName name="pl" localSheetId="3">#REF!</definedName>
    <definedName name="pl" localSheetId="4">#REF!</definedName>
    <definedName name="pl" localSheetId="6">#REF!</definedName>
    <definedName name="pl" localSheetId="2">#REF!</definedName>
    <definedName name="pl" localSheetId="1">#REF!</definedName>
    <definedName name="pl">#REF!</definedName>
    <definedName name="plast1.3pcc" localSheetId="3">#REF!</definedName>
    <definedName name="plast1.3pcc" localSheetId="4">#REF!</definedName>
    <definedName name="plast1.3pcc" localSheetId="6">#REF!</definedName>
    <definedName name="plast1.3pcc" localSheetId="2">#REF!</definedName>
    <definedName name="plast1.3pcc" localSheetId="1">#REF!</definedName>
    <definedName name="plast1.3pcc">#REF!</definedName>
    <definedName name="platecompactor" localSheetId="3">#REF!</definedName>
    <definedName name="platecompactor" localSheetId="4">#REF!</definedName>
    <definedName name="platecompactor" localSheetId="6">#REF!</definedName>
    <definedName name="platecompactor" localSheetId="2">#REF!</definedName>
    <definedName name="platecompactor" localSheetId="1">#REF!</definedName>
    <definedName name="platecompactor">#REF!</definedName>
    <definedName name="plcablvl">[13]Intro!$L$192</definedName>
    <definedName name="plcath">[13]Intro!$L$196</definedName>
    <definedName name="plcawdl">[13]Intro!$L$200</definedName>
    <definedName name="plcawdt">[13]Intro!$L$204</definedName>
    <definedName name="Plu" localSheetId="3">#REF!</definedName>
    <definedName name="Plu" localSheetId="4">#REF!</definedName>
    <definedName name="Plu" localSheetId="6">#REF!</definedName>
    <definedName name="Plu" localSheetId="2">#REF!</definedName>
    <definedName name="Plu" localSheetId="1">#REF!</definedName>
    <definedName name="Plu">#REF!</definedName>
    <definedName name="Plu_1" localSheetId="3">#REF!</definedName>
    <definedName name="Plu_1" localSheetId="4">#REF!</definedName>
    <definedName name="Plu_1" localSheetId="6">#REF!</definedName>
    <definedName name="Plu_1" localSheetId="2">#REF!</definedName>
    <definedName name="Plu_1" localSheetId="1">#REF!</definedName>
    <definedName name="Plu_1">#REF!</definedName>
    <definedName name="Plu_10" localSheetId="3">#REF!</definedName>
    <definedName name="Plu_10" localSheetId="4">#REF!</definedName>
    <definedName name="Plu_10" localSheetId="6">#REF!</definedName>
    <definedName name="Plu_10" localSheetId="2">#REF!</definedName>
    <definedName name="Plu_10" localSheetId="1">#REF!</definedName>
    <definedName name="Plu_10">#REF!</definedName>
    <definedName name="Plu_11" localSheetId="3">#REF!</definedName>
    <definedName name="Plu_11" localSheetId="4">#REF!</definedName>
    <definedName name="Plu_11" localSheetId="6">#REF!</definedName>
    <definedName name="Plu_11" localSheetId="2">#REF!</definedName>
    <definedName name="Plu_11" localSheetId="1">#REF!</definedName>
    <definedName name="Plu_11">#REF!</definedName>
    <definedName name="Plu_13" localSheetId="3">#REF!</definedName>
    <definedName name="Plu_13" localSheetId="4">#REF!</definedName>
    <definedName name="Plu_13" localSheetId="6">#REF!</definedName>
    <definedName name="Plu_13" localSheetId="2">#REF!</definedName>
    <definedName name="Plu_13" localSheetId="1">#REF!</definedName>
    <definedName name="Plu_13">#REF!</definedName>
    <definedName name="Plu_14" localSheetId="3">#REF!</definedName>
    <definedName name="Plu_14" localSheetId="4">#REF!</definedName>
    <definedName name="Plu_14" localSheetId="6">#REF!</definedName>
    <definedName name="Plu_14" localSheetId="2">#REF!</definedName>
    <definedName name="Plu_14" localSheetId="1">#REF!</definedName>
    <definedName name="Plu_14">#REF!</definedName>
    <definedName name="Plu_15" localSheetId="3">#REF!</definedName>
    <definedName name="Plu_15" localSheetId="4">#REF!</definedName>
    <definedName name="Plu_15" localSheetId="6">#REF!</definedName>
    <definedName name="Plu_15" localSheetId="2">#REF!</definedName>
    <definedName name="Plu_15" localSheetId="1">#REF!</definedName>
    <definedName name="Plu_15">#REF!</definedName>
    <definedName name="Plu_16" localSheetId="3">#REF!</definedName>
    <definedName name="Plu_16" localSheetId="4">#REF!</definedName>
    <definedName name="Plu_16" localSheetId="6">#REF!</definedName>
    <definedName name="Plu_16" localSheetId="2">#REF!</definedName>
    <definedName name="Plu_16" localSheetId="1">#REF!</definedName>
    <definedName name="Plu_16">#REF!</definedName>
    <definedName name="Plu_17" localSheetId="3">#REF!</definedName>
    <definedName name="Plu_17" localSheetId="4">#REF!</definedName>
    <definedName name="Plu_17" localSheetId="6">#REF!</definedName>
    <definedName name="Plu_17" localSheetId="2">#REF!</definedName>
    <definedName name="Plu_17" localSheetId="1">#REF!</definedName>
    <definedName name="Plu_17">#REF!</definedName>
    <definedName name="Plu_18" localSheetId="3">#REF!</definedName>
    <definedName name="Plu_18" localSheetId="4">#REF!</definedName>
    <definedName name="Plu_18" localSheetId="6">#REF!</definedName>
    <definedName name="Plu_18" localSheetId="2">#REF!</definedName>
    <definedName name="Plu_18" localSheetId="1">#REF!</definedName>
    <definedName name="Plu_18">#REF!</definedName>
    <definedName name="Plu_19" localSheetId="3">#REF!</definedName>
    <definedName name="Plu_19" localSheetId="4">#REF!</definedName>
    <definedName name="Plu_19" localSheetId="6">#REF!</definedName>
    <definedName name="Plu_19" localSheetId="2">#REF!</definedName>
    <definedName name="Plu_19" localSheetId="1">#REF!</definedName>
    <definedName name="Plu_19">#REF!</definedName>
    <definedName name="Plu_20" localSheetId="3">#REF!</definedName>
    <definedName name="Plu_20" localSheetId="4">#REF!</definedName>
    <definedName name="Plu_20" localSheetId="6">#REF!</definedName>
    <definedName name="Plu_20" localSheetId="2">#REF!</definedName>
    <definedName name="Plu_20" localSheetId="1">#REF!</definedName>
    <definedName name="Plu_20">#REF!</definedName>
    <definedName name="Plu_23" localSheetId="3">#REF!</definedName>
    <definedName name="Plu_23" localSheetId="4">#REF!</definedName>
    <definedName name="Plu_23" localSheetId="6">#REF!</definedName>
    <definedName name="Plu_23" localSheetId="2">#REF!</definedName>
    <definedName name="Plu_23" localSheetId="1">#REF!</definedName>
    <definedName name="Plu_23">#REF!</definedName>
    <definedName name="Plu_3" localSheetId="3">#REF!</definedName>
    <definedName name="Plu_3" localSheetId="4">#REF!</definedName>
    <definedName name="Plu_3" localSheetId="6">#REF!</definedName>
    <definedName name="Plu_3" localSheetId="2">#REF!</definedName>
    <definedName name="Plu_3" localSheetId="1">#REF!</definedName>
    <definedName name="Plu_3">#REF!</definedName>
    <definedName name="Plu_4" localSheetId="3">#REF!</definedName>
    <definedName name="Plu_4" localSheetId="4">#REF!</definedName>
    <definedName name="Plu_4" localSheetId="6">#REF!</definedName>
    <definedName name="Plu_4" localSheetId="2">#REF!</definedName>
    <definedName name="Plu_4" localSheetId="1">#REF!</definedName>
    <definedName name="Plu_4">#REF!</definedName>
    <definedName name="Plu_8" localSheetId="3">#REF!</definedName>
    <definedName name="Plu_8" localSheetId="4">#REF!</definedName>
    <definedName name="Plu_8" localSheetId="6">#REF!</definedName>
    <definedName name="Plu_8" localSheetId="2">#REF!</definedName>
    <definedName name="Plu_8" localSheetId="1">#REF!</definedName>
    <definedName name="Plu_8">#REF!</definedName>
    <definedName name="Plu_9" localSheetId="3">#REF!</definedName>
    <definedName name="Plu_9" localSheetId="4">#REF!</definedName>
    <definedName name="Plu_9" localSheetId="6">#REF!</definedName>
    <definedName name="Plu_9" localSheetId="2">#REF!</definedName>
    <definedName name="Plu_9" localSheetId="1">#REF!</definedName>
    <definedName name="Plu_9">#REF!</definedName>
    <definedName name="plumber" localSheetId="3">#REF!</definedName>
    <definedName name="plumber" localSheetId="4">#REF!</definedName>
    <definedName name="plumber" localSheetId="6">#REF!</definedName>
    <definedName name="plumber" localSheetId="2">#REF!</definedName>
    <definedName name="plumber" localSheetId="1">#REF!</definedName>
    <definedName name="plumber">#REF!</definedName>
    <definedName name="pot" localSheetId="3">#REF!</definedName>
    <definedName name="pot" localSheetId="4">#REF!</definedName>
    <definedName name="pot" localSheetId="6">#REF!</definedName>
    <definedName name="pot" localSheetId="2">#REF!</definedName>
    <definedName name="pot" localSheetId="1">#REF!</definedName>
    <definedName name="pot">#REF!</definedName>
    <definedName name="PRA" localSheetId="3">#REF!</definedName>
    <definedName name="PRA" localSheetId="4">#REF!</definedName>
    <definedName name="PRA" localSheetId="6">#REF!</definedName>
    <definedName name="PRA" localSheetId="2">#REF!</definedName>
    <definedName name="PRA" localSheetId="0">#REF!</definedName>
    <definedName name="PRA" localSheetId="1">#REF!</definedName>
    <definedName name="PRA">#REF!</definedName>
    <definedName name="PRABHU" localSheetId="3">#REF!</definedName>
    <definedName name="PRABHU" localSheetId="4">#REF!</definedName>
    <definedName name="PRABHU" localSheetId="6">#REF!</definedName>
    <definedName name="prabhu" localSheetId="2">#REF!</definedName>
    <definedName name="prabhu" localSheetId="0">#REF!</definedName>
    <definedName name="PRABHU" localSheetId="1">#REF!</definedName>
    <definedName name="prabhu">#REF!</definedName>
    <definedName name="prcathm">[13]Intro!$L$169</definedName>
    <definedName name="prcawi">[13]Intro!$L$167</definedName>
    <definedName name="prdia">[13]Intro!$L$178</definedName>
    <definedName name="premoulded" localSheetId="3">#REF!</definedName>
    <definedName name="premoulded" localSheetId="4">#REF!</definedName>
    <definedName name="premoulded" localSheetId="6">#REF!</definedName>
    <definedName name="premoulded" localSheetId="2">#REF!</definedName>
    <definedName name="premoulded" localSheetId="1">#REF!</definedName>
    <definedName name="premoulded">#REF!</definedName>
    <definedName name="pri" localSheetId="3">#REF!</definedName>
    <definedName name="pri" localSheetId="4">#REF!</definedName>
    <definedName name="pri" localSheetId="6">#REF!</definedName>
    <definedName name="pri" localSheetId="2">#REF!</definedName>
    <definedName name="pri">#REF!</definedName>
    <definedName name="PRIN_TITLES_MI" localSheetId="3">#REF!</definedName>
    <definedName name="PRIN_TITLES_MI" localSheetId="4">#REF!</definedName>
    <definedName name="PRIN_TITLES_MI" localSheetId="6">#REF!</definedName>
    <definedName name="PRIN_TITLES_MI" localSheetId="2">#REF!</definedName>
    <definedName name="PRIN_TITLES_MI">#REF!</definedName>
    <definedName name="Princ" localSheetId="3">#REF!</definedName>
    <definedName name="Princ" localSheetId="4">#REF!</definedName>
    <definedName name="Princ" localSheetId="6">#REF!</definedName>
    <definedName name="Princ" localSheetId="2">#REF!</definedName>
    <definedName name="Princ" localSheetId="1">#REF!</definedName>
    <definedName name="Princ">#REF!</definedName>
    <definedName name="print" localSheetId="3">#REF!</definedName>
    <definedName name="print" localSheetId="4">#REF!</definedName>
    <definedName name="print" localSheetId="6">#REF!</definedName>
    <definedName name="print" localSheetId="2">#REF!</definedName>
    <definedName name="print" localSheetId="1">#REF!</definedName>
    <definedName name="print">#REF!</definedName>
    <definedName name="PRINT_ARE" localSheetId="4">#REF!</definedName>
    <definedName name="PRINT_ARE" localSheetId="6">#REF!</definedName>
    <definedName name="PRINT_ARE" localSheetId="2">#REF!</definedName>
    <definedName name="PRINT_ARE">#REF!</definedName>
    <definedName name="_xlnm.Print_Area" localSheetId="5">'Ann-A'!$A$1:$H$100</definedName>
    <definedName name="_xlnm.Print_Area" localSheetId="3">codng!$A$1:$G$96</definedName>
    <definedName name="_xlnm.Print_Area" localSheetId="4">CS!$A$1:$U$99</definedName>
    <definedName name="_xlnm.Print_Area" localSheetId="6">'CS (2)'!$A$1:$H$93</definedName>
    <definedName name="_xlnm.Print_Area" localSheetId="2">'final Abstract '!$A$1:$G$102</definedName>
    <definedName name="_xlnm.Print_Area" localSheetId="0">'New Abstract'!$A$1:$G$90</definedName>
    <definedName name="_xlnm.Print_Area" localSheetId="1">'New Abstract (2)'!$A$1:$G$15</definedName>
    <definedName name="_xlnm.Print_Area">#REF!</definedName>
    <definedName name="PRINT_AREA_" localSheetId="3">#REF!</definedName>
    <definedName name="PRINT_AREA_" localSheetId="4">#REF!</definedName>
    <definedName name="PRINT_AREA_" localSheetId="6">#REF!</definedName>
    <definedName name="PRINT_AREA_" localSheetId="2">#REF!</definedName>
    <definedName name="PRINT_AREA_">#REF!</definedName>
    <definedName name="PRINT_AREA_M" localSheetId="3">#REF!</definedName>
    <definedName name="PRINT_AREA_M" localSheetId="4">#REF!</definedName>
    <definedName name="PRINT_AREA_M" localSheetId="6">#REF!</definedName>
    <definedName name="PRINT_AREA_M" localSheetId="2">#REF!</definedName>
    <definedName name="PRINT_AREA_M">#REF!</definedName>
    <definedName name="PRINT_AREA_MI" localSheetId="5">#REF!</definedName>
    <definedName name="PRINT_AREA_MI" localSheetId="3">#REF!</definedName>
    <definedName name="PRINT_AREA_MI" localSheetId="4">#REF!</definedName>
    <definedName name="PRINT_AREA_MI" localSheetId="6">#REF!</definedName>
    <definedName name="PRINT_AREA_MI" localSheetId="2">#REF!</definedName>
    <definedName name="PRINT_AREA_MI" localSheetId="0">#REF!</definedName>
    <definedName name="PRINT_AREA_MI" localSheetId="1">#REF!</definedName>
    <definedName name="PRINT_AREA_MI">#REF!</definedName>
    <definedName name="Print_Area_Reset" localSheetId="5">OFFSET(Full_Print,0,0,'Ann-A'!Last_Row)</definedName>
    <definedName name="Print_Area_Reset" localSheetId="3">OFFSET(codng!Full_Print,0,0,codng!Last_Row)</definedName>
    <definedName name="Print_Area_Reset" localSheetId="4">OFFSET(CS!Full_Print,0,0,CS!Last_Row)</definedName>
    <definedName name="Print_Area_Reset" localSheetId="6">OFFSET('CS (2)'!Full_Print,0,0,'CS (2)'!Last_Row)</definedName>
    <definedName name="Print_Area_Reset" localSheetId="2">OFFSET('final Abstract '!Full_Print,0,0,'final Abstract '!Last_Row)</definedName>
    <definedName name="Print_Area_Reset" localSheetId="1">OFFSET('New Abstract (2)'!Full_Print,0,0,'New Abstract (2)'!Last_Row)</definedName>
    <definedName name="Print_Area_Reset">OFFSET(Full_Print,0,0,Last_Row)</definedName>
    <definedName name="Print_T" localSheetId="3">#REF!</definedName>
    <definedName name="Print_T" localSheetId="4">#REF!</definedName>
    <definedName name="Print_T" localSheetId="6">#REF!</definedName>
    <definedName name="Print_T" localSheetId="2">#REF!</definedName>
    <definedName name="Print_T">#REF!</definedName>
    <definedName name="Print_Tit" localSheetId="3">#REF!</definedName>
    <definedName name="Print_Tit" localSheetId="4">#REF!</definedName>
    <definedName name="Print_Tit" localSheetId="6">#REF!</definedName>
    <definedName name="Print_Tit" localSheetId="2">#REF!</definedName>
    <definedName name="Print_Tit">#REF!</definedName>
    <definedName name="Print_Titl" localSheetId="3">#REF!</definedName>
    <definedName name="Print_Titl" localSheetId="4">#REF!</definedName>
    <definedName name="Print_Titl" localSheetId="6">#REF!</definedName>
    <definedName name="Print_Titl" localSheetId="2">#REF!</definedName>
    <definedName name="Print_Titl">#REF!</definedName>
    <definedName name="Print_Title" localSheetId="4">#REF!</definedName>
    <definedName name="Print_Title" localSheetId="6">#REF!</definedName>
    <definedName name="Print_Title" localSheetId="2">#REF!</definedName>
    <definedName name="Print_Title">#REF!</definedName>
    <definedName name="_xlnm.Print_Titles" localSheetId="5">'Ann-A'!$3:$4</definedName>
    <definedName name="_xlnm.Print_Titles" localSheetId="3">codng!$4:$4</definedName>
    <definedName name="_xlnm.Print_Titles" localSheetId="4">CS!$3:$4</definedName>
    <definedName name="_xlnm.Print_Titles" localSheetId="6">'CS (2)'!$1:$1</definedName>
    <definedName name="_xlnm.Print_Titles" localSheetId="2">'final Abstract '!$3:$3</definedName>
    <definedName name="_xlnm.Print_Titles" localSheetId="0">'New Abstract'!$3:$3</definedName>
    <definedName name="_xlnm.Print_Titles" localSheetId="1">'New Abstract (2)'!$3:$3</definedName>
    <definedName name="_xlnm.Print_Titles">#REF!</definedName>
    <definedName name="PRINT_TITLES_MI" localSheetId="5">#REF!</definedName>
    <definedName name="PRINT_TITLES_MI" localSheetId="3">#REF!</definedName>
    <definedName name="PRINT_TITLES_MI" localSheetId="4">#REF!</definedName>
    <definedName name="PRINT_TITLES_MI" localSheetId="6">#REF!</definedName>
    <definedName name="PRINT_TITLES_MI" localSheetId="2">#REF!</definedName>
    <definedName name="PRINT_TITLES_MI" localSheetId="0">#REF!</definedName>
    <definedName name="PRINT_TITLES_MI" localSheetId="1">#REF!</definedName>
    <definedName name="PRINT_TITLES_MI">#REF!</definedName>
    <definedName name="Print_titlesnew" localSheetId="4">#REF!</definedName>
    <definedName name="Print_titlesnew" localSheetId="6">#REF!</definedName>
    <definedName name="Print_titlesnew" localSheetId="2">#REF!</definedName>
    <definedName name="Print_titlesnew">#REF!</definedName>
    <definedName name="printarea1" localSheetId="4">#REF!</definedName>
    <definedName name="printarea1" localSheetId="6">#REF!</definedName>
    <definedName name="printarea1" localSheetId="2">#REF!</definedName>
    <definedName name="printarea1">#REF!</definedName>
    <definedName name="ps" localSheetId="3">#REF!</definedName>
    <definedName name="ps" localSheetId="4">#REF!</definedName>
    <definedName name="ps" localSheetId="6">#REF!</definedName>
    <definedName name="ps" localSheetId="2">#REF!</definedName>
    <definedName name="ps" localSheetId="1">#REF!</definedName>
    <definedName name="ps">#REF!</definedName>
    <definedName name="ps_app" localSheetId="3">#REF!</definedName>
    <definedName name="ps_app" localSheetId="4">#REF!</definedName>
    <definedName name="ps_app" localSheetId="6">#REF!</definedName>
    <definedName name="ps_app" localSheetId="2">#REF!</definedName>
    <definedName name="ps_app" localSheetId="1">#REF!</definedName>
    <definedName name="ps_app">#REF!</definedName>
    <definedName name="ps_est" localSheetId="3">#REF!</definedName>
    <definedName name="ps_est" localSheetId="4">#REF!</definedName>
    <definedName name="ps_est" localSheetId="6">#REF!</definedName>
    <definedName name="ps_est" localSheetId="2">#REF!</definedName>
    <definedName name="ps_est" localSheetId="1">#REF!</definedName>
    <definedName name="ps_est">#REF!</definedName>
    <definedName name="ps_max" localSheetId="3">#REF!</definedName>
    <definedName name="ps_max" localSheetId="4">#REF!</definedName>
    <definedName name="ps_max" localSheetId="6">#REF!</definedName>
    <definedName name="ps_max" localSheetId="2">#REF!</definedName>
    <definedName name="ps_max" localSheetId="1">#REF!</definedName>
    <definedName name="ps_max">#REF!</definedName>
    <definedName name="ps_paid" localSheetId="3">#REF!</definedName>
    <definedName name="ps_paid" localSheetId="4">#REF!</definedName>
    <definedName name="ps_paid" localSheetId="6">#REF!</definedName>
    <definedName name="ps_paid" localSheetId="2">#REF!</definedName>
    <definedName name="ps_paid" localSheetId="1">#REF!</definedName>
    <definedName name="ps_paid">#REF!</definedName>
    <definedName name="ps_quo" localSheetId="3">#REF!</definedName>
    <definedName name="ps_quo" localSheetId="4">#REF!</definedName>
    <definedName name="ps_quo" localSheetId="6">#REF!</definedName>
    <definedName name="ps_quo" localSheetId="2">#REF!</definedName>
    <definedName name="ps_quo" localSheetId="1">#REF!</definedName>
    <definedName name="ps_quo">#REF!</definedName>
    <definedName name="ps_rec" localSheetId="3">#REF!</definedName>
    <definedName name="ps_rec" localSheetId="4">#REF!</definedName>
    <definedName name="ps_rec" localSheetId="6">#REF!</definedName>
    <definedName name="ps_rec" localSheetId="2">#REF!</definedName>
    <definedName name="ps_rec" localSheetId="1">#REF!</definedName>
    <definedName name="ps_rec">#REF!</definedName>
    <definedName name="Ptop" localSheetId="4">[41]strand!#REF!</definedName>
    <definedName name="Ptop" localSheetId="6">[41]strand!#REF!</definedName>
    <definedName name="Ptop" localSheetId="2">[41]strand!#REF!</definedName>
    <definedName name="Ptop">[41]strand!#REF!</definedName>
    <definedName name="Ptroller" localSheetId="3">#REF!</definedName>
    <definedName name="Ptroller" localSheetId="4">#REF!</definedName>
    <definedName name="Ptroller" localSheetId="6">#REF!</definedName>
    <definedName name="Ptroller" localSheetId="2">#REF!</definedName>
    <definedName name="Ptroller" localSheetId="1">#REF!</definedName>
    <definedName name="Ptroller">#REF!</definedName>
    <definedName name="pudupet" localSheetId="3">#REF!</definedName>
    <definedName name="pudupet" localSheetId="4">#REF!</definedName>
    <definedName name="pudupet" localSheetId="6">#REF!</definedName>
    <definedName name="pudupet" localSheetId="2">#REF!</definedName>
    <definedName name="pudupet" localSheetId="1">#REF!</definedName>
    <definedName name="pudupet">#REF!</definedName>
    <definedName name="pudupetai" localSheetId="3">#REF!</definedName>
    <definedName name="pudupetai" localSheetId="4">#REF!</definedName>
    <definedName name="pudupetai" localSheetId="6">#REF!</definedName>
    <definedName name="pudupetai" localSheetId="2">#REF!</definedName>
    <definedName name="pudupetai" localSheetId="1">#REF!</definedName>
    <definedName name="pudupetai">#REF!</definedName>
    <definedName name="pvcpipe100" localSheetId="3">#REF!</definedName>
    <definedName name="pvcpipe100" localSheetId="4">#REF!</definedName>
    <definedName name="pvcpipe100" localSheetId="6">#REF!</definedName>
    <definedName name="pvcpipe100" localSheetId="2">#REF!</definedName>
    <definedName name="pvcpipe100" localSheetId="1">#REF!</definedName>
    <definedName name="pvcpipe100">#REF!</definedName>
    <definedName name="pvcpipe150" localSheetId="3">#REF!</definedName>
    <definedName name="pvcpipe150" localSheetId="4">#REF!</definedName>
    <definedName name="pvcpipe150" localSheetId="6">#REF!</definedName>
    <definedName name="pvcpipe150" localSheetId="2">#REF!</definedName>
    <definedName name="pvcpipe150" localSheetId="1">#REF!</definedName>
    <definedName name="pvcpipe150">#REF!</definedName>
    <definedName name="pvcpipe50" localSheetId="3">#REF!</definedName>
    <definedName name="pvcpipe50" localSheetId="4">#REF!</definedName>
    <definedName name="pvcpipe50" localSheetId="6">#REF!</definedName>
    <definedName name="pvcpipe50" localSheetId="2">#REF!</definedName>
    <definedName name="pvcpipe50" localSheetId="1">#REF!</definedName>
    <definedName name="pvcpipe50">#REF!</definedName>
    <definedName name="Q" localSheetId="3">#REF!</definedName>
    <definedName name="Q" localSheetId="4">#REF!</definedName>
    <definedName name="Q" localSheetId="6">#REF!</definedName>
    <definedName name="Q" localSheetId="2">#REF!</definedName>
    <definedName name="Q" localSheetId="0">#REF!</definedName>
    <definedName name="Q" localSheetId="1">#REF!</definedName>
    <definedName name="Q">#REF!</definedName>
    <definedName name="qnetlat" localSheetId="4">[46]horizontal!#REF!</definedName>
    <definedName name="qnetlat" localSheetId="6">[46]horizontal!#REF!</definedName>
    <definedName name="qnetlat" localSheetId="2">[46]horizontal!#REF!</definedName>
    <definedName name="qnetlat">[46]horizontal!#REF!</definedName>
    <definedName name="qnetseis" localSheetId="4">[46]horizontal!#REF!</definedName>
    <definedName name="qnetseis" localSheetId="6">[46]horizontal!#REF!</definedName>
    <definedName name="qnetseis" localSheetId="2">[46]horizontal!#REF!</definedName>
    <definedName name="qnetseis">[46]horizontal!#REF!</definedName>
    <definedName name="QQE" localSheetId="3">#REF!</definedName>
    <definedName name="QQE" localSheetId="4">#REF!</definedName>
    <definedName name="QQE" localSheetId="6">#REF!</definedName>
    <definedName name="QQE" localSheetId="2">#REF!</definedName>
    <definedName name="QQE" localSheetId="1">#REF!</definedName>
    <definedName name="QQE">#REF!</definedName>
    <definedName name="qs" localSheetId="3">#REF!</definedName>
    <definedName name="qs" localSheetId="4">#REF!</definedName>
    <definedName name="qs" localSheetId="6">#REF!</definedName>
    <definedName name="qs" localSheetId="2">#REF!</definedName>
    <definedName name="qs" localSheetId="1">#REF!</definedName>
    <definedName name="qs">#REF!</definedName>
    <definedName name="QWE" localSheetId="3">#REF!</definedName>
    <definedName name="QWE" localSheetId="4">#REF!</definedName>
    <definedName name="QWE" localSheetId="6">#REF!</definedName>
    <definedName name="QWE" localSheetId="2">#REF!</definedName>
    <definedName name="QWE" localSheetId="1">#REF!</definedName>
    <definedName name="QWE">#REF!</definedName>
    <definedName name="r.1" localSheetId="3">#REF!</definedName>
    <definedName name="r.1" localSheetId="4">#REF!</definedName>
    <definedName name="r.1" localSheetId="6">#REF!</definedName>
    <definedName name="r.1" localSheetId="2">#REF!</definedName>
    <definedName name="r.1" localSheetId="1">#REF!</definedName>
    <definedName name="r.1">#REF!</definedName>
    <definedName name="Ra">'[18]2.civil-RA'!$O$17</definedName>
    <definedName name="raj" localSheetId="3">#REF!</definedName>
    <definedName name="raj" localSheetId="4">#REF!</definedName>
    <definedName name="raj" localSheetId="6">#REF!</definedName>
    <definedName name="raj" localSheetId="2">#REF!</definedName>
    <definedName name="raj" localSheetId="1">#REF!</definedName>
    <definedName name="raj">#REF!</definedName>
    <definedName name="raja" localSheetId="3">#REF!</definedName>
    <definedName name="raja" localSheetId="4">#REF!</definedName>
    <definedName name="raja" localSheetId="6">#REF!</definedName>
    <definedName name="raja" localSheetId="2">#REF!</definedName>
    <definedName name="raja" localSheetId="1">#REF!</definedName>
    <definedName name="raja">#REF!</definedName>
    <definedName name="rb" localSheetId="3">#REF!</definedName>
    <definedName name="rb" localSheetId="4">#REF!</definedName>
    <definedName name="rb" localSheetId="6">#REF!</definedName>
    <definedName name="rb" localSheetId="2">#REF!</definedName>
    <definedName name="rb" localSheetId="1">#REF!</definedName>
    <definedName name="rb">#REF!</definedName>
    <definedName name="rccm20pcc" localSheetId="3">#REF!</definedName>
    <definedName name="rccm20pcc" localSheetId="4">#REF!</definedName>
    <definedName name="rccm20pcc" localSheetId="6">#REF!</definedName>
    <definedName name="rccm20pcc" localSheetId="2">#REF!</definedName>
    <definedName name="rccm20pcc" localSheetId="1">#REF!</definedName>
    <definedName name="rccm20pcc">#REF!</definedName>
    <definedName name="rccm30pcc" localSheetId="3">#REF!</definedName>
    <definedName name="rccm30pcc" localSheetId="4">#REF!</definedName>
    <definedName name="rccm30pcc" localSheetId="6">#REF!</definedName>
    <definedName name="rccm30pcc" localSheetId="2">#REF!</definedName>
    <definedName name="rccm30pcc" localSheetId="1">#REF!</definedName>
    <definedName name="rccm30pcc">#REF!</definedName>
    <definedName name="Rdeck" localSheetId="3">'[14]mem-property'!#REF!</definedName>
    <definedName name="Rdeck" localSheetId="4">'[14]mem-property'!#REF!</definedName>
    <definedName name="Rdeck" localSheetId="6">'[14]mem-property'!#REF!</definedName>
    <definedName name="Rdeck" localSheetId="2">'[14]mem-property'!#REF!</definedName>
    <definedName name="Rdeck">'[14]mem-property'!#REF!</definedName>
    <definedName name="re" localSheetId="3">#REF!</definedName>
    <definedName name="re" localSheetId="4">#REF!</definedName>
    <definedName name="re" localSheetId="6">#REF!</definedName>
    <definedName name="re" localSheetId="2">#REF!</definedName>
    <definedName name="re" localSheetId="1">#REF!</definedName>
    <definedName name="re">#REF!</definedName>
    <definedName name="re_13" localSheetId="3">#REF!</definedName>
    <definedName name="re_13" localSheetId="4">#REF!</definedName>
    <definedName name="re_13" localSheetId="6">#REF!</definedName>
    <definedName name="re_13" localSheetId="2">#REF!</definedName>
    <definedName name="re_13" localSheetId="1">#REF!</definedName>
    <definedName name="re_13">#REF!</definedName>
    <definedName name="re_14" localSheetId="3">#REF!</definedName>
    <definedName name="re_14" localSheetId="4">#REF!</definedName>
    <definedName name="re_14" localSheetId="6">#REF!</definedName>
    <definedName name="re_14" localSheetId="2">#REF!</definedName>
    <definedName name="re_14" localSheetId="1">#REF!</definedName>
    <definedName name="re_14">#REF!</definedName>
    <definedName name="re_15" localSheetId="3">#REF!</definedName>
    <definedName name="re_15" localSheetId="4">#REF!</definedName>
    <definedName name="re_15" localSheetId="6">#REF!</definedName>
    <definedName name="re_15" localSheetId="2">#REF!</definedName>
    <definedName name="re_15" localSheetId="1">#REF!</definedName>
    <definedName name="re_15">#REF!</definedName>
    <definedName name="re_16" localSheetId="3">#REF!</definedName>
    <definedName name="re_16" localSheetId="4">#REF!</definedName>
    <definedName name="re_16" localSheetId="6">#REF!</definedName>
    <definedName name="re_16" localSheetId="2">#REF!</definedName>
    <definedName name="re_16" localSheetId="1">#REF!</definedName>
    <definedName name="re_16">#REF!</definedName>
    <definedName name="re_17" localSheetId="3">#REF!</definedName>
    <definedName name="re_17" localSheetId="4">#REF!</definedName>
    <definedName name="re_17" localSheetId="6">#REF!</definedName>
    <definedName name="re_17" localSheetId="2">#REF!</definedName>
    <definedName name="re_17" localSheetId="1">#REF!</definedName>
    <definedName name="re_17">#REF!</definedName>
    <definedName name="re_19" localSheetId="3">#REF!</definedName>
    <definedName name="re_19" localSheetId="4">#REF!</definedName>
    <definedName name="re_19" localSheetId="6">#REF!</definedName>
    <definedName name="re_19" localSheetId="2">#REF!</definedName>
    <definedName name="re_19" localSheetId="1">#REF!</definedName>
    <definedName name="re_19">#REF!</definedName>
    <definedName name="re_20" localSheetId="3">#REF!</definedName>
    <definedName name="re_20" localSheetId="4">#REF!</definedName>
    <definedName name="re_20" localSheetId="6">#REF!</definedName>
    <definedName name="re_20" localSheetId="2">#REF!</definedName>
    <definedName name="re_20" localSheetId="1">#REF!</definedName>
    <definedName name="re_20">#REF!</definedName>
    <definedName name="re_23" localSheetId="3">#REF!</definedName>
    <definedName name="re_23" localSheetId="4">#REF!</definedName>
    <definedName name="re_23" localSheetId="6">#REF!</definedName>
    <definedName name="re_23" localSheetId="2">#REF!</definedName>
    <definedName name="re_23" localSheetId="1">#REF!</definedName>
    <definedName name="re_23">#REF!</definedName>
    <definedName name="re_3" localSheetId="3">#REF!</definedName>
    <definedName name="re_3" localSheetId="4">#REF!</definedName>
    <definedName name="re_3" localSheetId="6">#REF!</definedName>
    <definedName name="re_3" localSheetId="2">#REF!</definedName>
    <definedName name="re_3" localSheetId="1">#REF!</definedName>
    <definedName name="re_3">#REF!</definedName>
    <definedName name="red" localSheetId="4">#REF!</definedName>
    <definedName name="red" localSheetId="6">#REF!</definedName>
    <definedName name="red" localSheetId="2">#REF!</definedName>
    <definedName name="red">#REF!</definedName>
    <definedName name="rekha" localSheetId="4">#REF!</definedName>
    <definedName name="rekha" localSheetId="6">#REF!</definedName>
    <definedName name="rekha" localSheetId="2">#REF!</definedName>
    <definedName name="rekha" localSheetId="1">#REF!</definedName>
    <definedName name="rekha">#REF!</definedName>
    <definedName name="rhd" localSheetId="3">#REF!</definedName>
    <definedName name="rhd" localSheetId="4">#REF!</definedName>
    <definedName name="rhd" localSheetId="6">#REF!</definedName>
    <definedName name="rhd" localSheetId="2">#REF!</definedName>
    <definedName name="rhd" localSheetId="1">#REF!</definedName>
    <definedName name="rhd">#REF!</definedName>
    <definedName name="rl" localSheetId="3">#REF!</definedName>
    <definedName name="rl" localSheetId="4">#REF!</definedName>
    <definedName name="rl" localSheetId="6">#REF!</definedName>
    <definedName name="rl" localSheetId="2">#REF!</definedName>
    <definedName name="rl" localSheetId="1">#REF!</definedName>
    <definedName name="rl">#REF!</definedName>
    <definedName name="RLLmax" localSheetId="4">[6]Rocker!#REF!</definedName>
    <definedName name="RLLmax" localSheetId="6">[6]Rocker!#REF!</definedName>
    <definedName name="RLLmax" localSheetId="2">[6]Rocker!#REF!</definedName>
    <definedName name="RLLmax">[6]Rocker!#REF!</definedName>
    <definedName name="roadexcavation1pcc" localSheetId="3">#REF!</definedName>
    <definedName name="roadexcavation1pcc" localSheetId="4">#REF!</definedName>
    <definedName name="roadexcavation1pcc" localSheetId="6">#REF!</definedName>
    <definedName name="roadexcavation1pcc" localSheetId="2">#REF!</definedName>
    <definedName name="roadexcavation1pcc" localSheetId="1">#REF!</definedName>
    <definedName name="roadexcavation1pcc">#REF!</definedName>
    <definedName name="roller" localSheetId="3">#REF!</definedName>
    <definedName name="roller" localSheetId="4">#REF!</definedName>
    <definedName name="roller" localSheetId="6">#REF!</definedName>
    <definedName name="roller" localSheetId="2">#REF!</definedName>
    <definedName name="roller" localSheetId="1">#REF!</definedName>
    <definedName name="roller">#REF!</definedName>
    <definedName name="room" localSheetId="3">#REF!</definedName>
    <definedName name="room" localSheetId="4">#REF!</definedName>
    <definedName name="room" localSheetId="6">#REF!</definedName>
    <definedName name="room" localSheetId="2">#REF!</definedName>
    <definedName name="room">#REF!</definedName>
    <definedName name="roughstone" localSheetId="3">#REF!</definedName>
    <definedName name="roughstone" localSheetId="4">#REF!</definedName>
    <definedName name="roughstone" localSheetId="6">#REF!</definedName>
    <definedName name="roughstone" localSheetId="2">#REF!</definedName>
    <definedName name="roughstone" localSheetId="1">#REF!</definedName>
    <definedName name="roughstone">#REF!</definedName>
    <definedName name="roya" localSheetId="3">#REF!</definedName>
    <definedName name="roya" localSheetId="4">#REF!</definedName>
    <definedName name="roya" localSheetId="6">#REF!</definedName>
    <definedName name="roya" localSheetId="2">#REF!</definedName>
    <definedName name="roya" localSheetId="1">#REF!</definedName>
    <definedName name="roya">#REF!</definedName>
    <definedName name="rs" localSheetId="3">#REF!</definedName>
    <definedName name="rs" localSheetId="4">#REF!</definedName>
    <definedName name="rs" localSheetId="6">#REF!</definedName>
    <definedName name="rs" localSheetId="2">#REF!</definedName>
    <definedName name="rs" localSheetId="1">#REF!</definedName>
    <definedName name="rs">#REF!</definedName>
    <definedName name="rwe" localSheetId="3">#REF!</definedName>
    <definedName name="rwe" localSheetId="4">#REF!</definedName>
    <definedName name="rwe" localSheetId="6">#REF!</definedName>
    <definedName name="rwe" localSheetId="2">#REF!</definedName>
    <definedName name="rwe" localSheetId="1">#REF!</definedName>
    <definedName name="rwe">#REF!</definedName>
    <definedName name="Rxy" localSheetId="4">'[14]mem-property'!#REF!</definedName>
    <definedName name="Rxy" localSheetId="6">'[14]mem-property'!#REF!</definedName>
    <definedName name="Rxy" localSheetId="2">'[14]mem-property'!#REF!</definedName>
    <definedName name="Rxy">'[14]mem-property'!#REF!</definedName>
    <definedName name="Ryx" localSheetId="4">'[14]mem-property'!#REF!</definedName>
    <definedName name="Ryx" localSheetId="6">'[14]mem-property'!#REF!</definedName>
    <definedName name="Ryx" localSheetId="2">'[14]mem-property'!#REF!</definedName>
    <definedName name="Ryx">'[14]mem-property'!#REF!</definedName>
    <definedName name="s" localSheetId="3">'[47]RA-markate'!$A$389:$B$1034</definedName>
    <definedName name="s" localSheetId="4">'[47]RA-markate'!$A$389:$B$1034</definedName>
    <definedName name="s" localSheetId="6">'[47]RA-markate'!$A$389:$B$1034</definedName>
    <definedName name="s" localSheetId="2">#REF!</definedName>
    <definedName name="s" localSheetId="1">'[47]RA-markate'!$A$389:$B$1034</definedName>
    <definedName name="s">#REF!</definedName>
    <definedName name="sa" localSheetId="3">#REF!</definedName>
    <definedName name="sa" localSheetId="4">#REF!</definedName>
    <definedName name="sa" localSheetId="6">#REF!</definedName>
    <definedName name="sa" localSheetId="2">#REF!</definedName>
    <definedName name="sa" localSheetId="1">#REF!</definedName>
    <definedName name="sa">#REF!</definedName>
    <definedName name="sa_12" localSheetId="3">#REF!</definedName>
    <definedName name="sa_12" localSheetId="4">#REF!</definedName>
    <definedName name="sa_12" localSheetId="6">#REF!</definedName>
    <definedName name="sa_12" localSheetId="2">#REF!</definedName>
    <definedName name="sa_12" localSheetId="1">#REF!</definedName>
    <definedName name="sa_12">#REF!</definedName>
    <definedName name="sa_13" localSheetId="3">#REF!</definedName>
    <definedName name="sa_13" localSheetId="4">#REF!</definedName>
    <definedName name="sa_13" localSheetId="6">#REF!</definedName>
    <definedName name="sa_13" localSheetId="2">#REF!</definedName>
    <definedName name="sa_13" localSheetId="1">#REF!</definedName>
    <definedName name="sa_13">#REF!</definedName>
    <definedName name="sa_14" localSheetId="3">#REF!</definedName>
    <definedName name="sa_14" localSheetId="4">#REF!</definedName>
    <definedName name="sa_14" localSheetId="6">#REF!</definedName>
    <definedName name="sa_14" localSheetId="2">#REF!</definedName>
    <definedName name="sa_14" localSheetId="1">#REF!</definedName>
    <definedName name="sa_14">#REF!</definedName>
    <definedName name="sa_15" localSheetId="3">#REF!</definedName>
    <definedName name="sa_15" localSheetId="4">#REF!</definedName>
    <definedName name="sa_15" localSheetId="6">#REF!</definedName>
    <definedName name="sa_15" localSheetId="2">#REF!</definedName>
    <definedName name="sa_15" localSheetId="1">#REF!</definedName>
    <definedName name="sa_15">#REF!</definedName>
    <definedName name="sa_16" localSheetId="3">#REF!</definedName>
    <definedName name="sa_16" localSheetId="4">#REF!</definedName>
    <definedName name="sa_16" localSheetId="6">#REF!</definedName>
    <definedName name="sa_16" localSheetId="2">#REF!</definedName>
    <definedName name="sa_16" localSheetId="1">#REF!</definedName>
    <definedName name="sa_16">#REF!</definedName>
    <definedName name="sa_17" localSheetId="3">#REF!</definedName>
    <definedName name="sa_17" localSheetId="4">#REF!</definedName>
    <definedName name="sa_17" localSheetId="6">#REF!</definedName>
    <definedName name="sa_17" localSheetId="2">#REF!</definedName>
    <definedName name="sa_17" localSheetId="1">#REF!</definedName>
    <definedName name="sa_17">#REF!</definedName>
    <definedName name="sa_19" localSheetId="3">#REF!</definedName>
    <definedName name="sa_19" localSheetId="4">#REF!</definedName>
    <definedName name="sa_19" localSheetId="6">#REF!</definedName>
    <definedName name="sa_19" localSheetId="2">#REF!</definedName>
    <definedName name="sa_19" localSheetId="1">#REF!</definedName>
    <definedName name="sa_19">#REF!</definedName>
    <definedName name="sa_20" localSheetId="3">#REF!</definedName>
    <definedName name="sa_20" localSheetId="4">#REF!</definedName>
    <definedName name="sa_20" localSheetId="6">#REF!</definedName>
    <definedName name="sa_20" localSheetId="2">#REF!</definedName>
    <definedName name="sa_20" localSheetId="1">#REF!</definedName>
    <definedName name="sa_20">#REF!</definedName>
    <definedName name="sa_21" localSheetId="3">#REF!</definedName>
    <definedName name="sa_21" localSheetId="4">#REF!</definedName>
    <definedName name="sa_21" localSheetId="6">#REF!</definedName>
    <definedName name="sa_21" localSheetId="2">#REF!</definedName>
    <definedName name="sa_21" localSheetId="1">#REF!</definedName>
    <definedName name="sa_21">#REF!</definedName>
    <definedName name="sa_23" localSheetId="3">#REF!</definedName>
    <definedName name="sa_23" localSheetId="4">#REF!</definedName>
    <definedName name="sa_23" localSheetId="6">#REF!</definedName>
    <definedName name="sa_23" localSheetId="2">#REF!</definedName>
    <definedName name="sa_23" localSheetId="1">#REF!</definedName>
    <definedName name="sa_23">#REF!</definedName>
    <definedName name="sa_3" localSheetId="3">#REF!</definedName>
    <definedName name="sa_3" localSheetId="4">#REF!</definedName>
    <definedName name="sa_3" localSheetId="6">#REF!</definedName>
    <definedName name="sa_3" localSheetId="2">#REF!</definedName>
    <definedName name="sa_3" localSheetId="1">#REF!</definedName>
    <definedName name="sa_3">#REF!</definedName>
    <definedName name="salballies" localSheetId="3">#REF!</definedName>
    <definedName name="salballies" localSheetId="4">#REF!</definedName>
    <definedName name="salballies" localSheetId="6">#REF!</definedName>
    <definedName name="salballies" localSheetId="2">#REF!</definedName>
    <definedName name="salballies" localSheetId="1">#REF!</definedName>
    <definedName name="salballies">#REF!</definedName>
    <definedName name="Sand" localSheetId="3">#REF!</definedName>
    <definedName name="Sand" localSheetId="4">#REF!</definedName>
    <definedName name="Sand" localSheetId="6">#REF!</definedName>
    <definedName name="Sand" localSheetId="2">#REF!</definedName>
    <definedName name="Sand" localSheetId="1">#REF!</definedName>
    <definedName name="Sand">#REF!</definedName>
    <definedName name="Sand_13" localSheetId="3">#REF!</definedName>
    <definedName name="Sand_13" localSheetId="4">#REF!</definedName>
    <definedName name="Sand_13" localSheetId="6">#REF!</definedName>
    <definedName name="Sand_13" localSheetId="2">#REF!</definedName>
    <definedName name="Sand_13" localSheetId="1">#REF!</definedName>
    <definedName name="Sand_13">#REF!</definedName>
    <definedName name="Sand_14" localSheetId="3">#REF!</definedName>
    <definedName name="Sand_14" localSheetId="4">#REF!</definedName>
    <definedName name="Sand_14" localSheetId="6">#REF!</definedName>
    <definedName name="Sand_14" localSheetId="2">#REF!</definedName>
    <definedName name="Sand_14" localSheetId="1">#REF!</definedName>
    <definedName name="Sand_14">#REF!</definedName>
    <definedName name="Sand_15" localSheetId="3">#REF!</definedName>
    <definedName name="Sand_15" localSheetId="4">#REF!</definedName>
    <definedName name="Sand_15" localSheetId="6">#REF!</definedName>
    <definedName name="Sand_15" localSheetId="2">#REF!</definedName>
    <definedName name="Sand_15" localSheetId="1">#REF!</definedName>
    <definedName name="Sand_15">#REF!</definedName>
    <definedName name="Sand_16" localSheetId="3">#REF!</definedName>
    <definedName name="Sand_16" localSheetId="4">#REF!</definedName>
    <definedName name="Sand_16" localSheetId="6">#REF!</definedName>
    <definedName name="Sand_16" localSheetId="2">#REF!</definedName>
    <definedName name="Sand_16" localSheetId="1">#REF!</definedName>
    <definedName name="Sand_16">#REF!</definedName>
    <definedName name="Sand_17" localSheetId="3">#REF!</definedName>
    <definedName name="Sand_17" localSheetId="4">#REF!</definedName>
    <definedName name="Sand_17" localSheetId="6">#REF!</definedName>
    <definedName name="Sand_17" localSheetId="2">#REF!</definedName>
    <definedName name="Sand_17" localSheetId="1">#REF!</definedName>
    <definedName name="Sand_17">#REF!</definedName>
    <definedName name="Sand_19" localSheetId="3">#REF!</definedName>
    <definedName name="Sand_19" localSheetId="4">#REF!</definedName>
    <definedName name="Sand_19" localSheetId="6">#REF!</definedName>
    <definedName name="Sand_19" localSheetId="2">#REF!</definedName>
    <definedName name="Sand_19" localSheetId="1">#REF!</definedName>
    <definedName name="Sand_19">#REF!</definedName>
    <definedName name="Sand_20" localSheetId="3">#REF!</definedName>
    <definedName name="Sand_20" localSheetId="4">#REF!</definedName>
    <definedName name="Sand_20" localSheetId="6">#REF!</definedName>
    <definedName name="Sand_20" localSheetId="2">#REF!</definedName>
    <definedName name="Sand_20" localSheetId="1">#REF!</definedName>
    <definedName name="Sand_20">#REF!</definedName>
    <definedName name="Sand_21" localSheetId="3">#REF!</definedName>
    <definedName name="Sand_21" localSheetId="4">#REF!</definedName>
    <definedName name="Sand_21" localSheetId="6">#REF!</definedName>
    <definedName name="Sand_21" localSheetId="2">#REF!</definedName>
    <definedName name="Sand_21" localSheetId="1">#REF!</definedName>
    <definedName name="Sand_21">#REF!</definedName>
    <definedName name="Sand_23" localSheetId="3">#REF!</definedName>
    <definedName name="Sand_23" localSheetId="4">#REF!</definedName>
    <definedName name="Sand_23" localSheetId="6">#REF!</definedName>
    <definedName name="Sand_23" localSheetId="2">#REF!</definedName>
    <definedName name="Sand_23" localSheetId="1">#REF!</definedName>
    <definedName name="Sand_23">#REF!</definedName>
    <definedName name="Sand_3" localSheetId="3">#REF!</definedName>
    <definedName name="Sand_3" localSheetId="4">#REF!</definedName>
    <definedName name="Sand_3" localSheetId="6">#REF!</definedName>
    <definedName name="Sand_3" localSheetId="2">#REF!</definedName>
    <definedName name="Sand_3" localSheetId="1">#REF!</definedName>
    <definedName name="Sand_3">#REF!</definedName>
    <definedName name="sandlead" localSheetId="3">#REF!</definedName>
    <definedName name="sandlead" localSheetId="4">#REF!</definedName>
    <definedName name="sandlead" localSheetId="6">#REF!</definedName>
    <definedName name="sandlead" localSheetId="2">#REF!</definedName>
    <definedName name="sandlead" localSheetId="1">#REF!</definedName>
    <definedName name="sandlead">#REF!</definedName>
    <definedName name="saq" localSheetId="3">#REF!</definedName>
    <definedName name="saq" localSheetId="4">#REF!</definedName>
    <definedName name="saq" localSheetId="6">#REF!</definedName>
    <definedName name="saq" localSheetId="2">#REF!</definedName>
    <definedName name="saq" localSheetId="1">#REF!</definedName>
    <definedName name="saq">#REF!</definedName>
    <definedName name="sasi" localSheetId="3">#REF!</definedName>
    <definedName name="sasi" localSheetId="4">#REF!</definedName>
    <definedName name="sasi" localSheetId="6">#REF!</definedName>
    <definedName name="sasi" localSheetId="2">#REF!</definedName>
    <definedName name="sasi" localSheetId="0">#REF!</definedName>
    <definedName name="sasi" localSheetId="1">#REF!</definedName>
    <definedName name="sasi">#REF!</definedName>
    <definedName name="Sbe" localSheetId="3">#REF!</definedName>
    <definedName name="Sbe" localSheetId="4">#REF!</definedName>
    <definedName name="Sbe" localSheetId="6">#REF!</definedName>
    <definedName name="Sbe" localSheetId="2">#REF!</definedName>
    <definedName name="Sbe" localSheetId="1">#REF!</definedName>
    <definedName name="Sbe">#REF!</definedName>
    <definedName name="sc" localSheetId="3">#REF!</definedName>
    <definedName name="sc" localSheetId="4">#REF!</definedName>
    <definedName name="sc" localSheetId="6">#REF!</definedName>
    <definedName name="sc" localSheetId="2">#REF!</definedName>
    <definedName name="sc" localSheetId="1">#REF!</definedName>
    <definedName name="sc">#REF!</definedName>
    <definedName name="sc_12" localSheetId="3">#REF!</definedName>
    <definedName name="sc_12" localSheetId="4">#REF!</definedName>
    <definedName name="sc_12" localSheetId="6">#REF!</definedName>
    <definedName name="sc_12" localSheetId="2">#REF!</definedName>
    <definedName name="sc_12" localSheetId="1">#REF!</definedName>
    <definedName name="sc_12">#REF!</definedName>
    <definedName name="sc_13" localSheetId="3">#REF!</definedName>
    <definedName name="sc_13" localSheetId="4">#REF!</definedName>
    <definedName name="sc_13" localSheetId="6">#REF!</definedName>
    <definedName name="sc_13" localSheetId="2">#REF!</definedName>
    <definedName name="sc_13" localSheetId="1">#REF!</definedName>
    <definedName name="sc_13">#REF!</definedName>
    <definedName name="sc_15" localSheetId="3">#REF!</definedName>
    <definedName name="sc_15" localSheetId="4">#REF!</definedName>
    <definedName name="sc_15" localSheetId="6">#REF!</definedName>
    <definedName name="sc_15" localSheetId="2">#REF!</definedName>
    <definedName name="sc_15" localSheetId="1">#REF!</definedName>
    <definedName name="sc_15">#REF!</definedName>
    <definedName name="sc_16" localSheetId="3">#REF!</definedName>
    <definedName name="sc_16" localSheetId="4">#REF!</definedName>
    <definedName name="sc_16" localSheetId="6">#REF!</definedName>
    <definedName name="sc_16" localSheetId="2">#REF!</definedName>
    <definedName name="sc_16" localSheetId="1">#REF!</definedName>
    <definedName name="sc_16">#REF!</definedName>
    <definedName name="sc_17" localSheetId="3">#REF!</definedName>
    <definedName name="sc_17" localSheetId="4">#REF!</definedName>
    <definedName name="sc_17" localSheetId="6">#REF!</definedName>
    <definedName name="sc_17" localSheetId="2">#REF!</definedName>
    <definedName name="sc_17" localSheetId="1">#REF!</definedName>
    <definedName name="sc_17">#REF!</definedName>
    <definedName name="sc_2" localSheetId="3">#REF!</definedName>
    <definedName name="sc_2" localSheetId="4">#REF!</definedName>
    <definedName name="sc_2" localSheetId="6">#REF!</definedName>
    <definedName name="sc_2" localSheetId="2">#REF!</definedName>
    <definedName name="sc_2" localSheetId="1">#REF!</definedName>
    <definedName name="sc_2">#REF!</definedName>
    <definedName name="Sched_Pay" localSheetId="3">#REF!</definedName>
    <definedName name="Sched_Pay" localSheetId="4">#REF!</definedName>
    <definedName name="Sched_Pay" localSheetId="6">#REF!</definedName>
    <definedName name="Sched_Pay" localSheetId="2">#REF!</definedName>
    <definedName name="Sched_Pay" localSheetId="1">#REF!</definedName>
    <definedName name="Sched_Pay">#REF!</definedName>
    <definedName name="Scheduled_Extra_Payments" localSheetId="3">#REF!</definedName>
    <definedName name="Scheduled_Extra_Payments" localSheetId="4">#REF!</definedName>
    <definedName name="Scheduled_Extra_Payments" localSheetId="6">#REF!</definedName>
    <definedName name="Scheduled_Extra_Payments" localSheetId="2">#REF!</definedName>
    <definedName name="Scheduled_Extra_Payments" localSheetId="1">#REF!</definedName>
    <definedName name="Scheduled_Extra_Payments">#REF!</definedName>
    <definedName name="Scheduled_Interest_Rate" localSheetId="3">#REF!</definedName>
    <definedName name="Scheduled_Interest_Rate" localSheetId="4">#REF!</definedName>
    <definedName name="Scheduled_Interest_Rate" localSheetId="6">#REF!</definedName>
    <definedName name="Scheduled_Interest_Rate" localSheetId="2">#REF!</definedName>
    <definedName name="Scheduled_Interest_Rate" localSheetId="1">#REF!</definedName>
    <definedName name="Scheduled_Interest_Rate">#REF!</definedName>
    <definedName name="Scheduled_Monthly_Payment" localSheetId="3">#REF!</definedName>
    <definedName name="Scheduled_Monthly_Payment" localSheetId="4">#REF!</definedName>
    <definedName name="Scheduled_Monthly_Payment" localSheetId="6">#REF!</definedName>
    <definedName name="Scheduled_Monthly_Payment" localSheetId="2">#REF!</definedName>
    <definedName name="Scheduled_Monthly_Payment" localSheetId="1">#REF!</definedName>
    <definedName name="Scheduled_Monthly_Payment">#REF!</definedName>
    <definedName name="scraper" localSheetId="3">#REF!</definedName>
    <definedName name="scraper" localSheetId="4">#REF!</definedName>
    <definedName name="scraper" localSheetId="6">#REF!</definedName>
    <definedName name="scraper" localSheetId="2">#REF!</definedName>
    <definedName name="scraper" localSheetId="1">#REF!</definedName>
    <definedName name="scraper">#REF!</definedName>
    <definedName name="sd1_1" localSheetId="4">[5]Electrical!#REF!</definedName>
    <definedName name="sd1_1" localSheetId="6">[5]Electrical!#REF!</definedName>
    <definedName name="sd1_1" localSheetId="2">[5]Electrical!#REF!</definedName>
    <definedName name="sd1_1">[5]Electrical!#REF!</definedName>
    <definedName name="sd1_10" localSheetId="4">[5]Electrical!#REF!</definedName>
    <definedName name="sd1_10" localSheetId="6">[5]Electrical!#REF!</definedName>
    <definedName name="sd1_10" localSheetId="2">[5]Electrical!#REF!</definedName>
    <definedName name="sd1_10">[5]Electrical!#REF!</definedName>
    <definedName name="sd1_11" localSheetId="4">[5]Electrical!#REF!</definedName>
    <definedName name="sd1_11" localSheetId="6">[5]Electrical!#REF!</definedName>
    <definedName name="sd1_11" localSheetId="2">[5]Electrical!#REF!</definedName>
    <definedName name="sd1_11">[5]Electrical!#REF!</definedName>
    <definedName name="sd1_13" localSheetId="4">[48]Electrical!#REF!</definedName>
    <definedName name="sd1_13" localSheetId="6">[48]Electrical!#REF!</definedName>
    <definedName name="sd1_13" localSheetId="2">[48]Electrical!#REF!</definedName>
    <definedName name="sd1_13">[48]Electrical!#REF!</definedName>
    <definedName name="sd1_14" localSheetId="4">[48]Electrical!#REF!</definedName>
    <definedName name="sd1_14" localSheetId="6">[48]Electrical!#REF!</definedName>
    <definedName name="sd1_14" localSheetId="2">[48]Electrical!#REF!</definedName>
    <definedName name="sd1_14">[48]Electrical!#REF!</definedName>
    <definedName name="sd1_15" localSheetId="4">[49]Electrical!#REF!</definedName>
    <definedName name="sd1_15" localSheetId="6">[49]Electrical!#REF!</definedName>
    <definedName name="sd1_15" localSheetId="2">[49]Electrical!#REF!</definedName>
    <definedName name="sd1_15">[49]Electrical!#REF!</definedName>
    <definedName name="sd1_16" localSheetId="4">[48]Electrical!#REF!</definedName>
    <definedName name="sd1_16" localSheetId="6">[48]Electrical!#REF!</definedName>
    <definedName name="sd1_16" localSheetId="2">[48]Electrical!#REF!</definedName>
    <definedName name="sd1_16">[48]Electrical!#REF!</definedName>
    <definedName name="sd1_19" localSheetId="4">[48]Electrical!#REF!</definedName>
    <definedName name="sd1_19" localSheetId="6">[48]Electrical!#REF!</definedName>
    <definedName name="sd1_19" localSheetId="2">[48]Electrical!#REF!</definedName>
    <definedName name="sd1_19">[48]Electrical!#REF!</definedName>
    <definedName name="sd1_20" localSheetId="4">[48]Electrical!#REF!</definedName>
    <definedName name="sd1_20" localSheetId="6">[48]Electrical!#REF!</definedName>
    <definedName name="sd1_20" localSheetId="2">[48]Electrical!#REF!</definedName>
    <definedName name="sd1_20">[48]Electrical!#REF!</definedName>
    <definedName name="sd1_23" localSheetId="4">[48]Electrical!#REF!</definedName>
    <definedName name="sd1_23" localSheetId="6">[48]Electrical!#REF!</definedName>
    <definedName name="sd1_23" localSheetId="2">[48]Electrical!#REF!</definedName>
    <definedName name="sd1_23">[48]Electrical!#REF!</definedName>
    <definedName name="sd1_3" localSheetId="3">#REF!</definedName>
    <definedName name="sd1_3" localSheetId="4">#REF!</definedName>
    <definedName name="sd1_3" localSheetId="6">#REF!</definedName>
    <definedName name="sd1_3" localSheetId="2">#REF!</definedName>
    <definedName name="sd1_3" localSheetId="1">#REF!</definedName>
    <definedName name="sd1_3">#REF!</definedName>
    <definedName name="sd1_4" localSheetId="3">[5]Electrical!#REF!</definedName>
    <definedName name="sd1_4" localSheetId="4">[5]Electrical!#REF!</definedName>
    <definedName name="sd1_4" localSheetId="6">[5]Electrical!#REF!</definedName>
    <definedName name="sd1_4" localSheetId="2">[5]Electrical!#REF!</definedName>
    <definedName name="sd1_4" localSheetId="1">[5]Electrical!#REF!</definedName>
    <definedName name="sd1_4">[5]Electrical!#REF!</definedName>
    <definedName name="sd1_8" localSheetId="3">[5]Electrical!#REF!</definedName>
    <definedName name="sd1_8" localSheetId="4">[5]Electrical!#REF!</definedName>
    <definedName name="sd1_8" localSheetId="6">[5]Electrical!#REF!</definedName>
    <definedName name="sd1_8" localSheetId="2">[5]Electrical!#REF!</definedName>
    <definedName name="sd1_8">[5]Electrical!#REF!</definedName>
    <definedName name="sd1_9" localSheetId="4">[5]Electrical!#REF!</definedName>
    <definedName name="sd1_9" localSheetId="6">[5]Electrical!#REF!</definedName>
    <definedName name="sd1_9" localSheetId="2">[5]Electrical!#REF!</definedName>
    <definedName name="sd1_9">[5]Electrical!#REF!</definedName>
    <definedName name="sd10_1" localSheetId="4">[5]Electrical!#REF!</definedName>
    <definedName name="sd10_1" localSheetId="6">[5]Electrical!#REF!</definedName>
    <definedName name="sd10_1" localSheetId="2">[5]Electrical!#REF!</definedName>
    <definedName name="sd10_1">[5]Electrical!#REF!</definedName>
    <definedName name="sd10_10" localSheetId="4">[5]Electrical!#REF!</definedName>
    <definedName name="sd10_10" localSheetId="6">[5]Electrical!#REF!</definedName>
    <definedName name="sd10_10" localSheetId="2">[5]Electrical!#REF!</definedName>
    <definedName name="sd10_10">[5]Electrical!#REF!</definedName>
    <definedName name="sd10_11" localSheetId="4">[5]Electrical!#REF!</definedName>
    <definedName name="sd10_11" localSheetId="6">[5]Electrical!#REF!</definedName>
    <definedName name="sd10_11" localSheetId="2">[5]Electrical!#REF!</definedName>
    <definedName name="sd10_11">[5]Electrical!#REF!</definedName>
    <definedName name="sd10_13" localSheetId="4">[48]Electrical!#REF!</definedName>
    <definedName name="sd10_13" localSheetId="6">[48]Electrical!#REF!</definedName>
    <definedName name="sd10_13" localSheetId="2">[48]Electrical!#REF!</definedName>
    <definedName name="sd10_13">[48]Electrical!#REF!</definedName>
    <definedName name="sd10_14" localSheetId="4">[48]Electrical!#REF!</definedName>
    <definedName name="sd10_14" localSheetId="6">[48]Electrical!#REF!</definedName>
    <definedName name="sd10_14" localSheetId="2">[48]Electrical!#REF!</definedName>
    <definedName name="sd10_14">[48]Electrical!#REF!</definedName>
    <definedName name="sd10_15" localSheetId="4">[49]Electrical!#REF!</definedName>
    <definedName name="sd10_15" localSheetId="6">[49]Electrical!#REF!</definedName>
    <definedName name="sd10_15" localSheetId="2">[49]Electrical!#REF!</definedName>
    <definedName name="sd10_15">[49]Electrical!#REF!</definedName>
    <definedName name="sd10_16" localSheetId="4">[48]Electrical!#REF!</definedName>
    <definedName name="sd10_16" localSheetId="6">[48]Electrical!#REF!</definedName>
    <definedName name="sd10_16" localSheetId="2">[48]Electrical!#REF!</definedName>
    <definedName name="sd10_16">[48]Electrical!#REF!</definedName>
    <definedName name="sd10_19" localSheetId="4">[48]Electrical!#REF!</definedName>
    <definedName name="sd10_19" localSheetId="6">[48]Electrical!#REF!</definedName>
    <definedName name="sd10_19" localSheetId="2">[48]Electrical!#REF!</definedName>
    <definedName name="sd10_19">[48]Electrical!#REF!</definedName>
    <definedName name="sd10_20" localSheetId="4">[48]Electrical!#REF!</definedName>
    <definedName name="sd10_20" localSheetId="6">[48]Electrical!#REF!</definedName>
    <definedName name="sd10_20" localSheetId="2">[48]Electrical!#REF!</definedName>
    <definedName name="sd10_20">[48]Electrical!#REF!</definedName>
    <definedName name="sd10_23" localSheetId="4">[48]Electrical!#REF!</definedName>
    <definedName name="sd10_23" localSheetId="6">[48]Electrical!#REF!</definedName>
    <definedName name="sd10_23" localSheetId="2">[48]Electrical!#REF!</definedName>
    <definedName name="sd10_23">[48]Electrical!#REF!</definedName>
    <definedName name="sd10_3" localSheetId="3">#REF!</definedName>
    <definedName name="sd10_3" localSheetId="4">#REF!</definedName>
    <definedName name="sd10_3" localSheetId="6">#REF!</definedName>
    <definedName name="sd10_3" localSheetId="2">#REF!</definedName>
    <definedName name="sd10_3" localSheetId="1">#REF!</definedName>
    <definedName name="sd10_3">#REF!</definedName>
    <definedName name="sd10_4" localSheetId="3">[5]Electrical!#REF!</definedName>
    <definedName name="sd10_4" localSheetId="4">[5]Electrical!#REF!</definedName>
    <definedName name="sd10_4" localSheetId="6">[5]Electrical!#REF!</definedName>
    <definedName name="sd10_4" localSheetId="2">[5]Electrical!#REF!</definedName>
    <definedName name="sd10_4" localSheetId="1">[5]Electrical!#REF!</definedName>
    <definedName name="sd10_4">[5]Electrical!#REF!</definedName>
    <definedName name="sd10_8" localSheetId="3">[5]Electrical!#REF!</definedName>
    <definedName name="sd10_8" localSheetId="4">[5]Electrical!#REF!</definedName>
    <definedName name="sd10_8" localSheetId="6">[5]Electrical!#REF!</definedName>
    <definedName name="sd10_8" localSheetId="2">[5]Electrical!#REF!</definedName>
    <definedName name="sd10_8">[5]Electrical!#REF!</definedName>
    <definedName name="sd10_9" localSheetId="4">[5]Electrical!#REF!</definedName>
    <definedName name="sd10_9" localSheetId="6">[5]Electrical!#REF!</definedName>
    <definedName name="sd10_9" localSheetId="2">[5]Electrical!#REF!</definedName>
    <definedName name="sd10_9">[5]Electrical!#REF!</definedName>
    <definedName name="sd11_1" localSheetId="4">[5]Electrical!#REF!</definedName>
    <definedName name="sd11_1" localSheetId="6">[5]Electrical!#REF!</definedName>
    <definedName name="sd11_1" localSheetId="2">[5]Electrical!#REF!</definedName>
    <definedName name="sd11_1">[5]Electrical!#REF!</definedName>
    <definedName name="sd11_10" localSheetId="4">[5]Electrical!#REF!</definedName>
    <definedName name="sd11_10" localSheetId="6">[5]Electrical!#REF!</definedName>
    <definedName name="sd11_10" localSheetId="2">[5]Electrical!#REF!</definedName>
    <definedName name="sd11_10">[5]Electrical!#REF!</definedName>
    <definedName name="sd11_11" localSheetId="4">[5]Electrical!#REF!</definedName>
    <definedName name="sd11_11" localSheetId="6">[5]Electrical!#REF!</definedName>
    <definedName name="sd11_11" localSheetId="2">[5]Electrical!#REF!</definedName>
    <definedName name="sd11_11">[5]Electrical!#REF!</definedName>
    <definedName name="sd11_13" localSheetId="4">[48]Electrical!#REF!</definedName>
    <definedName name="sd11_13" localSheetId="6">[48]Electrical!#REF!</definedName>
    <definedName name="sd11_13" localSheetId="2">[48]Electrical!#REF!</definedName>
    <definedName name="sd11_13">[48]Electrical!#REF!</definedName>
    <definedName name="sd11_14" localSheetId="4">[48]Electrical!#REF!</definedName>
    <definedName name="sd11_14" localSheetId="6">[48]Electrical!#REF!</definedName>
    <definedName name="sd11_14" localSheetId="2">[48]Electrical!#REF!</definedName>
    <definedName name="sd11_14">[48]Electrical!#REF!</definedName>
    <definedName name="sd11_15" localSheetId="4">[49]Electrical!#REF!</definedName>
    <definedName name="sd11_15" localSheetId="6">[49]Electrical!#REF!</definedName>
    <definedName name="sd11_15" localSheetId="2">[49]Electrical!#REF!</definedName>
    <definedName name="sd11_15">[49]Electrical!#REF!</definedName>
    <definedName name="sd11_16" localSheetId="4">[48]Electrical!#REF!</definedName>
    <definedName name="sd11_16" localSheetId="6">[48]Electrical!#REF!</definedName>
    <definedName name="sd11_16" localSheetId="2">[48]Electrical!#REF!</definedName>
    <definedName name="sd11_16">[48]Electrical!#REF!</definedName>
    <definedName name="sd11_19" localSheetId="4">[48]Electrical!#REF!</definedName>
    <definedName name="sd11_19" localSheetId="6">[48]Electrical!#REF!</definedName>
    <definedName name="sd11_19" localSheetId="2">[48]Electrical!#REF!</definedName>
    <definedName name="sd11_19">[48]Electrical!#REF!</definedName>
    <definedName name="sd11_20" localSheetId="4">[48]Electrical!#REF!</definedName>
    <definedName name="sd11_20" localSheetId="6">[48]Electrical!#REF!</definedName>
    <definedName name="sd11_20" localSheetId="2">[48]Electrical!#REF!</definedName>
    <definedName name="sd11_20">[48]Electrical!#REF!</definedName>
    <definedName name="sd11_23" localSheetId="4">[48]Electrical!#REF!</definedName>
    <definedName name="sd11_23" localSheetId="6">[48]Electrical!#REF!</definedName>
    <definedName name="sd11_23" localSheetId="2">[48]Electrical!#REF!</definedName>
    <definedName name="sd11_23">[48]Electrical!#REF!</definedName>
    <definedName name="sd11_3" localSheetId="3">#REF!</definedName>
    <definedName name="sd11_3" localSheetId="4">#REF!</definedName>
    <definedName name="sd11_3" localSheetId="6">#REF!</definedName>
    <definedName name="sd11_3" localSheetId="2">#REF!</definedName>
    <definedName name="sd11_3" localSheetId="1">#REF!</definedName>
    <definedName name="sd11_3">#REF!</definedName>
    <definedName name="sd11_4" localSheetId="3">[5]Electrical!#REF!</definedName>
    <definedName name="sd11_4" localSheetId="4">[5]Electrical!#REF!</definedName>
    <definedName name="sd11_4" localSheetId="6">[5]Electrical!#REF!</definedName>
    <definedName name="sd11_4" localSheetId="2">[5]Electrical!#REF!</definedName>
    <definedName name="sd11_4" localSheetId="1">[5]Electrical!#REF!</definedName>
    <definedName name="sd11_4">[5]Electrical!#REF!</definedName>
    <definedName name="sd11_8" localSheetId="3">[5]Electrical!#REF!</definedName>
    <definedName name="sd11_8" localSheetId="4">[5]Electrical!#REF!</definedName>
    <definedName name="sd11_8" localSheetId="6">[5]Electrical!#REF!</definedName>
    <definedName name="sd11_8" localSheetId="2">[5]Electrical!#REF!</definedName>
    <definedName name="sd11_8">[5]Electrical!#REF!</definedName>
    <definedName name="sd11_9" localSheetId="4">[5]Electrical!#REF!</definedName>
    <definedName name="sd11_9" localSheetId="6">[5]Electrical!#REF!</definedName>
    <definedName name="sd11_9" localSheetId="2">[5]Electrical!#REF!</definedName>
    <definedName name="sd11_9">[5]Electrical!#REF!</definedName>
    <definedName name="sd12_1" localSheetId="4">[5]Electrical!#REF!</definedName>
    <definedName name="sd12_1" localSheetId="6">[5]Electrical!#REF!</definedName>
    <definedName name="sd12_1" localSheetId="2">[5]Electrical!#REF!</definedName>
    <definedName name="sd12_1">[5]Electrical!#REF!</definedName>
    <definedName name="sd12_10" localSheetId="4">[5]Electrical!#REF!</definedName>
    <definedName name="sd12_10" localSheetId="6">[5]Electrical!#REF!</definedName>
    <definedName name="sd12_10" localSheetId="2">[5]Electrical!#REF!</definedName>
    <definedName name="sd12_10">[5]Electrical!#REF!</definedName>
    <definedName name="sd12_11" localSheetId="4">[5]Electrical!#REF!</definedName>
    <definedName name="sd12_11" localSheetId="6">[5]Electrical!#REF!</definedName>
    <definedName name="sd12_11" localSheetId="2">[5]Electrical!#REF!</definedName>
    <definedName name="sd12_11">[5]Electrical!#REF!</definedName>
    <definedName name="sd12_13" localSheetId="4">[48]Electrical!#REF!</definedName>
    <definedName name="sd12_13" localSheetId="6">[48]Electrical!#REF!</definedName>
    <definedName name="sd12_13" localSheetId="2">[48]Electrical!#REF!</definedName>
    <definedName name="sd12_13">[48]Electrical!#REF!</definedName>
    <definedName name="sd12_14" localSheetId="4">[48]Electrical!#REF!</definedName>
    <definedName name="sd12_14" localSheetId="6">[48]Electrical!#REF!</definedName>
    <definedName name="sd12_14" localSheetId="2">[48]Electrical!#REF!</definedName>
    <definedName name="sd12_14">[48]Electrical!#REF!</definedName>
    <definedName name="sd12_15" localSheetId="4">[49]Electrical!#REF!</definedName>
    <definedName name="sd12_15" localSheetId="6">[49]Electrical!#REF!</definedName>
    <definedName name="sd12_15" localSheetId="2">[49]Electrical!#REF!</definedName>
    <definedName name="sd12_15">[49]Electrical!#REF!</definedName>
    <definedName name="sd12_16" localSheetId="4">[48]Electrical!#REF!</definedName>
    <definedName name="sd12_16" localSheetId="6">[48]Electrical!#REF!</definedName>
    <definedName name="sd12_16" localSheetId="2">[48]Electrical!#REF!</definedName>
    <definedName name="sd12_16">[48]Electrical!#REF!</definedName>
    <definedName name="sd12_19" localSheetId="4">[48]Electrical!#REF!</definedName>
    <definedName name="sd12_19" localSheetId="6">[48]Electrical!#REF!</definedName>
    <definedName name="sd12_19" localSheetId="2">[48]Electrical!#REF!</definedName>
    <definedName name="sd12_19">[48]Electrical!#REF!</definedName>
    <definedName name="sd12_20" localSheetId="4">[48]Electrical!#REF!</definedName>
    <definedName name="sd12_20" localSheetId="6">[48]Electrical!#REF!</definedName>
    <definedName name="sd12_20" localSheetId="2">[48]Electrical!#REF!</definedName>
    <definedName name="sd12_20">[48]Electrical!#REF!</definedName>
    <definedName name="sd12_23" localSheetId="4">[48]Electrical!#REF!</definedName>
    <definedName name="sd12_23" localSheetId="6">[48]Electrical!#REF!</definedName>
    <definedName name="sd12_23" localSheetId="2">[48]Electrical!#REF!</definedName>
    <definedName name="sd12_23">[48]Electrical!#REF!</definedName>
    <definedName name="sd12_3" localSheetId="3">#REF!</definedName>
    <definedName name="sd12_3" localSheetId="4">#REF!</definedName>
    <definedName name="sd12_3" localSheetId="6">#REF!</definedName>
    <definedName name="sd12_3" localSheetId="2">#REF!</definedName>
    <definedName name="sd12_3" localSheetId="1">#REF!</definedName>
    <definedName name="sd12_3">#REF!</definedName>
    <definedName name="sd12_4" localSheetId="3">[5]Electrical!#REF!</definedName>
    <definedName name="sd12_4" localSheetId="4">[5]Electrical!#REF!</definedName>
    <definedName name="sd12_4" localSheetId="6">[5]Electrical!#REF!</definedName>
    <definedName name="sd12_4" localSheetId="2">[5]Electrical!#REF!</definedName>
    <definedName name="sd12_4" localSheetId="1">[5]Electrical!#REF!</definedName>
    <definedName name="sd12_4">[5]Electrical!#REF!</definedName>
    <definedName name="sd12_8" localSheetId="3">[5]Electrical!#REF!</definedName>
    <definedName name="sd12_8" localSheetId="4">[5]Electrical!#REF!</definedName>
    <definedName name="sd12_8" localSheetId="6">[5]Electrical!#REF!</definedName>
    <definedName name="sd12_8" localSheetId="2">[5]Electrical!#REF!</definedName>
    <definedName name="sd12_8">[5]Electrical!#REF!</definedName>
    <definedName name="sd12_9" localSheetId="4">[5]Electrical!#REF!</definedName>
    <definedName name="sd12_9" localSheetId="6">[5]Electrical!#REF!</definedName>
    <definedName name="sd12_9" localSheetId="2">[5]Electrical!#REF!</definedName>
    <definedName name="sd12_9">[5]Electrical!#REF!</definedName>
    <definedName name="sd13_1" localSheetId="4">[5]Electrical!#REF!</definedName>
    <definedName name="sd13_1" localSheetId="6">[5]Electrical!#REF!</definedName>
    <definedName name="sd13_1" localSheetId="2">[5]Electrical!#REF!</definedName>
    <definedName name="sd13_1">[5]Electrical!#REF!</definedName>
    <definedName name="sd13_10" localSheetId="4">[5]Electrical!#REF!</definedName>
    <definedName name="sd13_10" localSheetId="6">[5]Electrical!#REF!</definedName>
    <definedName name="sd13_10" localSheetId="2">[5]Electrical!#REF!</definedName>
    <definedName name="sd13_10">[5]Electrical!#REF!</definedName>
    <definedName name="sd13_11" localSheetId="4">[5]Electrical!#REF!</definedName>
    <definedName name="sd13_11" localSheetId="6">[5]Electrical!#REF!</definedName>
    <definedName name="sd13_11" localSheetId="2">[5]Electrical!#REF!</definedName>
    <definedName name="sd13_11">[5]Electrical!#REF!</definedName>
    <definedName name="sd13_13" localSheetId="4">[48]Electrical!#REF!</definedName>
    <definedName name="sd13_13" localSheetId="6">[48]Electrical!#REF!</definedName>
    <definedName name="sd13_13" localSheetId="2">[48]Electrical!#REF!</definedName>
    <definedName name="sd13_13">[48]Electrical!#REF!</definedName>
    <definedName name="sd13_14" localSheetId="4">[48]Electrical!#REF!</definedName>
    <definedName name="sd13_14" localSheetId="6">[48]Electrical!#REF!</definedName>
    <definedName name="sd13_14" localSheetId="2">[48]Electrical!#REF!</definedName>
    <definedName name="sd13_14">[48]Electrical!#REF!</definedName>
    <definedName name="sd13_15" localSheetId="4">[49]Electrical!#REF!</definedName>
    <definedName name="sd13_15" localSheetId="6">[49]Electrical!#REF!</definedName>
    <definedName name="sd13_15" localSheetId="2">[49]Electrical!#REF!</definedName>
    <definedName name="sd13_15">[49]Electrical!#REF!</definedName>
    <definedName name="sd13_16" localSheetId="4">[48]Electrical!#REF!</definedName>
    <definedName name="sd13_16" localSheetId="6">[48]Electrical!#REF!</definedName>
    <definedName name="sd13_16" localSheetId="2">[48]Electrical!#REF!</definedName>
    <definedName name="sd13_16">[48]Electrical!#REF!</definedName>
    <definedName name="sd13_19" localSheetId="4">[48]Electrical!#REF!</definedName>
    <definedName name="sd13_19" localSheetId="6">[48]Electrical!#REF!</definedName>
    <definedName name="sd13_19" localSheetId="2">[48]Electrical!#REF!</definedName>
    <definedName name="sd13_19">[48]Electrical!#REF!</definedName>
    <definedName name="sd13_20" localSheetId="4">[48]Electrical!#REF!</definedName>
    <definedName name="sd13_20" localSheetId="6">[48]Electrical!#REF!</definedName>
    <definedName name="sd13_20" localSheetId="2">[48]Electrical!#REF!</definedName>
    <definedName name="sd13_20">[48]Electrical!#REF!</definedName>
    <definedName name="sd13_23" localSheetId="4">[48]Electrical!#REF!</definedName>
    <definedName name="sd13_23" localSheetId="6">[48]Electrical!#REF!</definedName>
    <definedName name="sd13_23" localSheetId="2">[48]Electrical!#REF!</definedName>
    <definedName name="sd13_23">[48]Electrical!#REF!</definedName>
    <definedName name="sd13_3" localSheetId="3">#REF!</definedName>
    <definedName name="sd13_3" localSheetId="4">#REF!</definedName>
    <definedName name="sd13_3" localSheetId="6">#REF!</definedName>
    <definedName name="sd13_3" localSheetId="2">#REF!</definedName>
    <definedName name="sd13_3" localSheetId="1">#REF!</definedName>
    <definedName name="sd13_3">#REF!</definedName>
    <definedName name="sd13_4" localSheetId="3">[5]Electrical!#REF!</definedName>
    <definedName name="sd13_4" localSheetId="4">[5]Electrical!#REF!</definedName>
    <definedName name="sd13_4" localSheetId="6">[5]Electrical!#REF!</definedName>
    <definedName name="sd13_4" localSheetId="2">[5]Electrical!#REF!</definedName>
    <definedName name="sd13_4" localSheetId="1">[5]Electrical!#REF!</definedName>
    <definedName name="sd13_4">[5]Electrical!#REF!</definedName>
    <definedName name="sd13_8" localSheetId="3">[5]Electrical!#REF!</definedName>
    <definedName name="sd13_8" localSheetId="4">[5]Electrical!#REF!</definedName>
    <definedName name="sd13_8" localSheetId="6">[5]Electrical!#REF!</definedName>
    <definedName name="sd13_8" localSheetId="2">[5]Electrical!#REF!</definedName>
    <definedName name="sd13_8">[5]Electrical!#REF!</definedName>
    <definedName name="sd13_9" localSheetId="4">[5]Electrical!#REF!</definedName>
    <definedName name="sd13_9" localSheetId="6">[5]Electrical!#REF!</definedName>
    <definedName name="sd13_9" localSheetId="2">[5]Electrical!#REF!</definedName>
    <definedName name="sd13_9">[5]Electrical!#REF!</definedName>
    <definedName name="sd14_1" localSheetId="4">[5]Electrical!#REF!</definedName>
    <definedName name="sd14_1" localSheetId="6">[5]Electrical!#REF!</definedName>
    <definedName name="sd14_1" localSheetId="2">[5]Electrical!#REF!</definedName>
    <definedName name="sd14_1">[5]Electrical!#REF!</definedName>
    <definedName name="sd14_10" localSheetId="4">[5]Electrical!#REF!</definedName>
    <definedName name="sd14_10" localSheetId="6">[5]Electrical!#REF!</definedName>
    <definedName name="sd14_10" localSheetId="2">[5]Electrical!#REF!</definedName>
    <definedName name="sd14_10">[5]Electrical!#REF!</definedName>
    <definedName name="sd14_11" localSheetId="4">[5]Electrical!#REF!</definedName>
    <definedName name="sd14_11" localSheetId="6">[5]Electrical!#REF!</definedName>
    <definedName name="sd14_11" localSheetId="2">[5]Electrical!#REF!</definedName>
    <definedName name="sd14_11">[5]Electrical!#REF!</definedName>
    <definedName name="sd14_13" localSheetId="4">[48]Electrical!#REF!</definedName>
    <definedName name="sd14_13" localSheetId="6">[48]Electrical!#REF!</definedName>
    <definedName name="sd14_13" localSheetId="2">[48]Electrical!#REF!</definedName>
    <definedName name="sd14_13">[48]Electrical!#REF!</definedName>
    <definedName name="sd14_14" localSheetId="4">[48]Electrical!#REF!</definedName>
    <definedName name="sd14_14" localSheetId="6">[48]Electrical!#REF!</definedName>
    <definedName name="sd14_14" localSheetId="2">[48]Electrical!#REF!</definedName>
    <definedName name="sd14_14">[48]Electrical!#REF!</definedName>
    <definedName name="sd14_15" localSheetId="4">[49]Electrical!#REF!</definedName>
    <definedName name="sd14_15" localSheetId="6">[49]Electrical!#REF!</definedName>
    <definedName name="sd14_15" localSheetId="2">[49]Electrical!#REF!</definedName>
    <definedName name="sd14_15">[49]Electrical!#REF!</definedName>
    <definedName name="sd14_16" localSheetId="4">[48]Electrical!#REF!</definedName>
    <definedName name="sd14_16" localSheetId="6">[48]Electrical!#REF!</definedName>
    <definedName name="sd14_16" localSheetId="2">[48]Electrical!#REF!</definedName>
    <definedName name="sd14_16">[48]Electrical!#REF!</definedName>
    <definedName name="sd14_19" localSheetId="4">[48]Electrical!#REF!</definedName>
    <definedName name="sd14_19" localSheetId="6">[48]Electrical!#REF!</definedName>
    <definedName name="sd14_19" localSheetId="2">[48]Electrical!#REF!</definedName>
    <definedName name="sd14_19">[48]Electrical!#REF!</definedName>
    <definedName name="sd14_20" localSheetId="4">[48]Electrical!#REF!</definedName>
    <definedName name="sd14_20" localSheetId="6">[48]Electrical!#REF!</definedName>
    <definedName name="sd14_20" localSheetId="2">[48]Electrical!#REF!</definedName>
    <definedName name="sd14_20">[48]Electrical!#REF!</definedName>
    <definedName name="sd14_23" localSheetId="4">[48]Electrical!#REF!</definedName>
    <definedName name="sd14_23" localSheetId="6">[48]Electrical!#REF!</definedName>
    <definedName name="sd14_23" localSheetId="2">[48]Electrical!#REF!</definedName>
    <definedName name="sd14_23">[48]Electrical!#REF!</definedName>
    <definedName name="sd14_3" localSheetId="3">#REF!</definedName>
    <definedName name="sd14_3" localSheetId="4">#REF!</definedName>
    <definedName name="sd14_3" localSheetId="6">#REF!</definedName>
    <definedName name="sd14_3" localSheetId="2">#REF!</definedName>
    <definedName name="sd14_3" localSheetId="1">#REF!</definedName>
    <definedName name="sd14_3">#REF!</definedName>
    <definedName name="sd14_4" localSheetId="3">[5]Electrical!#REF!</definedName>
    <definedName name="sd14_4" localSheetId="4">[5]Electrical!#REF!</definedName>
    <definedName name="sd14_4" localSheetId="6">[5]Electrical!#REF!</definedName>
    <definedName name="sd14_4" localSheetId="2">[5]Electrical!#REF!</definedName>
    <definedName name="sd14_4" localSheetId="1">[5]Electrical!#REF!</definedName>
    <definedName name="sd14_4">[5]Electrical!#REF!</definedName>
    <definedName name="sd14_8" localSheetId="3">[5]Electrical!#REF!</definedName>
    <definedName name="sd14_8" localSheetId="4">[5]Electrical!#REF!</definedName>
    <definedName name="sd14_8" localSheetId="6">[5]Electrical!#REF!</definedName>
    <definedName name="sd14_8" localSheetId="2">[5]Electrical!#REF!</definedName>
    <definedName name="sd14_8">[5]Electrical!#REF!</definedName>
    <definedName name="sd14_9" localSheetId="4">[5]Electrical!#REF!</definedName>
    <definedName name="sd14_9" localSheetId="6">[5]Electrical!#REF!</definedName>
    <definedName name="sd14_9" localSheetId="2">[5]Electrical!#REF!</definedName>
    <definedName name="sd14_9">[5]Electrical!#REF!</definedName>
    <definedName name="sd2_1" localSheetId="4">[5]Electrical!#REF!</definedName>
    <definedName name="sd2_1" localSheetId="6">[5]Electrical!#REF!</definedName>
    <definedName name="sd2_1" localSheetId="2">[5]Electrical!#REF!</definedName>
    <definedName name="sd2_1">[5]Electrical!#REF!</definedName>
    <definedName name="sd2_10" localSheetId="4">[5]Electrical!#REF!</definedName>
    <definedName name="sd2_10" localSheetId="6">[5]Electrical!#REF!</definedName>
    <definedName name="sd2_10" localSheetId="2">[5]Electrical!#REF!</definedName>
    <definedName name="sd2_10">[5]Electrical!#REF!</definedName>
    <definedName name="sd2_11" localSheetId="4">[5]Electrical!#REF!</definedName>
    <definedName name="sd2_11" localSheetId="6">[5]Electrical!#REF!</definedName>
    <definedName name="sd2_11" localSheetId="2">[5]Electrical!#REF!</definedName>
    <definedName name="sd2_11">[5]Electrical!#REF!</definedName>
    <definedName name="sd2_13" localSheetId="4">[48]Electrical!#REF!</definedName>
    <definedName name="sd2_13" localSheetId="6">[48]Electrical!#REF!</definedName>
    <definedName name="sd2_13" localSheetId="2">[48]Electrical!#REF!</definedName>
    <definedName name="sd2_13">[48]Electrical!#REF!</definedName>
    <definedName name="sd2_14" localSheetId="4">[48]Electrical!#REF!</definedName>
    <definedName name="sd2_14" localSheetId="6">[48]Electrical!#REF!</definedName>
    <definedName name="sd2_14" localSheetId="2">[48]Electrical!#REF!</definedName>
    <definedName name="sd2_14">[48]Electrical!#REF!</definedName>
    <definedName name="sd2_15" localSheetId="4">[49]Electrical!#REF!</definedName>
    <definedName name="sd2_15" localSheetId="6">[49]Electrical!#REF!</definedName>
    <definedName name="sd2_15" localSheetId="2">[49]Electrical!#REF!</definedName>
    <definedName name="sd2_15">[49]Electrical!#REF!</definedName>
    <definedName name="sd2_16" localSheetId="4">[48]Electrical!#REF!</definedName>
    <definedName name="sd2_16" localSheetId="6">[48]Electrical!#REF!</definedName>
    <definedName name="sd2_16" localSheetId="2">[48]Electrical!#REF!</definedName>
    <definedName name="sd2_16">[48]Electrical!#REF!</definedName>
    <definedName name="sd2_19" localSheetId="4">[48]Electrical!#REF!</definedName>
    <definedName name="sd2_19" localSheetId="6">[48]Electrical!#REF!</definedName>
    <definedName name="sd2_19" localSheetId="2">[48]Electrical!#REF!</definedName>
    <definedName name="sd2_19">[48]Electrical!#REF!</definedName>
    <definedName name="sd2_20" localSheetId="4">[48]Electrical!#REF!</definedName>
    <definedName name="sd2_20" localSheetId="6">[48]Electrical!#REF!</definedName>
    <definedName name="sd2_20" localSheetId="2">[48]Electrical!#REF!</definedName>
    <definedName name="sd2_20">[48]Electrical!#REF!</definedName>
    <definedName name="sd2_23" localSheetId="4">[48]Electrical!#REF!</definedName>
    <definedName name="sd2_23" localSheetId="6">[48]Electrical!#REF!</definedName>
    <definedName name="sd2_23" localSheetId="2">[48]Electrical!#REF!</definedName>
    <definedName name="sd2_23">[48]Electrical!#REF!</definedName>
    <definedName name="sd2_3" localSheetId="3">#REF!</definedName>
    <definedName name="sd2_3" localSheetId="4">#REF!</definedName>
    <definedName name="sd2_3" localSheetId="6">#REF!</definedName>
    <definedName name="sd2_3" localSheetId="2">#REF!</definedName>
    <definedName name="sd2_3" localSheetId="1">#REF!</definedName>
    <definedName name="sd2_3">#REF!</definedName>
    <definedName name="sd2_4" localSheetId="3">[5]Electrical!#REF!</definedName>
    <definedName name="sd2_4" localSheetId="4">[5]Electrical!#REF!</definedName>
    <definedName name="sd2_4" localSheetId="6">[5]Electrical!#REF!</definedName>
    <definedName name="sd2_4" localSheetId="2">[5]Electrical!#REF!</definedName>
    <definedName name="sd2_4" localSheetId="1">[5]Electrical!#REF!</definedName>
    <definedName name="sd2_4">[5]Electrical!#REF!</definedName>
    <definedName name="sd2_8" localSheetId="3">[5]Electrical!#REF!</definedName>
    <definedName name="sd2_8" localSheetId="4">[5]Electrical!#REF!</definedName>
    <definedName name="sd2_8" localSheetId="6">[5]Electrical!#REF!</definedName>
    <definedName name="sd2_8" localSheetId="2">[5]Electrical!#REF!</definedName>
    <definedName name="sd2_8">[5]Electrical!#REF!</definedName>
    <definedName name="sd2_9" localSheetId="4">[5]Electrical!#REF!</definedName>
    <definedName name="sd2_9" localSheetId="6">[5]Electrical!#REF!</definedName>
    <definedName name="sd2_9" localSheetId="2">[5]Electrical!#REF!</definedName>
    <definedName name="sd2_9">[5]Electrical!#REF!</definedName>
    <definedName name="sd3_1" localSheetId="4">[5]Electrical!#REF!</definedName>
    <definedName name="sd3_1" localSheetId="6">[5]Electrical!#REF!</definedName>
    <definedName name="sd3_1" localSheetId="2">[5]Electrical!#REF!</definedName>
    <definedName name="sd3_1">[5]Electrical!#REF!</definedName>
    <definedName name="sd3_10" localSheetId="4">[5]Electrical!#REF!</definedName>
    <definedName name="sd3_10" localSheetId="6">[5]Electrical!#REF!</definedName>
    <definedName name="sd3_10" localSheetId="2">[5]Electrical!#REF!</definedName>
    <definedName name="sd3_10">[5]Electrical!#REF!</definedName>
    <definedName name="sd3_11" localSheetId="4">[5]Electrical!#REF!</definedName>
    <definedName name="sd3_11" localSheetId="6">[5]Electrical!#REF!</definedName>
    <definedName name="sd3_11" localSheetId="2">[5]Electrical!#REF!</definedName>
    <definedName name="sd3_11">[5]Electrical!#REF!</definedName>
    <definedName name="sd3_13" localSheetId="4">[48]Electrical!#REF!</definedName>
    <definedName name="sd3_13" localSheetId="6">[48]Electrical!#REF!</definedName>
    <definedName name="sd3_13" localSheetId="2">[48]Electrical!#REF!</definedName>
    <definedName name="sd3_13">[48]Electrical!#REF!</definedName>
    <definedName name="sd3_14" localSheetId="4">[48]Electrical!#REF!</definedName>
    <definedName name="sd3_14" localSheetId="6">[48]Electrical!#REF!</definedName>
    <definedName name="sd3_14" localSheetId="2">[48]Electrical!#REF!</definedName>
    <definedName name="sd3_14">[48]Electrical!#REF!</definedName>
    <definedName name="sd3_15" localSheetId="4">[49]Electrical!#REF!</definedName>
    <definedName name="sd3_15" localSheetId="6">[49]Electrical!#REF!</definedName>
    <definedName name="sd3_15" localSheetId="2">[49]Electrical!#REF!</definedName>
    <definedName name="sd3_15">[49]Electrical!#REF!</definedName>
    <definedName name="sd3_16" localSheetId="4">[48]Electrical!#REF!</definedName>
    <definedName name="sd3_16" localSheetId="6">[48]Electrical!#REF!</definedName>
    <definedName name="sd3_16" localSheetId="2">[48]Electrical!#REF!</definedName>
    <definedName name="sd3_16">[48]Electrical!#REF!</definedName>
    <definedName name="sd3_19" localSheetId="4">[48]Electrical!#REF!</definedName>
    <definedName name="sd3_19" localSheetId="6">[48]Electrical!#REF!</definedName>
    <definedName name="sd3_19" localSheetId="2">[48]Electrical!#REF!</definedName>
    <definedName name="sd3_19">[48]Electrical!#REF!</definedName>
    <definedName name="sd3_20" localSheetId="4">[48]Electrical!#REF!</definedName>
    <definedName name="sd3_20" localSheetId="6">[48]Electrical!#REF!</definedName>
    <definedName name="sd3_20" localSheetId="2">[48]Electrical!#REF!</definedName>
    <definedName name="sd3_20">[48]Electrical!#REF!</definedName>
    <definedName name="sd3_23" localSheetId="4">[48]Electrical!#REF!</definedName>
    <definedName name="sd3_23" localSheetId="6">[48]Electrical!#REF!</definedName>
    <definedName name="sd3_23" localSheetId="2">[48]Electrical!#REF!</definedName>
    <definedName name="sd3_23">[48]Electrical!#REF!</definedName>
    <definedName name="sd3_3" localSheetId="3">#REF!</definedName>
    <definedName name="sd3_3" localSheetId="4">#REF!</definedName>
    <definedName name="sd3_3" localSheetId="6">#REF!</definedName>
    <definedName name="sd3_3" localSheetId="2">#REF!</definedName>
    <definedName name="sd3_3" localSheetId="1">#REF!</definedName>
    <definedName name="sd3_3">#REF!</definedName>
    <definedName name="sd3_4" localSheetId="3">[5]Electrical!#REF!</definedName>
    <definedName name="sd3_4" localSheetId="4">[5]Electrical!#REF!</definedName>
    <definedName name="sd3_4" localSheetId="6">[5]Electrical!#REF!</definedName>
    <definedName name="sd3_4" localSheetId="2">[5]Electrical!#REF!</definedName>
    <definedName name="sd3_4" localSheetId="1">[5]Electrical!#REF!</definedName>
    <definedName name="sd3_4">[5]Electrical!#REF!</definedName>
    <definedName name="sd3_8" localSheetId="3">[5]Electrical!#REF!</definedName>
    <definedName name="sd3_8" localSheetId="4">[5]Electrical!#REF!</definedName>
    <definedName name="sd3_8" localSheetId="6">[5]Electrical!#REF!</definedName>
    <definedName name="sd3_8" localSheetId="2">[5]Electrical!#REF!</definedName>
    <definedName name="sd3_8">[5]Electrical!#REF!</definedName>
    <definedName name="sd3_9" localSheetId="4">[5]Electrical!#REF!</definedName>
    <definedName name="sd3_9" localSheetId="6">[5]Electrical!#REF!</definedName>
    <definedName name="sd3_9" localSheetId="2">[5]Electrical!#REF!</definedName>
    <definedName name="sd3_9">[5]Electrical!#REF!</definedName>
    <definedName name="sd4_13" localSheetId="3">#REF!</definedName>
    <definedName name="sd4_13" localSheetId="4">#REF!</definedName>
    <definedName name="sd4_13" localSheetId="6">#REF!</definedName>
    <definedName name="sd4_13" localSheetId="2">#REF!</definedName>
    <definedName name="sd4_13" localSheetId="1">#REF!</definedName>
    <definedName name="sd4_13">#REF!</definedName>
    <definedName name="sd4_14" localSheetId="3">#REF!</definedName>
    <definedName name="sd4_14" localSheetId="4">#REF!</definedName>
    <definedName name="sd4_14" localSheetId="6">#REF!</definedName>
    <definedName name="sd4_14" localSheetId="2">#REF!</definedName>
    <definedName name="sd4_14" localSheetId="1">#REF!</definedName>
    <definedName name="sd4_14">#REF!</definedName>
    <definedName name="sd4_15" localSheetId="3">#REF!</definedName>
    <definedName name="sd4_15" localSheetId="4">#REF!</definedName>
    <definedName name="sd4_15" localSheetId="6">#REF!</definedName>
    <definedName name="sd4_15" localSheetId="2">#REF!</definedName>
    <definedName name="sd4_15" localSheetId="1">#REF!</definedName>
    <definedName name="sd4_15">#REF!</definedName>
    <definedName name="sd4_16" localSheetId="3">#REF!</definedName>
    <definedName name="sd4_16" localSheetId="4">#REF!</definedName>
    <definedName name="sd4_16" localSheetId="6">#REF!</definedName>
    <definedName name="sd4_16" localSheetId="2">#REF!</definedName>
    <definedName name="sd4_16" localSheetId="1">#REF!</definedName>
    <definedName name="sd4_16">#REF!</definedName>
    <definedName name="sd4_17" localSheetId="3">#REF!</definedName>
    <definedName name="sd4_17" localSheetId="4">#REF!</definedName>
    <definedName name="sd4_17" localSheetId="6">#REF!</definedName>
    <definedName name="sd4_17" localSheetId="2">#REF!</definedName>
    <definedName name="sd4_17" localSheetId="1">#REF!</definedName>
    <definedName name="sd4_17">#REF!</definedName>
    <definedName name="sd4_18" localSheetId="3">#REF!</definedName>
    <definedName name="sd4_18" localSheetId="4">#REF!</definedName>
    <definedName name="sd4_18" localSheetId="6">#REF!</definedName>
    <definedName name="sd4_18" localSheetId="2">#REF!</definedName>
    <definedName name="sd4_18" localSheetId="1">#REF!</definedName>
    <definedName name="sd4_18">#REF!</definedName>
    <definedName name="sd4_19" localSheetId="3">#REF!</definedName>
    <definedName name="sd4_19" localSheetId="4">#REF!</definedName>
    <definedName name="sd4_19" localSheetId="6">#REF!</definedName>
    <definedName name="sd4_19" localSheetId="2">#REF!</definedName>
    <definedName name="sd4_19" localSheetId="1">#REF!</definedName>
    <definedName name="sd4_19">#REF!</definedName>
    <definedName name="sd4_20" localSheetId="3">#REF!</definedName>
    <definedName name="sd4_20" localSheetId="4">#REF!</definedName>
    <definedName name="sd4_20" localSheetId="6">#REF!</definedName>
    <definedName name="sd4_20" localSheetId="2">#REF!</definedName>
    <definedName name="sd4_20" localSheetId="1">#REF!</definedName>
    <definedName name="sd4_20">#REF!</definedName>
    <definedName name="sd4_23" localSheetId="3">#REF!</definedName>
    <definedName name="sd4_23" localSheetId="4">#REF!</definedName>
    <definedName name="sd4_23" localSheetId="6">#REF!</definedName>
    <definedName name="sd4_23" localSheetId="2">#REF!</definedName>
    <definedName name="sd4_23" localSheetId="1">#REF!</definedName>
    <definedName name="sd4_23">#REF!</definedName>
    <definedName name="sd4_3" localSheetId="3">#REF!</definedName>
    <definedName name="sd4_3" localSheetId="4">#REF!</definedName>
    <definedName name="sd4_3" localSheetId="6">#REF!</definedName>
    <definedName name="sd4_3" localSheetId="2">#REF!</definedName>
    <definedName name="sd4_3" localSheetId="1">#REF!</definedName>
    <definedName name="sd4_3">#REF!</definedName>
    <definedName name="sd5_1" localSheetId="4">[5]Electrical!#REF!</definedName>
    <definedName name="sd5_1" localSheetId="6">[5]Electrical!#REF!</definedName>
    <definedName name="sd5_1" localSheetId="2">[5]Electrical!#REF!</definedName>
    <definedName name="sd5_1">[5]Electrical!#REF!</definedName>
    <definedName name="sd5_10" localSheetId="4">[5]Electrical!#REF!</definedName>
    <definedName name="sd5_10" localSheetId="6">[5]Electrical!#REF!</definedName>
    <definedName name="sd5_10" localSheetId="2">[5]Electrical!#REF!</definedName>
    <definedName name="sd5_10">[5]Electrical!#REF!</definedName>
    <definedName name="sd5_11" localSheetId="4">[5]Electrical!#REF!</definedName>
    <definedName name="sd5_11" localSheetId="6">[5]Electrical!#REF!</definedName>
    <definedName name="sd5_11" localSheetId="2">[5]Electrical!#REF!</definedName>
    <definedName name="sd5_11">[5]Electrical!#REF!</definedName>
    <definedName name="sd5_13" localSheetId="4">[48]Electrical!#REF!</definedName>
    <definedName name="sd5_13" localSheetId="6">[48]Electrical!#REF!</definedName>
    <definedName name="sd5_13" localSheetId="2">[48]Electrical!#REF!</definedName>
    <definedName name="sd5_13">[48]Electrical!#REF!</definedName>
    <definedName name="sd5_14" localSheetId="4">[48]Electrical!#REF!</definedName>
    <definedName name="sd5_14" localSheetId="6">[48]Electrical!#REF!</definedName>
    <definedName name="sd5_14" localSheetId="2">[48]Electrical!#REF!</definedName>
    <definedName name="sd5_14">[48]Electrical!#REF!</definedName>
    <definedName name="sd5_15" localSheetId="4">[49]Electrical!#REF!</definedName>
    <definedName name="sd5_15" localSheetId="6">[49]Electrical!#REF!</definedName>
    <definedName name="sd5_15" localSheetId="2">[49]Electrical!#REF!</definedName>
    <definedName name="sd5_15">[49]Electrical!#REF!</definedName>
    <definedName name="sd5_16" localSheetId="4">[48]Electrical!#REF!</definedName>
    <definedName name="sd5_16" localSheetId="6">[48]Electrical!#REF!</definedName>
    <definedName name="sd5_16" localSheetId="2">[48]Electrical!#REF!</definedName>
    <definedName name="sd5_16">[48]Electrical!#REF!</definedName>
    <definedName name="sd5_19" localSheetId="4">[48]Electrical!#REF!</definedName>
    <definedName name="sd5_19" localSheetId="6">[48]Electrical!#REF!</definedName>
    <definedName name="sd5_19" localSheetId="2">[48]Electrical!#REF!</definedName>
    <definedName name="sd5_19">[48]Electrical!#REF!</definedName>
    <definedName name="sd5_20" localSheetId="4">[48]Electrical!#REF!</definedName>
    <definedName name="sd5_20" localSheetId="6">[48]Electrical!#REF!</definedName>
    <definedName name="sd5_20" localSheetId="2">[48]Electrical!#REF!</definedName>
    <definedName name="sd5_20">[48]Electrical!#REF!</definedName>
    <definedName name="sd5_23" localSheetId="4">[48]Electrical!#REF!</definedName>
    <definedName name="sd5_23" localSheetId="6">[48]Electrical!#REF!</definedName>
    <definedName name="sd5_23" localSheetId="2">[48]Electrical!#REF!</definedName>
    <definedName name="sd5_23">[48]Electrical!#REF!</definedName>
    <definedName name="sd5_3" localSheetId="3">#REF!</definedName>
    <definedName name="sd5_3" localSheetId="4">#REF!</definedName>
    <definedName name="sd5_3" localSheetId="6">#REF!</definedName>
    <definedName name="sd5_3" localSheetId="2">#REF!</definedName>
    <definedName name="sd5_3" localSheetId="1">#REF!</definedName>
    <definedName name="sd5_3">#REF!</definedName>
    <definedName name="sd5_4" localSheetId="3">[5]Electrical!#REF!</definedName>
    <definedName name="sd5_4" localSheetId="4">[5]Electrical!#REF!</definedName>
    <definedName name="sd5_4" localSheetId="6">[5]Electrical!#REF!</definedName>
    <definedName name="sd5_4" localSheetId="2">[5]Electrical!#REF!</definedName>
    <definedName name="sd5_4" localSheetId="1">[5]Electrical!#REF!</definedName>
    <definedName name="sd5_4">[5]Electrical!#REF!</definedName>
    <definedName name="sd5_8" localSheetId="3">[5]Electrical!#REF!</definedName>
    <definedName name="sd5_8" localSheetId="4">[5]Electrical!#REF!</definedName>
    <definedName name="sd5_8" localSheetId="6">[5]Electrical!#REF!</definedName>
    <definedName name="sd5_8" localSheetId="2">[5]Electrical!#REF!</definedName>
    <definedName name="sd5_8">[5]Electrical!#REF!</definedName>
    <definedName name="sd5_9" localSheetId="4">[5]Electrical!#REF!</definedName>
    <definedName name="sd5_9" localSheetId="6">[5]Electrical!#REF!</definedName>
    <definedName name="sd5_9" localSheetId="2">[5]Electrical!#REF!</definedName>
    <definedName name="sd5_9">[5]Electrical!#REF!</definedName>
    <definedName name="sd6_1" localSheetId="4">[5]Electrical!#REF!</definedName>
    <definedName name="sd6_1" localSheetId="6">[5]Electrical!#REF!</definedName>
    <definedName name="sd6_1" localSheetId="2">[5]Electrical!#REF!</definedName>
    <definedName name="sd6_1">[5]Electrical!#REF!</definedName>
    <definedName name="sd6_10" localSheetId="4">[5]Electrical!#REF!</definedName>
    <definedName name="sd6_10" localSheetId="6">[5]Electrical!#REF!</definedName>
    <definedName name="sd6_10" localSheetId="2">[5]Electrical!#REF!</definedName>
    <definedName name="sd6_10">[5]Electrical!#REF!</definedName>
    <definedName name="sd6_11" localSheetId="4">[5]Electrical!#REF!</definedName>
    <definedName name="sd6_11" localSheetId="6">[5]Electrical!#REF!</definedName>
    <definedName name="sd6_11" localSheetId="2">[5]Electrical!#REF!</definedName>
    <definedName name="sd6_11">[5]Electrical!#REF!</definedName>
    <definedName name="sd6_13" localSheetId="4">[48]Electrical!#REF!</definedName>
    <definedName name="sd6_13" localSheetId="6">[48]Electrical!#REF!</definedName>
    <definedName name="sd6_13" localSheetId="2">[48]Electrical!#REF!</definedName>
    <definedName name="sd6_13">[48]Electrical!#REF!</definedName>
    <definedName name="sd6_14" localSheetId="4">[48]Electrical!#REF!</definedName>
    <definedName name="sd6_14" localSheetId="6">[48]Electrical!#REF!</definedName>
    <definedName name="sd6_14" localSheetId="2">[48]Electrical!#REF!</definedName>
    <definedName name="sd6_14">[48]Electrical!#REF!</definedName>
    <definedName name="sd6_15" localSheetId="4">[49]Electrical!#REF!</definedName>
    <definedName name="sd6_15" localSheetId="6">[49]Electrical!#REF!</definedName>
    <definedName name="sd6_15" localSheetId="2">[49]Electrical!#REF!</definedName>
    <definedName name="sd6_15">[49]Electrical!#REF!</definedName>
    <definedName name="sd6_16" localSheetId="4">[48]Electrical!#REF!</definedName>
    <definedName name="sd6_16" localSheetId="6">[48]Electrical!#REF!</definedName>
    <definedName name="sd6_16" localSheetId="2">[48]Electrical!#REF!</definedName>
    <definedName name="sd6_16">[48]Electrical!#REF!</definedName>
    <definedName name="sd6_19" localSheetId="4">[48]Electrical!#REF!</definedName>
    <definedName name="sd6_19" localSheetId="6">[48]Electrical!#REF!</definedName>
    <definedName name="sd6_19" localSheetId="2">[48]Electrical!#REF!</definedName>
    <definedName name="sd6_19">[48]Electrical!#REF!</definedName>
    <definedName name="sd6_20" localSheetId="4">[48]Electrical!#REF!</definedName>
    <definedName name="sd6_20" localSheetId="6">[48]Electrical!#REF!</definedName>
    <definedName name="sd6_20" localSheetId="2">[48]Electrical!#REF!</definedName>
    <definedName name="sd6_20">[48]Electrical!#REF!</definedName>
    <definedName name="sd6_23" localSheetId="4">[48]Electrical!#REF!</definedName>
    <definedName name="sd6_23" localSheetId="6">[48]Electrical!#REF!</definedName>
    <definedName name="sd6_23" localSheetId="2">[48]Electrical!#REF!</definedName>
    <definedName name="sd6_23">[48]Electrical!#REF!</definedName>
    <definedName name="sd6_3" localSheetId="3">#REF!</definedName>
    <definedName name="sd6_3" localSheetId="4">#REF!</definedName>
    <definedName name="sd6_3" localSheetId="6">#REF!</definedName>
    <definedName name="sd6_3" localSheetId="2">#REF!</definedName>
    <definedName name="sd6_3" localSheetId="1">#REF!</definedName>
    <definedName name="sd6_3">#REF!</definedName>
    <definedName name="sd6_4" localSheetId="3">[5]Electrical!#REF!</definedName>
    <definedName name="sd6_4" localSheetId="4">[5]Electrical!#REF!</definedName>
    <definedName name="sd6_4" localSheetId="6">[5]Electrical!#REF!</definedName>
    <definedName name="sd6_4" localSheetId="2">[5]Electrical!#REF!</definedName>
    <definedName name="sd6_4" localSheetId="1">[5]Electrical!#REF!</definedName>
    <definedName name="sd6_4">[5]Electrical!#REF!</definedName>
    <definedName name="sd6_8" localSheetId="3">[5]Electrical!#REF!</definedName>
    <definedName name="sd6_8" localSheetId="4">[5]Electrical!#REF!</definedName>
    <definedName name="sd6_8" localSheetId="6">[5]Electrical!#REF!</definedName>
    <definedName name="sd6_8" localSheetId="2">[5]Electrical!#REF!</definedName>
    <definedName name="sd6_8">[5]Electrical!#REF!</definedName>
    <definedName name="sd6_9" localSheetId="4">[5]Electrical!#REF!</definedName>
    <definedName name="sd6_9" localSheetId="6">[5]Electrical!#REF!</definedName>
    <definedName name="sd6_9" localSheetId="2">[5]Electrical!#REF!</definedName>
    <definedName name="sd6_9">[5]Electrical!#REF!</definedName>
    <definedName name="sd7_1" localSheetId="4">[5]Electrical!#REF!</definedName>
    <definedName name="sd7_1" localSheetId="6">[5]Electrical!#REF!</definedName>
    <definedName name="sd7_1" localSheetId="2">[5]Electrical!#REF!</definedName>
    <definedName name="sd7_1">[5]Electrical!#REF!</definedName>
    <definedName name="sd7_10" localSheetId="4">[5]Electrical!#REF!</definedName>
    <definedName name="sd7_10" localSheetId="6">[5]Electrical!#REF!</definedName>
    <definedName name="sd7_10" localSheetId="2">[5]Electrical!#REF!</definedName>
    <definedName name="sd7_10">[5]Electrical!#REF!</definedName>
    <definedName name="sd7_11" localSheetId="4">[5]Electrical!#REF!</definedName>
    <definedName name="sd7_11" localSheetId="6">[5]Electrical!#REF!</definedName>
    <definedName name="sd7_11" localSheetId="2">[5]Electrical!#REF!</definedName>
    <definedName name="sd7_11">[5]Electrical!#REF!</definedName>
    <definedName name="sd7_13" localSheetId="4">[48]Electrical!#REF!</definedName>
    <definedName name="sd7_13" localSheetId="6">[48]Electrical!#REF!</definedName>
    <definedName name="sd7_13" localSheetId="2">[48]Electrical!#REF!</definedName>
    <definedName name="sd7_13">[48]Electrical!#REF!</definedName>
    <definedName name="sd7_14" localSheetId="4">[48]Electrical!#REF!</definedName>
    <definedName name="sd7_14" localSheetId="6">[48]Electrical!#REF!</definedName>
    <definedName name="sd7_14" localSheetId="2">[48]Electrical!#REF!</definedName>
    <definedName name="sd7_14">[48]Electrical!#REF!</definedName>
    <definedName name="sd7_15" localSheetId="4">[49]Electrical!#REF!</definedName>
    <definedName name="sd7_15" localSheetId="6">[49]Electrical!#REF!</definedName>
    <definedName name="sd7_15" localSheetId="2">[49]Electrical!#REF!</definedName>
    <definedName name="sd7_15">[49]Electrical!#REF!</definedName>
    <definedName name="sd7_16" localSheetId="4">[48]Electrical!#REF!</definedName>
    <definedName name="sd7_16" localSheetId="6">[48]Electrical!#REF!</definedName>
    <definedName name="sd7_16" localSheetId="2">[48]Electrical!#REF!</definedName>
    <definedName name="sd7_16">[48]Electrical!#REF!</definedName>
    <definedName name="sd7_19" localSheetId="4">[48]Electrical!#REF!</definedName>
    <definedName name="sd7_19" localSheetId="6">[48]Electrical!#REF!</definedName>
    <definedName name="sd7_19" localSheetId="2">[48]Electrical!#REF!</definedName>
    <definedName name="sd7_19">[48]Electrical!#REF!</definedName>
    <definedName name="sd7_20" localSheetId="4">[48]Electrical!#REF!</definedName>
    <definedName name="sd7_20" localSheetId="6">[48]Electrical!#REF!</definedName>
    <definedName name="sd7_20" localSheetId="2">[48]Electrical!#REF!</definedName>
    <definedName name="sd7_20">[48]Electrical!#REF!</definedName>
    <definedName name="sd7_23" localSheetId="4">[48]Electrical!#REF!</definedName>
    <definedName name="sd7_23" localSheetId="6">[48]Electrical!#REF!</definedName>
    <definedName name="sd7_23" localSheetId="2">[48]Electrical!#REF!</definedName>
    <definedName name="sd7_23">[48]Electrical!#REF!</definedName>
    <definedName name="sd7_3" localSheetId="3">#REF!</definedName>
    <definedName name="sd7_3" localSheetId="4">#REF!</definedName>
    <definedName name="sd7_3" localSheetId="6">#REF!</definedName>
    <definedName name="sd7_3" localSheetId="2">#REF!</definedName>
    <definedName name="sd7_3" localSheetId="1">#REF!</definedName>
    <definedName name="sd7_3">#REF!</definedName>
    <definedName name="sd7_4" localSheetId="3">[5]Electrical!#REF!</definedName>
    <definedName name="sd7_4" localSheetId="4">[5]Electrical!#REF!</definedName>
    <definedName name="sd7_4" localSheetId="6">[5]Electrical!#REF!</definedName>
    <definedName name="sd7_4" localSheetId="2">[5]Electrical!#REF!</definedName>
    <definedName name="sd7_4" localSheetId="1">[5]Electrical!#REF!</definedName>
    <definedName name="sd7_4">[5]Electrical!#REF!</definedName>
    <definedName name="sd7_8" localSheetId="3">[5]Electrical!#REF!</definedName>
    <definedName name="sd7_8" localSheetId="4">[5]Electrical!#REF!</definedName>
    <definedName name="sd7_8" localSheetId="6">[5]Electrical!#REF!</definedName>
    <definedName name="sd7_8" localSheetId="2">[5]Electrical!#REF!</definedName>
    <definedName name="sd7_8">[5]Electrical!#REF!</definedName>
    <definedName name="sd7_9" localSheetId="4">[5]Electrical!#REF!</definedName>
    <definedName name="sd7_9" localSheetId="6">[5]Electrical!#REF!</definedName>
    <definedName name="sd7_9" localSheetId="2">[5]Electrical!#REF!</definedName>
    <definedName name="sd7_9">[5]Electrical!#REF!</definedName>
    <definedName name="sd8_1" localSheetId="4">[5]Electrical!#REF!</definedName>
    <definedName name="sd8_1" localSheetId="6">[5]Electrical!#REF!</definedName>
    <definedName name="sd8_1" localSheetId="2">[5]Electrical!#REF!</definedName>
    <definedName name="sd8_1">[5]Electrical!#REF!</definedName>
    <definedName name="sd8_10" localSheetId="4">[5]Electrical!#REF!</definedName>
    <definedName name="sd8_10" localSheetId="6">[5]Electrical!#REF!</definedName>
    <definedName name="sd8_10" localSheetId="2">[5]Electrical!#REF!</definedName>
    <definedName name="sd8_10">[5]Electrical!#REF!</definedName>
    <definedName name="sd8_11" localSheetId="4">[5]Electrical!#REF!</definedName>
    <definedName name="sd8_11" localSheetId="6">[5]Electrical!#REF!</definedName>
    <definedName name="sd8_11" localSheetId="2">[5]Electrical!#REF!</definedName>
    <definedName name="sd8_11">[5]Electrical!#REF!</definedName>
    <definedName name="sd8_13" localSheetId="4">[48]Electrical!#REF!</definedName>
    <definedName name="sd8_13" localSheetId="6">[48]Electrical!#REF!</definedName>
    <definedName name="sd8_13" localSheetId="2">[48]Electrical!#REF!</definedName>
    <definedName name="sd8_13">[48]Electrical!#REF!</definedName>
    <definedName name="sd8_14" localSheetId="4">[48]Electrical!#REF!</definedName>
    <definedName name="sd8_14" localSheetId="6">[48]Electrical!#REF!</definedName>
    <definedName name="sd8_14" localSheetId="2">[48]Electrical!#REF!</definedName>
    <definedName name="sd8_14">[48]Electrical!#REF!</definedName>
    <definedName name="sd8_15" localSheetId="4">[49]Electrical!#REF!</definedName>
    <definedName name="sd8_15" localSheetId="6">[49]Electrical!#REF!</definedName>
    <definedName name="sd8_15" localSheetId="2">[49]Electrical!#REF!</definedName>
    <definedName name="sd8_15">[49]Electrical!#REF!</definedName>
    <definedName name="sd8_16" localSheetId="4">[48]Electrical!#REF!</definedName>
    <definedName name="sd8_16" localSheetId="6">[48]Electrical!#REF!</definedName>
    <definedName name="sd8_16" localSheetId="2">[48]Electrical!#REF!</definedName>
    <definedName name="sd8_16">[48]Electrical!#REF!</definedName>
    <definedName name="sd8_19" localSheetId="4">[48]Electrical!#REF!</definedName>
    <definedName name="sd8_19" localSheetId="6">[48]Electrical!#REF!</definedName>
    <definedName name="sd8_19" localSheetId="2">[48]Electrical!#REF!</definedName>
    <definedName name="sd8_19">[48]Electrical!#REF!</definedName>
    <definedName name="sd8_20" localSheetId="4">[48]Electrical!#REF!</definedName>
    <definedName name="sd8_20" localSheetId="6">[48]Electrical!#REF!</definedName>
    <definedName name="sd8_20" localSheetId="2">[48]Electrical!#REF!</definedName>
    <definedName name="sd8_20">[48]Electrical!#REF!</definedName>
    <definedName name="sd8_23" localSheetId="4">[48]Electrical!#REF!</definedName>
    <definedName name="sd8_23" localSheetId="6">[48]Electrical!#REF!</definedName>
    <definedName name="sd8_23" localSheetId="2">[48]Electrical!#REF!</definedName>
    <definedName name="sd8_23">[48]Electrical!#REF!</definedName>
    <definedName name="sd8_3" localSheetId="3">#REF!</definedName>
    <definedName name="sd8_3" localSheetId="4">#REF!</definedName>
    <definedName name="sd8_3" localSheetId="6">#REF!</definedName>
    <definedName name="sd8_3" localSheetId="2">#REF!</definedName>
    <definedName name="sd8_3" localSheetId="1">#REF!</definedName>
    <definedName name="sd8_3">#REF!</definedName>
    <definedName name="sd8_4" localSheetId="3">[5]Electrical!#REF!</definedName>
    <definedName name="sd8_4" localSheetId="4">[5]Electrical!#REF!</definedName>
    <definedName name="sd8_4" localSheetId="6">[5]Electrical!#REF!</definedName>
    <definedName name="sd8_4" localSheetId="2">[5]Electrical!#REF!</definedName>
    <definedName name="sd8_4" localSheetId="1">[5]Electrical!#REF!</definedName>
    <definedName name="sd8_4">[5]Electrical!#REF!</definedName>
    <definedName name="sd8_8" localSheetId="3">[5]Electrical!#REF!</definedName>
    <definedName name="sd8_8" localSheetId="4">[5]Electrical!#REF!</definedName>
    <definedName name="sd8_8" localSheetId="6">[5]Electrical!#REF!</definedName>
    <definedName name="sd8_8" localSheetId="2">[5]Electrical!#REF!</definedName>
    <definedName name="sd8_8">[5]Electrical!#REF!</definedName>
    <definedName name="sd8_9" localSheetId="4">[5]Electrical!#REF!</definedName>
    <definedName name="sd8_9" localSheetId="6">[5]Electrical!#REF!</definedName>
    <definedName name="sd8_9" localSheetId="2">[5]Electrical!#REF!</definedName>
    <definedName name="sd8_9">[5]Electrical!#REF!</definedName>
    <definedName name="sd9_1" localSheetId="4">[5]Electrical!#REF!</definedName>
    <definedName name="sd9_1" localSheetId="6">[5]Electrical!#REF!</definedName>
    <definedName name="sd9_1" localSheetId="2">[5]Electrical!#REF!</definedName>
    <definedName name="sd9_1">[5]Electrical!#REF!</definedName>
    <definedName name="sd9_10" localSheetId="4">[5]Electrical!#REF!</definedName>
    <definedName name="sd9_10" localSheetId="6">[5]Electrical!#REF!</definedName>
    <definedName name="sd9_10" localSheetId="2">[5]Electrical!#REF!</definedName>
    <definedName name="sd9_10">[5]Electrical!#REF!</definedName>
    <definedName name="sd9_11" localSheetId="4">[5]Electrical!#REF!</definedName>
    <definedName name="sd9_11" localSheetId="6">[5]Electrical!#REF!</definedName>
    <definedName name="sd9_11" localSheetId="2">[5]Electrical!#REF!</definedName>
    <definedName name="sd9_11">[5]Electrical!#REF!</definedName>
    <definedName name="sd9_13" localSheetId="4">[48]Electrical!#REF!</definedName>
    <definedName name="sd9_13" localSheetId="6">[48]Electrical!#REF!</definedName>
    <definedName name="sd9_13" localSheetId="2">[48]Electrical!#REF!</definedName>
    <definedName name="sd9_13">[48]Electrical!#REF!</definedName>
    <definedName name="sd9_14" localSheetId="4">[48]Electrical!#REF!</definedName>
    <definedName name="sd9_14" localSheetId="6">[48]Electrical!#REF!</definedName>
    <definedName name="sd9_14" localSheetId="2">[48]Electrical!#REF!</definedName>
    <definedName name="sd9_14">[48]Electrical!#REF!</definedName>
    <definedName name="sd9_15" localSheetId="4">[49]Electrical!#REF!</definedName>
    <definedName name="sd9_15" localSheetId="6">[49]Electrical!#REF!</definedName>
    <definedName name="sd9_15" localSheetId="2">[49]Electrical!#REF!</definedName>
    <definedName name="sd9_15">[49]Electrical!#REF!</definedName>
    <definedName name="sd9_16" localSheetId="4">[48]Electrical!#REF!</definedName>
    <definedName name="sd9_16" localSheetId="6">[48]Electrical!#REF!</definedName>
    <definedName name="sd9_16" localSheetId="2">[48]Electrical!#REF!</definedName>
    <definedName name="sd9_16">[48]Electrical!#REF!</definedName>
    <definedName name="sd9_19" localSheetId="4">[48]Electrical!#REF!</definedName>
    <definedName name="sd9_19" localSheetId="6">[48]Electrical!#REF!</definedName>
    <definedName name="sd9_19" localSheetId="2">[48]Electrical!#REF!</definedName>
    <definedName name="sd9_19">[48]Electrical!#REF!</definedName>
    <definedName name="sd9_20" localSheetId="4">[48]Electrical!#REF!</definedName>
    <definedName name="sd9_20" localSheetId="6">[48]Electrical!#REF!</definedName>
    <definedName name="sd9_20" localSheetId="2">[48]Electrical!#REF!</definedName>
    <definedName name="sd9_20">[48]Electrical!#REF!</definedName>
    <definedName name="sd9_23" localSheetId="4">[48]Electrical!#REF!</definedName>
    <definedName name="sd9_23" localSheetId="6">[48]Electrical!#REF!</definedName>
    <definedName name="sd9_23" localSheetId="2">[48]Electrical!#REF!</definedName>
    <definedName name="sd9_23">[48]Electrical!#REF!</definedName>
    <definedName name="sd9_3" localSheetId="3">#REF!</definedName>
    <definedName name="sd9_3" localSheetId="4">#REF!</definedName>
    <definedName name="sd9_3" localSheetId="6">#REF!</definedName>
    <definedName name="sd9_3" localSheetId="2">#REF!</definedName>
    <definedName name="sd9_3" localSheetId="1">#REF!</definedName>
    <definedName name="sd9_3">#REF!</definedName>
    <definedName name="sd9_4" localSheetId="3">[5]Electrical!#REF!</definedName>
    <definedName name="sd9_4" localSheetId="4">[5]Electrical!#REF!</definedName>
    <definedName name="sd9_4" localSheetId="6">[5]Electrical!#REF!</definedName>
    <definedName name="sd9_4" localSheetId="2">[5]Electrical!#REF!</definedName>
    <definedName name="sd9_4" localSheetId="1">[5]Electrical!#REF!</definedName>
    <definedName name="sd9_4">[5]Electrical!#REF!</definedName>
    <definedName name="sd9_8" localSheetId="3">[5]Electrical!#REF!</definedName>
    <definedName name="sd9_8" localSheetId="4">[5]Electrical!#REF!</definedName>
    <definedName name="sd9_8" localSheetId="6">[5]Electrical!#REF!</definedName>
    <definedName name="sd9_8" localSheetId="2">[5]Electrical!#REF!</definedName>
    <definedName name="sd9_8">[5]Electrical!#REF!</definedName>
    <definedName name="sd9_9" localSheetId="4">[5]Electrical!#REF!</definedName>
    <definedName name="sd9_9" localSheetId="6">[5]Electrical!#REF!</definedName>
    <definedName name="sd9_9" localSheetId="2">[5]Electrical!#REF!</definedName>
    <definedName name="sd9_9">[5]Electrical!#REF!</definedName>
    <definedName name="sda" localSheetId="3">#REF!</definedName>
    <definedName name="sda" localSheetId="4">#REF!</definedName>
    <definedName name="sda" localSheetId="6">#REF!</definedName>
    <definedName name="sda" localSheetId="2">#REF!</definedName>
    <definedName name="sda" localSheetId="1">#REF!</definedName>
    <definedName name="sda">#REF!</definedName>
    <definedName name="SDF" localSheetId="3">#REF!</definedName>
    <definedName name="SDF" localSheetId="4">#REF!</definedName>
    <definedName name="SDF" localSheetId="6">#REF!</definedName>
    <definedName name="SDF" localSheetId="2">#REF!</definedName>
    <definedName name="SDF" localSheetId="1">#REF!</definedName>
    <definedName name="SDF">#REF!</definedName>
    <definedName name="sdfghskjgrkjg" localSheetId="3">#REF!</definedName>
    <definedName name="sdfghskjgrkjg" localSheetId="4">#REF!</definedName>
    <definedName name="sdfghskjgrkjg" localSheetId="6">#REF!</definedName>
    <definedName name="sdfghskjgrkjg" localSheetId="2">#REF!</definedName>
    <definedName name="sdfghskjgrkjg" localSheetId="1">#REF!</definedName>
    <definedName name="sdfghskjgrkjg">#REF!</definedName>
    <definedName name="Se" localSheetId="3">#REF!</definedName>
    <definedName name="Se" localSheetId="4">#REF!</definedName>
    <definedName name="Se" localSheetId="6">#REF!</definedName>
    <definedName name="Se" localSheetId="2">#REF!</definedName>
    <definedName name="Se" localSheetId="1">#REF!</definedName>
    <definedName name="Se">#REF!</definedName>
    <definedName name="sec">'[47]RA-markate'!$A$389:$B$1034</definedName>
    <definedName name="SECTION" localSheetId="3">#REF!</definedName>
    <definedName name="SECTION" localSheetId="4">#REF!</definedName>
    <definedName name="SECTION" localSheetId="6">#REF!</definedName>
    <definedName name="SECTION" localSheetId="2">#REF!</definedName>
    <definedName name="SECTION" localSheetId="1">#REF!</definedName>
    <definedName name="SECTION">#REF!</definedName>
    <definedName name="segment" localSheetId="3">#REF!</definedName>
    <definedName name="segment" localSheetId="4">#REF!</definedName>
    <definedName name="segment" localSheetId="6">#REF!</definedName>
    <definedName name="segment" localSheetId="2">#REF!</definedName>
    <definedName name="segment" localSheetId="1">#REF!</definedName>
    <definedName name="segment">#REF!</definedName>
    <definedName name="seishcof">[13]Intro!$L$145</definedName>
    <definedName name="sen" localSheetId="3">#REF!</definedName>
    <definedName name="sen" localSheetId="4">#REF!</definedName>
    <definedName name="sen" localSheetId="6">#REF!</definedName>
    <definedName name="sen" localSheetId="2">#REF!</definedName>
    <definedName name="sen" localSheetId="1">#REF!</definedName>
    <definedName name="sen">#REF!</definedName>
    <definedName name="sew" localSheetId="3">[49]Electrical!#REF!</definedName>
    <definedName name="sew" localSheetId="4">[49]Electrical!#REF!</definedName>
    <definedName name="sew" localSheetId="6">[49]Electrical!#REF!</definedName>
    <definedName name="sew" localSheetId="2">[49]Electrical!#REF!</definedName>
    <definedName name="sew" localSheetId="1">[49]Electrical!#REF!</definedName>
    <definedName name="sew">[49]Electrical!#REF!</definedName>
    <definedName name="sew_1" localSheetId="3">[49]Electrical!#REF!</definedName>
    <definedName name="sew_1" localSheetId="4">[49]Electrical!#REF!</definedName>
    <definedName name="sew_1" localSheetId="6">[49]Electrical!#REF!</definedName>
    <definedName name="sew_1" localSheetId="2">[49]Electrical!#REF!</definedName>
    <definedName name="sew_1">[49]Electrical!#REF!</definedName>
    <definedName name="sew_10" localSheetId="3">[49]Electrical!#REF!</definedName>
    <definedName name="sew_10" localSheetId="4">[49]Electrical!#REF!</definedName>
    <definedName name="sew_10" localSheetId="6">[49]Electrical!#REF!</definedName>
    <definedName name="sew_10" localSheetId="2">[49]Electrical!#REF!</definedName>
    <definedName name="sew_10">[49]Electrical!#REF!</definedName>
    <definedName name="sew_11" localSheetId="3">[49]Electrical!#REF!</definedName>
    <definedName name="sew_11" localSheetId="4">[49]Electrical!#REF!</definedName>
    <definedName name="sew_11" localSheetId="6">[49]Electrical!#REF!</definedName>
    <definedName name="sew_11" localSheetId="2">[49]Electrical!#REF!</definedName>
    <definedName name="sew_11">[49]Electrical!#REF!</definedName>
    <definedName name="sew_3" localSheetId="4">[48]Electrical!#REF!</definedName>
    <definedName name="sew_3" localSheetId="6">[48]Electrical!#REF!</definedName>
    <definedName name="sew_3" localSheetId="2">[48]Electrical!#REF!</definedName>
    <definedName name="sew_3">[48]Electrical!#REF!</definedName>
    <definedName name="sew_4" localSheetId="4">[49]Electrical!#REF!</definedName>
    <definedName name="sew_4" localSheetId="6">[49]Electrical!#REF!</definedName>
    <definedName name="sew_4" localSheetId="2">[49]Electrical!#REF!</definedName>
    <definedName name="sew_4">[49]Electrical!#REF!</definedName>
    <definedName name="sew_8" localSheetId="4">[49]Electrical!#REF!</definedName>
    <definedName name="sew_8" localSheetId="6">[49]Electrical!#REF!</definedName>
    <definedName name="sew_8" localSheetId="2">[49]Electrical!#REF!</definedName>
    <definedName name="sew_8">[49]Electrical!#REF!</definedName>
    <definedName name="sew_9" localSheetId="4">[49]Electrical!#REF!</definedName>
    <definedName name="sew_9" localSheetId="6">[49]Electrical!#REF!</definedName>
    <definedName name="sew_9" localSheetId="2">[49]Electrical!#REF!</definedName>
    <definedName name="sew_9">[49]Electrical!#REF!</definedName>
    <definedName name="sf" localSheetId="3">#REF!</definedName>
    <definedName name="sf" localSheetId="4">#REF!</definedName>
    <definedName name="sf" localSheetId="6">#REF!</definedName>
    <definedName name="sf" localSheetId="2">#REF!</definedName>
    <definedName name="sf" localSheetId="1">#REF!</definedName>
    <definedName name="sf">#REF!</definedName>
    <definedName name="sf_13" localSheetId="3">#REF!</definedName>
    <definedName name="sf_13" localSheetId="4">#REF!</definedName>
    <definedName name="sf_13" localSheetId="6">#REF!</definedName>
    <definedName name="sf_13" localSheetId="2">#REF!</definedName>
    <definedName name="sf_13" localSheetId="1">#REF!</definedName>
    <definedName name="sf_13">#REF!</definedName>
    <definedName name="sf_14" localSheetId="3">#REF!</definedName>
    <definedName name="sf_14" localSheetId="4">#REF!</definedName>
    <definedName name="sf_14" localSheetId="6">#REF!</definedName>
    <definedName name="sf_14" localSheetId="2">#REF!</definedName>
    <definedName name="sf_14" localSheetId="1">#REF!</definedName>
    <definedName name="sf_14">#REF!</definedName>
    <definedName name="sf_15" localSheetId="3">#REF!</definedName>
    <definedName name="sf_15" localSheetId="4">#REF!</definedName>
    <definedName name="sf_15" localSheetId="6">#REF!</definedName>
    <definedName name="sf_15" localSheetId="2">#REF!</definedName>
    <definedName name="sf_15" localSheetId="1">#REF!</definedName>
    <definedName name="sf_15">#REF!</definedName>
    <definedName name="sf_16" localSheetId="3">#REF!</definedName>
    <definedName name="sf_16" localSheetId="4">#REF!</definedName>
    <definedName name="sf_16" localSheetId="6">#REF!</definedName>
    <definedName name="sf_16" localSheetId="2">#REF!</definedName>
    <definedName name="sf_16" localSheetId="1">#REF!</definedName>
    <definedName name="sf_16">#REF!</definedName>
    <definedName name="sf_17" localSheetId="3">#REF!</definedName>
    <definedName name="sf_17" localSheetId="4">#REF!</definedName>
    <definedName name="sf_17" localSheetId="6">#REF!</definedName>
    <definedName name="sf_17" localSheetId="2">#REF!</definedName>
    <definedName name="sf_17" localSheetId="1">#REF!</definedName>
    <definedName name="sf_17">#REF!</definedName>
    <definedName name="sf_18" localSheetId="3">#REF!</definedName>
    <definedName name="sf_18" localSheetId="4">#REF!</definedName>
    <definedName name="sf_18" localSheetId="6">#REF!</definedName>
    <definedName name="sf_18" localSheetId="2">#REF!</definedName>
    <definedName name="sf_18" localSheetId="1">#REF!</definedName>
    <definedName name="sf_18">#REF!</definedName>
    <definedName name="sf_19" localSheetId="3">#REF!</definedName>
    <definedName name="sf_19" localSheetId="4">#REF!</definedName>
    <definedName name="sf_19" localSheetId="6">#REF!</definedName>
    <definedName name="sf_19" localSheetId="2">#REF!</definedName>
    <definedName name="sf_19" localSheetId="1">#REF!</definedName>
    <definedName name="sf_19">#REF!</definedName>
    <definedName name="sf_20" localSheetId="3">#REF!</definedName>
    <definedName name="sf_20" localSheetId="4">#REF!</definedName>
    <definedName name="sf_20" localSheetId="6">#REF!</definedName>
    <definedName name="sf_20" localSheetId="2">#REF!</definedName>
    <definedName name="sf_20" localSheetId="1">#REF!</definedName>
    <definedName name="sf_20">#REF!</definedName>
    <definedName name="sf_23" localSheetId="3">#REF!</definedName>
    <definedName name="sf_23" localSheetId="4">#REF!</definedName>
    <definedName name="sf_23" localSheetId="6">#REF!</definedName>
    <definedName name="sf_23" localSheetId="2">#REF!</definedName>
    <definedName name="sf_23" localSheetId="1">#REF!</definedName>
    <definedName name="sf_23">#REF!</definedName>
    <definedName name="sf_3" localSheetId="3">#REF!</definedName>
    <definedName name="sf_3" localSheetId="4">#REF!</definedName>
    <definedName name="sf_3" localSheetId="6">#REF!</definedName>
    <definedName name="sf_3" localSheetId="2">#REF!</definedName>
    <definedName name="sf_3" localSheetId="1">#REF!</definedName>
    <definedName name="sf_3">#REF!</definedName>
    <definedName name="sfysisjghisufgisghifdgh" localSheetId="3">#REF!</definedName>
    <definedName name="sfysisjghisufgisghifdgh" localSheetId="4">#REF!</definedName>
    <definedName name="sfysisjghisufgisghifdgh" localSheetId="6">#REF!</definedName>
    <definedName name="sfysisjghisufgisghifdgh" localSheetId="2">#REF!</definedName>
    <definedName name="sfysisjghisufgisghifdgh" localSheetId="1">#REF!</definedName>
    <definedName name="sfysisjghisufgisghifdgh">#REF!</definedName>
    <definedName name="Sgrade">'[14]basic-data'!$D$28</definedName>
    <definedName name="sh" localSheetId="3">#REF!</definedName>
    <definedName name="sh" localSheetId="4">#REF!</definedName>
    <definedName name="sh" localSheetId="6">#REF!</definedName>
    <definedName name="sh" localSheetId="2">#REF!</definedName>
    <definedName name="sh" localSheetId="1">#REF!</definedName>
    <definedName name="sh">#REF!</definedName>
    <definedName name="sheet" localSheetId="3">#REF!</definedName>
    <definedName name="sheet" localSheetId="4">#REF!</definedName>
    <definedName name="sheet" localSheetId="6">#REF!</definedName>
    <definedName name="sheet" localSheetId="2">#REF!</definedName>
    <definedName name="sheet" localSheetId="1">#REF!</definedName>
    <definedName name="sheet">#REF!</definedName>
    <definedName name="shelter" localSheetId="4">#REF!</definedName>
    <definedName name="shelter" localSheetId="6">#REF!</definedName>
    <definedName name="shelter" localSheetId="2">#REF!</definedName>
    <definedName name="shelter" localSheetId="1">#REF!</definedName>
    <definedName name="shelter">#REF!</definedName>
    <definedName name="shutteringtimb" localSheetId="3">#REF!</definedName>
    <definedName name="shutteringtimb" localSheetId="4">#REF!</definedName>
    <definedName name="shutteringtimb" localSheetId="6">#REF!</definedName>
    <definedName name="shutteringtimb" localSheetId="2">#REF!</definedName>
    <definedName name="shutteringtimb" localSheetId="1">#REF!</definedName>
    <definedName name="shutteringtimb">#REF!</definedName>
    <definedName name="SI" localSheetId="3">#REF!</definedName>
    <definedName name="SI" localSheetId="4">#REF!</definedName>
    <definedName name="SI" localSheetId="6">#REF!</definedName>
    <definedName name="SI" localSheetId="2">#REF!</definedName>
    <definedName name="SI" localSheetId="1">#REF!</definedName>
    <definedName name="SI">#REF!</definedName>
    <definedName name="skilldresser" localSheetId="3">#REF!</definedName>
    <definedName name="skilldresser" localSheetId="4">#REF!</definedName>
    <definedName name="skilldresser" localSheetId="6">#REF!</definedName>
    <definedName name="skilldresser" localSheetId="2">#REF!</definedName>
    <definedName name="skilldresser" localSheetId="1">#REF!</definedName>
    <definedName name="skilldresser">#REF!</definedName>
    <definedName name="skillmazdoor" localSheetId="3">#REF!</definedName>
    <definedName name="skillmazdoor" localSheetId="4">#REF!</definedName>
    <definedName name="skillmazdoor" localSheetId="6">#REF!</definedName>
    <definedName name="skillmazdoor" localSheetId="2">#REF!</definedName>
    <definedName name="skillmazdoor" localSheetId="1">#REF!</definedName>
    <definedName name="skillmazdoor">#REF!</definedName>
    <definedName name="SLABTHK1">[3]girder!$H$20</definedName>
    <definedName name="SLABTHK2">[22]girder!$H$21</definedName>
    <definedName name="SLABTHK3">[6]girder!$H$22</definedName>
    <definedName name="sp" localSheetId="3">#REF!</definedName>
    <definedName name="sp" localSheetId="4">#REF!</definedName>
    <definedName name="sp" localSheetId="6">#REF!</definedName>
    <definedName name="sp" localSheetId="2">#REF!</definedName>
    <definedName name="sp" localSheetId="1">#REF!</definedName>
    <definedName name="sp">#REF!</definedName>
    <definedName name="SPAN">[50]girder!$H$14</definedName>
    <definedName name="spc" localSheetId="3">#REF!</definedName>
    <definedName name="spc" localSheetId="4">#REF!</definedName>
    <definedName name="spc" localSheetId="6">#REF!</definedName>
    <definedName name="spc" localSheetId="2">#REF!</definedName>
    <definedName name="spc" localSheetId="1">#REF!</definedName>
    <definedName name="spc">#REF!</definedName>
    <definedName name="Splrepairwork" localSheetId="3">#REF!</definedName>
    <definedName name="Splrepairwork" localSheetId="4">#REF!</definedName>
    <definedName name="Splrepairwork" localSheetId="6">#REF!</definedName>
    <definedName name="Splrepairwork" localSheetId="2">#REF!</definedName>
    <definedName name="Splrepairwork" localSheetId="1">#REF!</definedName>
    <definedName name="Splrepairwork">#REF!</definedName>
    <definedName name="Spmg">'[14]basic-data'!$D$7</definedName>
    <definedName name="sprayer" localSheetId="3">#REF!</definedName>
    <definedName name="sprayer" localSheetId="4">#REF!</definedName>
    <definedName name="sprayer" localSheetId="6">#REF!</definedName>
    <definedName name="sprayer" localSheetId="2">#REF!</definedName>
    <definedName name="sprayer" localSheetId="1">#REF!</definedName>
    <definedName name="sprayer">#REF!</definedName>
    <definedName name="srgfrthfjjhgj" localSheetId="3">#REF!</definedName>
    <definedName name="srgfrthfjjhgj" localSheetId="4">#REF!</definedName>
    <definedName name="srgfrthfjjhgj" localSheetId="6">#REF!</definedName>
    <definedName name="srgfrthfjjhgj" localSheetId="2">#REF!</definedName>
    <definedName name="srgfrthfjjhgj" localSheetId="1">#REF!</definedName>
    <definedName name="srgfrthfjjhgj">#REF!</definedName>
    <definedName name="srs" localSheetId="3">#REF!</definedName>
    <definedName name="srs" localSheetId="4">#REF!</definedName>
    <definedName name="srs" localSheetId="6">#REF!</definedName>
    <definedName name="srs" localSheetId="2">#REF!</definedName>
    <definedName name="srs" localSheetId="1">#REF!</definedName>
    <definedName name="srs">#REF!</definedName>
    <definedName name="ss" localSheetId="3">'[51]Sqn_Abs _G_1'!$D$11</definedName>
    <definedName name="ss" localSheetId="4">'[51]Sqn_Abs _G_1'!$D$11</definedName>
    <definedName name="ss" localSheetId="6">'[51]Sqn_Abs _G_1'!$D$11</definedName>
    <definedName name="ss">'[51]Sqn_Abs _G_1'!$D$11</definedName>
    <definedName name="ssdde" localSheetId="3">#REF!</definedName>
    <definedName name="ssdde" localSheetId="4">#REF!</definedName>
    <definedName name="ssdde" localSheetId="6">#REF!</definedName>
    <definedName name="ssdde" localSheetId="2">#REF!</definedName>
    <definedName name="ssdde">#REF!</definedName>
    <definedName name="SSL" localSheetId="3">[36]loadcal!#REF!</definedName>
    <definedName name="SSL" localSheetId="4">[36]loadcal!#REF!</definedName>
    <definedName name="SSL" localSheetId="6">[36]loadcal!#REF!</definedName>
    <definedName name="SSL" localSheetId="2">[36]loadcal!#REF!</definedName>
    <definedName name="SSL" localSheetId="1">[36]loadcal!#REF!</definedName>
    <definedName name="SSL">[36]loadcal!#REF!</definedName>
    <definedName name="sss" localSheetId="3">#REF!</definedName>
    <definedName name="sss" localSheetId="4">#REF!</definedName>
    <definedName name="sss" localSheetId="6">#REF!</definedName>
    <definedName name="sss" localSheetId="2">#REF!</definedName>
    <definedName name="sss" localSheetId="1">#REF!</definedName>
    <definedName name="sss">#REF!</definedName>
    <definedName name="sss_13" localSheetId="3">#REF!</definedName>
    <definedName name="sss_13" localSheetId="4">#REF!</definedName>
    <definedName name="sss_13" localSheetId="6">#REF!</definedName>
    <definedName name="sss_13" localSheetId="2">#REF!</definedName>
    <definedName name="sss_13" localSheetId="1">#REF!</definedName>
    <definedName name="sss_13">#REF!</definedName>
    <definedName name="sss_14" localSheetId="3">#REF!</definedName>
    <definedName name="sss_14" localSheetId="4">#REF!</definedName>
    <definedName name="sss_14" localSheetId="6">#REF!</definedName>
    <definedName name="sss_14" localSheetId="2">#REF!</definedName>
    <definedName name="sss_14" localSheetId="1">#REF!</definedName>
    <definedName name="sss_14">#REF!</definedName>
    <definedName name="sss_15" localSheetId="3">#REF!</definedName>
    <definedName name="sss_15" localSheetId="4">#REF!</definedName>
    <definedName name="sss_15" localSheetId="6">#REF!</definedName>
    <definedName name="sss_15" localSheetId="2">#REF!</definedName>
    <definedName name="sss_15" localSheetId="1">#REF!</definedName>
    <definedName name="sss_15">#REF!</definedName>
    <definedName name="sss_16" localSheetId="3">#REF!</definedName>
    <definedName name="sss_16" localSheetId="4">#REF!</definedName>
    <definedName name="sss_16" localSheetId="6">#REF!</definedName>
    <definedName name="sss_16" localSheetId="2">#REF!</definedName>
    <definedName name="sss_16" localSheetId="1">#REF!</definedName>
    <definedName name="sss_16">#REF!</definedName>
    <definedName name="sss_17" localSheetId="3">#REF!</definedName>
    <definedName name="sss_17" localSheetId="4">#REF!</definedName>
    <definedName name="sss_17" localSheetId="6">#REF!</definedName>
    <definedName name="sss_17" localSheetId="2">#REF!</definedName>
    <definedName name="sss_17" localSheetId="1">#REF!</definedName>
    <definedName name="sss_17">#REF!</definedName>
    <definedName name="sss_18" localSheetId="3">#REF!</definedName>
    <definedName name="sss_18" localSheetId="4">#REF!</definedName>
    <definedName name="sss_18" localSheetId="6">#REF!</definedName>
    <definedName name="sss_18" localSheetId="2">#REF!</definedName>
    <definedName name="sss_18" localSheetId="1">#REF!</definedName>
    <definedName name="sss_18">#REF!</definedName>
    <definedName name="sss_19" localSheetId="3">#REF!</definedName>
    <definedName name="sss_19" localSheetId="4">#REF!</definedName>
    <definedName name="sss_19" localSheetId="6">#REF!</definedName>
    <definedName name="sss_19" localSheetId="2">#REF!</definedName>
    <definedName name="sss_19" localSheetId="1">#REF!</definedName>
    <definedName name="sss_19">#REF!</definedName>
    <definedName name="sss_20" localSheetId="3">#REF!</definedName>
    <definedName name="sss_20" localSheetId="4">#REF!</definedName>
    <definedName name="sss_20" localSheetId="6">#REF!</definedName>
    <definedName name="sss_20" localSheetId="2">#REF!</definedName>
    <definedName name="sss_20" localSheetId="1">#REF!</definedName>
    <definedName name="sss_20">#REF!</definedName>
    <definedName name="sss_23" localSheetId="3">#REF!</definedName>
    <definedName name="sss_23" localSheetId="4">#REF!</definedName>
    <definedName name="sss_23" localSheetId="6">#REF!</definedName>
    <definedName name="sss_23" localSheetId="2">#REF!</definedName>
    <definedName name="sss_23" localSheetId="1">#REF!</definedName>
    <definedName name="sss_23">#REF!</definedName>
    <definedName name="sss_3" localSheetId="3">#REF!</definedName>
    <definedName name="sss_3" localSheetId="4">#REF!</definedName>
    <definedName name="sss_3" localSheetId="6">#REF!</definedName>
    <definedName name="sss_3" localSheetId="2">#REF!</definedName>
    <definedName name="sss_3" localSheetId="1">#REF!</definedName>
    <definedName name="sss_3">#REF!</definedName>
    <definedName name="Sst">[22]girder!$H$64</definedName>
    <definedName name="st" localSheetId="3">#REF!</definedName>
    <definedName name="st" localSheetId="4">#REF!</definedName>
    <definedName name="st" localSheetId="6">#REF!</definedName>
    <definedName name="st" localSheetId="2">#REF!</definedName>
    <definedName name="st" localSheetId="1">#REF!</definedName>
    <definedName name="st">#REF!</definedName>
    <definedName name="st_12" localSheetId="3">#REF!</definedName>
    <definedName name="st_12" localSheetId="4">#REF!</definedName>
    <definedName name="st_12" localSheetId="6">#REF!</definedName>
    <definedName name="st_12" localSheetId="2">#REF!</definedName>
    <definedName name="st_12" localSheetId="1">#REF!</definedName>
    <definedName name="st_12">#REF!</definedName>
    <definedName name="St_13" localSheetId="3">#REF!</definedName>
    <definedName name="St_13" localSheetId="4">#REF!</definedName>
    <definedName name="St_13" localSheetId="6">#REF!</definedName>
    <definedName name="St_13" localSheetId="2">#REF!</definedName>
    <definedName name="St_13" localSheetId="1">#REF!</definedName>
    <definedName name="St_13">#REF!</definedName>
    <definedName name="St_14" localSheetId="3">#REF!</definedName>
    <definedName name="St_14" localSheetId="4">#REF!</definedName>
    <definedName name="St_14" localSheetId="6">#REF!</definedName>
    <definedName name="St_14" localSheetId="2">#REF!</definedName>
    <definedName name="St_14" localSheetId="1">#REF!</definedName>
    <definedName name="St_14">#REF!</definedName>
    <definedName name="St_15" localSheetId="3">#REF!</definedName>
    <definedName name="St_15" localSheetId="4">#REF!</definedName>
    <definedName name="St_15" localSheetId="6">#REF!</definedName>
    <definedName name="St_15" localSheetId="2">#REF!</definedName>
    <definedName name="St_15" localSheetId="1">#REF!</definedName>
    <definedName name="St_15">#REF!</definedName>
    <definedName name="St_16" localSheetId="3">#REF!</definedName>
    <definedName name="St_16" localSheetId="4">#REF!</definedName>
    <definedName name="St_16" localSheetId="6">#REF!</definedName>
    <definedName name="St_16" localSheetId="2">#REF!</definedName>
    <definedName name="St_16" localSheetId="1">#REF!</definedName>
    <definedName name="St_16">#REF!</definedName>
    <definedName name="St_17" localSheetId="3">#REF!</definedName>
    <definedName name="St_17" localSheetId="4">#REF!</definedName>
    <definedName name="St_17" localSheetId="6">#REF!</definedName>
    <definedName name="St_17" localSheetId="2">#REF!</definedName>
    <definedName name="St_17" localSheetId="1">#REF!</definedName>
    <definedName name="St_17">#REF!</definedName>
    <definedName name="St_19" localSheetId="3">#REF!</definedName>
    <definedName name="St_19" localSheetId="4">#REF!</definedName>
    <definedName name="St_19" localSheetId="6">#REF!</definedName>
    <definedName name="St_19" localSheetId="2">#REF!</definedName>
    <definedName name="St_19" localSheetId="1">#REF!</definedName>
    <definedName name="St_19">#REF!</definedName>
    <definedName name="st_2" localSheetId="3">#REF!</definedName>
    <definedName name="st_2" localSheetId="4">#REF!</definedName>
    <definedName name="st_2" localSheetId="6">#REF!</definedName>
    <definedName name="st_2" localSheetId="2">#REF!</definedName>
    <definedName name="st_2" localSheetId="1">#REF!</definedName>
    <definedName name="st_2">#REF!</definedName>
    <definedName name="St_20" localSheetId="3">#REF!</definedName>
    <definedName name="St_20" localSheetId="4">#REF!</definedName>
    <definedName name="St_20" localSheetId="6">#REF!</definedName>
    <definedName name="St_20" localSheetId="2">#REF!</definedName>
    <definedName name="St_20" localSheetId="1">#REF!</definedName>
    <definedName name="St_20">#REF!</definedName>
    <definedName name="St_21" localSheetId="3">#REF!</definedName>
    <definedName name="St_21" localSheetId="4">#REF!</definedName>
    <definedName name="St_21" localSheetId="6">#REF!</definedName>
    <definedName name="St_21" localSheetId="2">#REF!</definedName>
    <definedName name="St_21" localSheetId="1">#REF!</definedName>
    <definedName name="St_21">#REF!</definedName>
    <definedName name="St_23" localSheetId="3">#REF!</definedName>
    <definedName name="St_23" localSheetId="4">#REF!</definedName>
    <definedName name="St_23" localSheetId="6">#REF!</definedName>
    <definedName name="St_23" localSheetId="2">#REF!</definedName>
    <definedName name="St_23" localSheetId="1">#REF!</definedName>
    <definedName name="St_23">#REF!</definedName>
    <definedName name="st_3" localSheetId="3">#REF!</definedName>
    <definedName name="st_3" localSheetId="4">#REF!</definedName>
    <definedName name="st_3" localSheetId="6">#REF!</definedName>
    <definedName name="st_3" localSheetId="2">#REF!</definedName>
    <definedName name="st_3" localSheetId="1">#REF!</definedName>
    <definedName name="st_3">#REF!</definedName>
    <definedName name="st12_12" localSheetId="3">#REF!</definedName>
    <definedName name="st12_12" localSheetId="4">#REF!</definedName>
    <definedName name="st12_12" localSheetId="6">#REF!</definedName>
    <definedName name="st12_12" localSheetId="2">#REF!</definedName>
    <definedName name="st12_12" localSheetId="1">#REF!</definedName>
    <definedName name="st12_12">#REF!</definedName>
    <definedName name="st12_13" localSheetId="3">#REF!</definedName>
    <definedName name="st12_13" localSheetId="4">#REF!</definedName>
    <definedName name="st12_13" localSheetId="6">#REF!</definedName>
    <definedName name="st12_13" localSheetId="2">#REF!</definedName>
    <definedName name="st12_13" localSheetId="1">#REF!</definedName>
    <definedName name="st12_13">#REF!</definedName>
    <definedName name="st12_14" localSheetId="3">#REF!</definedName>
    <definedName name="st12_14" localSheetId="4">#REF!</definedName>
    <definedName name="st12_14" localSheetId="6">#REF!</definedName>
    <definedName name="st12_14" localSheetId="2">#REF!</definedName>
    <definedName name="st12_14" localSheetId="1">#REF!</definedName>
    <definedName name="st12_14">#REF!</definedName>
    <definedName name="st12_15" localSheetId="3">#REF!</definedName>
    <definedName name="st12_15" localSheetId="4">#REF!</definedName>
    <definedName name="st12_15" localSheetId="6">#REF!</definedName>
    <definedName name="st12_15" localSheetId="2">#REF!</definedName>
    <definedName name="st12_15" localSheetId="1">#REF!</definedName>
    <definedName name="st12_15">#REF!</definedName>
    <definedName name="st12_16" localSheetId="3">#REF!</definedName>
    <definedName name="st12_16" localSheetId="4">#REF!</definedName>
    <definedName name="st12_16" localSheetId="6">#REF!</definedName>
    <definedName name="st12_16" localSheetId="2">#REF!</definedName>
    <definedName name="st12_16" localSheetId="1">#REF!</definedName>
    <definedName name="st12_16">#REF!</definedName>
    <definedName name="st12_17" localSheetId="3">#REF!</definedName>
    <definedName name="st12_17" localSheetId="4">#REF!</definedName>
    <definedName name="st12_17" localSheetId="6">#REF!</definedName>
    <definedName name="st12_17" localSheetId="2">#REF!</definedName>
    <definedName name="st12_17" localSheetId="1">#REF!</definedName>
    <definedName name="st12_17">#REF!</definedName>
    <definedName name="st12_19" localSheetId="3">#REF!</definedName>
    <definedName name="st12_19" localSheetId="4">#REF!</definedName>
    <definedName name="st12_19" localSheetId="6">#REF!</definedName>
    <definedName name="st12_19" localSheetId="2">#REF!</definedName>
    <definedName name="st12_19" localSheetId="1">#REF!</definedName>
    <definedName name="st12_19">#REF!</definedName>
    <definedName name="st12_2" localSheetId="4">'[16]2.civil-RA'!#REF!</definedName>
    <definedName name="st12_2" localSheetId="6">'[16]2.civil-RA'!#REF!</definedName>
    <definedName name="st12_2" localSheetId="2">'[16]2.civil-RA'!#REF!</definedName>
    <definedName name="st12_2">'[16]2.civil-RA'!#REF!</definedName>
    <definedName name="st12_20" localSheetId="3">#REF!</definedName>
    <definedName name="st12_20" localSheetId="4">#REF!</definedName>
    <definedName name="st12_20" localSheetId="6">#REF!</definedName>
    <definedName name="st12_20" localSheetId="2">#REF!</definedName>
    <definedName name="st12_20" localSheetId="1">#REF!</definedName>
    <definedName name="st12_20">#REF!</definedName>
    <definedName name="st12_21" localSheetId="3">#REF!</definedName>
    <definedName name="st12_21" localSheetId="4">#REF!</definedName>
    <definedName name="st12_21" localSheetId="6">#REF!</definedName>
    <definedName name="st12_21" localSheetId="2">#REF!</definedName>
    <definedName name="st12_21" localSheetId="1">#REF!</definedName>
    <definedName name="st12_21">#REF!</definedName>
    <definedName name="st12_23" localSheetId="3">#REF!</definedName>
    <definedName name="st12_23" localSheetId="4">#REF!</definedName>
    <definedName name="st12_23" localSheetId="6">#REF!</definedName>
    <definedName name="st12_23" localSheetId="2">#REF!</definedName>
    <definedName name="st12_23" localSheetId="1">#REF!</definedName>
    <definedName name="st12_23">#REF!</definedName>
    <definedName name="st12_3" localSheetId="3">#REF!</definedName>
    <definedName name="st12_3" localSheetId="4">#REF!</definedName>
    <definedName name="st12_3" localSheetId="6">#REF!</definedName>
    <definedName name="st12_3" localSheetId="2">#REF!</definedName>
    <definedName name="st12_3" localSheetId="1">#REF!</definedName>
    <definedName name="st12_3">#REF!</definedName>
    <definedName name="st2_12" localSheetId="3">#REF!</definedName>
    <definedName name="st2_12" localSheetId="4">#REF!</definedName>
    <definedName name="st2_12" localSheetId="6">#REF!</definedName>
    <definedName name="st2_12" localSheetId="2">#REF!</definedName>
    <definedName name="st2_12" localSheetId="1">#REF!</definedName>
    <definedName name="st2_12">#REF!</definedName>
    <definedName name="st2_13" localSheetId="3">#REF!</definedName>
    <definedName name="st2_13" localSheetId="4">#REF!</definedName>
    <definedName name="st2_13" localSheetId="6">#REF!</definedName>
    <definedName name="st2_13" localSheetId="2">#REF!</definedName>
    <definedName name="st2_13" localSheetId="1">#REF!</definedName>
    <definedName name="st2_13">#REF!</definedName>
    <definedName name="st2_14" localSheetId="3">#REF!</definedName>
    <definedName name="st2_14" localSheetId="4">#REF!</definedName>
    <definedName name="st2_14" localSheetId="6">#REF!</definedName>
    <definedName name="st2_14" localSheetId="2">#REF!</definedName>
    <definedName name="st2_14" localSheetId="1">#REF!</definedName>
    <definedName name="st2_14">#REF!</definedName>
    <definedName name="st2_15" localSheetId="3">#REF!</definedName>
    <definedName name="st2_15" localSheetId="4">#REF!</definedName>
    <definedName name="st2_15" localSheetId="6">#REF!</definedName>
    <definedName name="st2_15" localSheetId="2">#REF!</definedName>
    <definedName name="st2_15" localSheetId="1">#REF!</definedName>
    <definedName name="st2_15">#REF!</definedName>
    <definedName name="st2_16" localSheetId="3">#REF!</definedName>
    <definedName name="st2_16" localSheetId="4">#REF!</definedName>
    <definedName name="st2_16" localSheetId="6">#REF!</definedName>
    <definedName name="st2_16" localSheetId="2">#REF!</definedName>
    <definedName name="st2_16" localSheetId="1">#REF!</definedName>
    <definedName name="st2_16">#REF!</definedName>
    <definedName name="st2_17" localSheetId="3">#REF!</definedName>
    <definedName name="st2_17" localSheetId="4">#REF!</definedName>
    <definedName name="st2_17" localSheetId="6">#REF!</definedName>
    <definedName name="st2_17" localSheetId="2">#REF!</definedName>
    <definedName name="st2_17" localSheetId="1">#REF!</definedName>
    <definedName name="st2_17">#REF!</definedName>
    <definedName name="st2_19" localSheetId="3">#REF!</definedName>
    <definedName name="st2_19" localSheetId="4">#REF!</definedName>
    <definedName name="st2_19" localSheetId="6">#REF!</definedName>
    <definedName name="st2_19" localSheetId="2">#REF!</definedName>
    <definedName name="st2_19" localSheetId="1">#REF!</definedName>
    <definedName name="st2_19">#REF!</definedName>
    <definedName name="st2_2" localSheetId="4">'[18]2.civil-RA'!#REF!</definedName>
    <definedName name="st2_2" localSheetId="6">'[18]2.civil-RA'!#REF!</definedName>
    <definedName name="st2_2" localSheetId="2">'[18]2.civil-RA'!#REF!</definedName>
    <definedName name="st2_2">'[18]2.civil-RA'!#REF!</definedName>
    <definedName name="st2_20" localSheetId="3">#REF!</definedName>
    <definedName name="st2_20" localSheetId="4">#REF!</definedName>
    <definedName name="st2_20" localSheetId="6">#REF!</definedName>
    <definedName name="st2_20" localSheetId="2">#REF!</definedName>
    <definedName name="st2_20" localSheetId="1">#REF!</definedName>
    <definedName name="st2_20">#REF!</definedName>
    <definedName name="st2_21" localSheetId="3">#REF!</definedName>
    <definedName name="st2_21" localSheetId="4">#REF!</definedName>
    <definedName name="st2_21" localSheetId="6">#REF!</definedName>
    <definedName name="st2_21" localSheetId="2">#REF!</definedName>
    <definedName name="st2_21" localSheetId="1">#REF!</definedName>
    <definedName name="st2_21">#REF!</definedName>
    <definedName name="st2_23" localSheetId="3">#REF!</definedName>
    <definedName name="st2_23" localSheetId="4">#REF!</definedName>
    <definedName name="st2_23" localSheetId="6">#REF!</definedName>
    <definedName name="st2_23" localSheetId="2">#REF!</definedName>
    <definedName name="st2_23" localSheetId="1">#REF!</definedName>
    <definedName name="st2_23">#REF!</definedName>
    <definedName name="st2_3" localSheetId="3">#REF!</definedName>
    <definedName name="st2_3" localSheetId="4">#REF!</definedName>
    <definedName name="st2_3" localSheetId="6">#REF!</definedName>
    <definedName name="st2_3" localSheetId="2">#REF!</definedName>
    <definedName name="st2_3" localSheetId="1">#REF!</definedName>
    <definedName name="st2_3">#REF!</definedName>
    <definedName name="st4_12" localSheetId="3">#REF!</definedName>
    <definedName name="st4_12" localSheetId="4">#REF!</definedName>
    <definedName name="st4_12" localSheetId="6">#REF!</definedName>
    <definedName name="st4_12" localSheetId="2">#REF!</definedName>
    <definedName name="st4_12" localSheetId="1">#REF!</definedName>
    <definedName name="st4_12">#REF!</definedName>
    <definedName name="st4_13" localSheetId="3">#REF!</definedName>
    <definedName name="st4_13" localSheetId="4">#REF!</definedName>
    <definedName name="st4_13" localSheetId="6">#REF!</definedName>
    <definedName name="st4_13" localSheetId="2">#REF!</definedName>
    <definedName name="st4_13" localSheetId="1">#REF!</definedName>
    <definedName name="st4_13">#REF!</definedName>
    <definedName name="st4_14" localSheetId="3">#REF!</definedName>
    <definedName name="st4_14" localSheetId="4">#REF!</definedName>
    <definedName name="st4_14" localSheetId="6">#REF!</definedName>
    <definedName name="st4_14" localSheetId="2">#REF!</definedName>
    <definedName name="st4_14" localSheetId="1">#REF!</definedName>
    <definedName name="st4_14">#REF!</definedName>
    <definedName name="st4_15" localSheetId="3">#REF!</definedName>
    <definedName name="st4_15" localSheetId="4">#REF!</definedName>
    <definedName name="st4_15" localSheetId="6">#REF!</definedName>
    <definedName name="st4_15" localSheetId="2">#REF!</definedName>
    <definedName name="st4_15" localSheetId="1">#REF!</definedName>
    <definedName name="st4_15">#REF!</definedName>
    <definedName name="st4_16" localSheetId="3">#REF!</definedName>
    <definedName name="st4_16" localSheetId="4">#REF!</definedName>
    <definedName name="st4_16" localSheetId="6">#REF!</definedName>
    <definedName name="st4_16" localSheetId="2">#REF!</definedName>
    <definedName name="st4_16" localSheetId="1">#REF!</definedName>
    <definedName name="st4_16">#REF!</definedName>
    <definedName name="st4_17" localSheetId="3">#REF!</definedName>
    <definedName name="st4_17" localSheetId="4">#REF!</definedName>
    <definedName name="st4_17" localSheetId="6">#REF!</definedName>
    <definedName name="st4_17" localSheetId="2">#REF!</definedName>
    <definedName name="st4_17" localSheetId="1">#REF!</definedName>
    <definedName name="st4_17">#REF!</definedName>
    <definedName name="st4_19" localSheetId="3">#REF!</definedName>
    <definedName name="st4_19" localSheetId="4">#REF!</definedName>
    <definedName name="st4_19" localSheetId="6">#REF!</definedName>
    <definedName name="st4_19" localSheetId="2">#REF!</definedName>
    <definedName name="st4_19" localSheetId="1">#REF!</definedName>
    <definedName name="st4_19">#REF!</definedName>
    <definedName name="st4_2" localSheetId="4">'[16]2.civil-RA'!#REF!</definedName>
    <definedName name="st4_2" localSheetId="6">'[16]2.civil-RA'!#REF!</definedName>
    <definedName name="st4_2" localSheetId="2">'[16]2.civil-RA'!#REF!</definedName>
    <definedName name="st4_2">'[16]2.civil-RA'!#REF!</definedName>
    <definedName name="st4_20" localSheetId="3">#REF!</definedName>
    <definedName name="st4_20" localSheetId="4">#REF!</definedName>
    <definedName name="st4_20" localSheetId="6">#REF!</definedName>
    <definedName name="st4_20" localSheetId="2">#REF!</definedName>
    <definedName name="st4_20" localSheetId="1">#REF!</definedName>
    <definedName name="st4_20">#REF!</definedName>
    <definedName name="st4_21" localSheetId="3">#REF!</definedName>
    <definedName name="st4_21" localSheetId="4">#REF!</definedName>
    <definedName name="st4_21" localSheetId="6">#REF!</definedName>
    <definedName name="st4_21" localSheetId="2">#REF!</definedName>
    <definedName name="st4_21" localSheetId="1">#REF!</definedName>
    <definedName name="st4_21">#REF!</definedName>
    <definedName name="st4_23" localSheetId="3">#REF!</definedName>
    <definedName name="st4_23" localSheetId="4">#REF!</definedName>
    <definedName name="st4_23" localSheetId="6">#REF!</definedName>
    <definedName name="st4_23" localSheetId="2">#REF!</definedName>
    <definedName name="st4_23" localSheetId="1">#REF!</definedName>
    <definedName name="st4_23">#REF!</definedName>
    <definedName name="st4_3" localSheetId="3">#REF!</definedName>
    <definedName name="st4_3" localSheetId="4">#REF!</definedName>
    <definedName name="st4_3" localSheetId="6">#REF!</definedName>
    <definedName name="st4_3" localSheetId="2">#REF!</definedName>
    <definedName name="st4_3" localSheetId="1">#REF!</definedName>
    <definedName name="st4_3">#REF!</definedName>
    <definedName name="st53_12" localSheetId="3">#REF!</definedName>
    <definedName name="st53_12" localSheetId="4">#REF!</definedName>
    <definedName name="st53_12" localSheetId="6">#REF!</definedName>
    <definedName name="st53_12" localSheetId="2">#REF!</definedName>
    <definedName name="st53_12" localSheetId="1">#REF!</definedName>
    <definedName name="st53_12">#REF!</definedName>
    <definedName name="st53_13" localSheetId="3">#REF!</definedName>
    <definedName name="st53_13" localSheetId="4">#REF!</definedName>
    <definedName name="st53_13" localSheetId="6">#REF!</definedName>
    <definedName name="st53_13" localSheetId="2">#REF!</definedName>
    <definedName name="st53_13" localSheetId="1">#REF!</definedName>
    <definedName name="st53_13">#REF!</definedName>
    <definedName name="st53_14" localSheetId="3">#REF!</definedName>
    <definedName name="st53_14" localSheetId="4">#REF!</definedName>
    <definedName name="st53_14" localSheetId="6">#REF!</definedName>
    <definedName name="st53_14" localSheetId="2">#REF!</definedName>
    <definedName name="st53_14" localSheetId="1">#REF!</definedName>
    <definedName name="st53_14">#REF!</definedName>
    <definedName name="st53_15" localSheetId="3">#REF!</definedName>
    <definedName name="st53_15" localSheetId="4">#REF!</definedName>
    <definedName name="st53_15" localSheetId="6">#REF!</definedName>
    <definedName name="st53_15" localSheetId="2">#REF!</definedName>
    <definedName name="st53_15" localSheetId="1">#REF!</definedName>
    <definedName name="st53_15">#REF!</definedName>
    <definedName name="st53_16" localSheetId="3">#REF!</definedName>
    <definedName name="st53_16" localSheetId="4">#REF!</definedName>
    <definedName name="st53_16" localSheetId="6">#REF!</definedName>
    <definedName name="st53_16" localSheetId="2">#REF!</definedName>
    <definedName name="st53_16" localSheetId="1">#REF!</definedName>
    <definedName name="st53_16">#REF!</definedName>
    <definedName name="st53_17" localSheetId="3">#REF!</definedName>
    <definedName name="st53_17" localSheetId="4">#REF!</definedName>
    <definedName name="st53_17" localSheetId="6">#REF!</definedName>
    <definedName name="st53_17" localSheetId="2">#REF!</definedName>
    <definedName name="st53_17" localSheetId="1">#REF!</definedName>
    <definedName name="st53_17">#REF!</definedName>
    <definedName name="st53_19" localSheetId="3">#REF!</definedName>
    <definedName name="st53_19" localSheetId="4">#REF!</definedName>
    <definedName name="st53_19" localSheetId="6">#REF!</definedName>
    <definedName name="st53_19" localSheetId="2">#REF!</definedName>
    <definedName name="st53_19" localSheetId="1">#REF!</definedName>
    <definedName name="st53_19">#REF!</definedName>
    <definedName name="st53_2" localSheetId="4">'[16]2.civil-RA'!#REF!</definedName>
    <definedName name="st53_2" localSheetId="6">'[16]2.civil-RA'!#REF!</definedName>
    <definedName name="st53_2" localSheetId="2">'[16]2.civil-RA'!#REF!</definedName>
    <definedName name="st53_2">'[16]2.civil-RA'!#REF!</definedName>
    <definedName name="st53_20" localSheetId="3">#REF!</definedName>
    <definedName name="st53_20" localSheetId="4">#REF!</definedName>
    <definedName name="st53_20" localSheetId="6">#REF!</definedName>
    <definedName name="st53_20" localSheetId="2">#REF!</definedName>
    <definedName name="st53_20" localSheetId="1">#REF!</definedName>
    <definedName name="st53_20">#REF!</definedName>
    <definedName name="st53_23" localSheetId="3">#REF!</definedName>
    <definedName name="st53_23" localSheetId="4">#REF!</definedName>
    <definedName name="st53_23" localSheetId="6">#REF!</definedName>
    <definedName name="st53_23" localSheetId="2">#REF!</definedName>
    <definedName name="st53_23" localSheetId="1">#REF!</definedName>
    <definedName name="st53_23">#REF!</definedName>
    <definedName name="st53_3" localSheetId="3">#REF!</definedName>
    <definedName name="st53_3" localSheetId="4">#REF!</definedName>
    <definedName name="st53_3" localSheetId="6">#REF!</definedName>
    <definedName name="st53_3" localSheetId="2">#REF!</definedName>
    <definedName name="st53_3" localSheetId="1">#REF!</definedName>
    <definedName name="st53_3">#REF!</definedName>
    <definedName name="st6_13" localSheetId="3">#REF!</definedName>
    <definedName name="st6_13" localSheetId="4">#REF!</definedName>
    <definedName name="st6_13" localSheetId="6">#REF!</definedName>
    <definedName name="st6_13" localSheetId="2">#REF!</definedName>
    <definedName name="st6_13" localSheetId="1">#REF!</definedName>
    <definedName name="st6_13">#REF!</definedName>
    <definedName name="st6_14" localSheetId="3">#REF!</definedName>
    <definedName name="st6_14" localSheetId="4">#REF!</definedName>
    <definedName name="st6_14" localSheetId="6">#REF!</definedName>
    <definedName name="st6_14" localSheetId="2">#REF!</definedName>
    <definedName name="st6_14" localSheetId="1">#REF!</definedName>
    <definedName name="st6_14">#REF!</definedName>
    <definedName name="st6_15" localSheetId="3">#REF!</definedName>
    <definedName name="st6_15" localSheetId="4">#REF!</definedName>
    <definedName name="st6_15" localSheetId="6">#REF!</definedName>
    <definedName name="st6_15" localSheetId="2">#REF!</definedName>
    <definedName name="st6_15" localSheetId="1">#REF!</definedName>
    <definedName name="st6_15">#REF!</definedName>
    <definedName name="st6_16" localSheetId="3">#REF!</definedName>
    <definedName name="st6_16" localSheetId="4">#REF!</definedName>
    <definedName name="st6_16" localSheetId="6">#REF!</definedName>
    <definedName name="st6_16" localSheetId="2">#REF!</definedName>
    <definedName name="st6_16" localSheetId="1">#REF!</definedName>
    <definedName name="st6_16">#REF!</definedName>
    <definedName name="st6_17" localSheetId="3">#REF!</definedName>
    <definedName name="st6_17" localSheetId="4">#REF!</definedName>
    <definedName name="st6_17" localSheetId="6">#REF!</definedName>
    <definedName name="st6_17" localSheetId="2">#REF!</definedName>
    <definedName name="st6_17" localSheetId="1">#REF!</definedName>
    <definedName name="st6_17">#REF!</definedName>
    <definedName name="st6_19" localSheetId="3">#REF!</definedName>
    <definedName name="st6_19" localSheetId="4">#REF!</definedName>
    <definedName name="st6_19" localSheetId="6">#REF!</definedName>
    <definedName name="st6_19" localSheetId="2">#REF!</definedName>
    <definedName name="st6_19" localSheetId="1">#REF!</definedName>
    <definedName name="st6_19">#REF!</definedName>
    <definedName name="st6_20" localSheetId="3">#REF!</definedName>
    <definedName name="st6_20" localSheetId="4">#REF!</definedName>
    <definedName name="st6_20" localSheetId="6">#REF!</definedName>
    <definedName name="st6_20" localSheetId="2">#REF!</definedName>
    <definedName name="st6_20" localSheetId="1">#REF!</definedName>
    <definedName name="st6_20">#REF!</definedName>
    <definedName name="st6_23" localSheetId="3">#REF!</definedName>
    <definedName name="st6_23" localSheetId="4">#REF!</definedName>
    <definedName name="st6_23" localSheetId="6">#REF!</definedName>
    <definedName name="st6_23" localSheetId="2">#REF!</definedName>
    <definedName name="st6_23" localSheetId="1">#REF!</definedName>
    <definedName name="st6_23">#REF!</definedName>
    <definedName name="st6_3" localSheetId="3">#REF!</definedName>
    <definedName name="st6_3" localSheetId="4">#REF!</definedName>
    <definedName name="st6_3" localSheetId="6">#REF!</definedName>
    <definedName name="st6_3" localSheetId="2">#REF!</definedName>
    <definedName name="st6_3" localSheetId="1">#REF!</definedName>
    <definedName name="st6_3">#REF!</definedName>
    <definedName name="st63_12" localSheetId="3">#REF!</definedName>
    <definedName name="st63_12" localSheetId="4">#REF!</definedName>
    <definedName name="st63_12" localSheetId="6">#REF!</definedName>
    <definedName name="st63_12" localSheetId="2">#REF!</definedName>
    <definedName name="st63_12" localSheetId="1">#REF!</definedName>
    <definedName name="st63_12">#REF!</definedName>
    <definedName name="st63_13" localSheetId="3">#REF!</definedName>
    <definedName name="st63_13" localSheetId="4">#REF!</definedName>
    <definedName name="st63_13" localSheetId="6">#REF!</definedName>
    <definedName name="st63_13" localSheetId="2">#REF!</definedName>
    <definedName name="st63_13" localSheetId="1">#REF!</definedName>
    <definedName name="st63_13">#REF!</definedName>
    <definedName name="st63_14" localSheetId="3">#REF!</definedName>
    <definedName name="st63_14" localSheetId="4">#REF!</definedName>
    <definedName name="st63_14" localSheetId="6">#REF!</definedName>
    <definedName name="st63_14" localSheetId="2">#REF!</definedName>
    <definedName name="st63_14" localSheetId="1">#REF!</definedName>
    <definedName name="st63_14">#REF!</definedName>
    <definedName name="st63_15" localSheetId="3">#REF!</definedName>
    <definedName name="st63_15" localSheetId="4">#REF!</definedName>
    <definedName name="st63_15" localSheetId="6">#REF!</definedName>
    <definedName name="st63_15" localSheetId="2">#REF!</definedName>
    <definedName name="st63_15" localSheetId="1">#REF!</definedName>
    <definedName name="st63_15">#REF!</definedName>
    <definedName name="st63_16" localSheetId="3">#REF!</definedName>
    <definedName name="st63_16" localSheetId="4">#REF!</definedName>
    <definedName name="st63_16" localSheetId="6">#REF!</definedName>
    <definedName name="st63_16" localSheetId="2">#REF!</definedName>
    <definedName name="st63_16" localSheetId="1">#REF!</definedName>
    <definedName name="st63_16">#REF!</definedName>
    <definedName name="st63_17" localSheetId="3">#REF!</definedName>
    <definedName name="st63_17" localSheetId="4">#REF!</definedName>
    <definedName name="st63_17" localSheetId="6">#REF!</definedName>
    <definedName name="st63_17" localSheetId="2">#REF!</definedName>
    <definedName name="st63_17" localSheetId="1">#REF!</definedName>
    <definedName name="st63_17">#REF!</definedName>
    <definedName name="st63_19" localSheetId="3">#REF!</definedName>
    <definedName name="st63_19" localSheetId="4">#REF!</definedName>
    <definedName name="st63_19" localSheetId="6">#REF!</definedName>
    <definedName name="st63_19" localSheetId="2">#REF!</definedName>
    <definedName name="st63_19" localSheetId="1">#REF!</definedName>
    <definedName name="st63_19">#REF!</definedName>
    <definedName name="st63_2" localSheetId="4">'[16]2.civil-RA'!#REF!</definedName>
    <definedName name="st63_2" localSheetId="6">'[16]2.civil-RA'!#REF!</definedName>
    <definedName name="st63_2" localSheetId="2">'[16]2.civil-RA'!#REF!</definedName>
    <definedName name="st63_2">'[16]2.civil-RA'!#REF!</definedName>
    <definedName name="st63_20" localSheetId="3">#REF!</definedName>
    <definedName name="st63_20" localSheetId="4">#REF!</definedName>
    <definedName name="st63_20" localSheetId="6">#REF!</definedName>
    <definedName name="st63_20" localSheetId="2">#REF!</definedName>
    <definedName name="st63_20" localSheetId="1">#REF!</definedName>
    <definedName name="st63_20">#REF!</definedName>
    <definedName name="st63_23" localSheetId="3">#REF!</definedName>
    <definedName name="st63_23" localSheetId="4">#REF!</definedName>
    <definedName name="st63_23" localSheetId="6">#REF!</definedName>
    <definedName name="st63_23" localSheetId="2">#REF!</definedName>
    <definedName name="st63_23" localSheetId="1">#REF!</definedName>
    <definedName name="st63_23">#REF!</definedName>
    <definedName name="st63_3" localSheetId="3">#REF!</definedName>
    <definedName name="st63_3" localSheetId="4">#REF!</definedName>
    <definedName name="st63_3" localSheetId="6">#REF!</definedName>
    <definedName name="st63_3" localSheetId="2">#REF!</definedName>
    <definedName name="st63_3" localSheetId="1">#REF!</definedName>
    <definedName name="st63_3">#REF!</definedName>
    <definedName name="st7_13" localSheetId="3">#REF!</definedName>
    <definedName name="st7_13" localSheetId="4">#REF!</definedName>
    <definedName name="st7_13" localSheetId="6">#REF!</definedName>
    <definedName name="st7_13" localSheetId="2">#REF!</definedName>
    <definedName name="st7_13" localSheetId="1">#REF!</definedName>
    <definedName name="st7_13">#REF!</definedName>
    <definedName name="st7_14" localSheetId="3">#REF!</definedName>
    <definedName name="st7_14" localSheetId="4">#REF!</definedName>
    <definedName name="st7_14" localSheetId="6">#REF!</definedName>
    <definedName name="st7_14" localSheetId="2">#REF!</definedName>
    <definedName name="st7_14" localSheetId="1">#REF!</definedName>
    <definedName name="st7_14">#REF!</definedName>
    <definedName name="st7_15" localSheetId="3">#REF!</definedName>
    <definedName name="st7_15" localSheetId="4">#REF!</definedName>
    <definedName name="st7_15" localSheetId="6">#REF!</definedName>
    <definedName name="st7_15" localSheetId="2">#REF!</definedName>
    <definedName name="st7_15" localSheetId="1">#REF!</definedName>
    <definedName name="st7_15">#REF!</definedName>
    <definedName name="st7_16" localSheetId="3">#REF!</definedName>
    <definedName name="st7_16" localSheetId="4">#REF!</definedName>
    <definedName name="st7_16" localSheetId="6">#REF!</definedName>
    <definedName name="st7_16" localSheetId="2">#REF!</definedName>
    <definedName name="st7_16" localSheetId="1">#REF!</definedName>
    <definedName name="st7_16">#REF!</definedName>
    <definedName name="st7_17" localSheetId="3">#REF!</definedName>
    <definedName name="st7_17" localSheetId="4">#REF!</definedName>
    <definedName name="st7_17" localSheetId="6">#REF!</definedName>
    <definedName name="st7_17" localSheetId="2">#REF!</definedName>
    <definedName name="st7_17" localSheetId="1">#REF!</definedName>
    <definedName name="st7_17">#REF!</definedName>
    <definedName name="st7_18" localSheetId="3">#REF!</definedName>
    <definedName name="st7_18" localSheetId="4">#REF!</definedName>
    <definedName name="st7_18" localSheetId="6">#REF!</definedName>
    <definedName name="st7_18" localSheetId="2">#REF!</definedName>
    <definedName name="st7_18" localSheetId="1">#REF!</definedName>
    <definedName name="st7_18">#REF!</definedName>
    <definedName name="st7_19" localSheetId="3">#REF!</definedName>
    <definedName name="st7_19" localSheetId="4">#REF!</definedName>
    <definedName name="st7_19" localSheetId="6">#REF!</definedName>
    <definedName name="st7_19" localSheetId="2">#REF!</definedName>
    <definedName name="st7_19" localSheetId="1">#REF!</definedName>
    <definedName name="st7_19">#REF!</definedName>
    <definedName name="st7_20" localSheetId="3">#REF!</definedName>
    <definedName name="st7_20" localSheetId="4">#REF!</definedName>
    <definedName name="st7_20" localSheetId="6">#REF!</definedName>
    <definedName name="st7_20" localSheetId="2">#REF!</definedName>
    <definedName name="st7_20" localSheetId="1">#REF!</definedName>
    <definedName name="st7_20">#REF!</definedName>
    <definedName name="st7_23" localSheetId="3">#REF!</definedName>
    <definedName name="st7_23" localSheetId="4">#REF!</definedName>
    <definedName name="st7_23" localSheetId="6">#REF!</definedName>
    <definedName name="st7_23" localSheetId="2">#REF!</definedName>
    <definedName name="st7_23" localSheetId="1">#REF!</definedName>
    <definedName name="st7_23">#REF!</definedName>
    <definedName name="st7_3" localSheetId="3">#REF!</definedName>
    <definedName name="st7_3" localSheetId="4">#REF!</definedName>
    <definedName name="st7_3" localSheetId="6">#REF!</definedName>
    <definedName name="st7_3" localSheetId="2">#REF!</definedName>
    <definedName name="st7_3" localSheetId="1">#REF!</definedName>
    <definedName name="st7_3">#REF!</definedName>
    <definedName name="st8_13" localSheetId="3">#REF!</definedName>
    <definedName name="st8_13" localSheetId="4">#REF!</definedName>
    <definedName name="st8_13" localSheetId="6">#REF!</definedName>
    <definedName name="st8_13" localSheetId="2">#REF!</definedName>
    <definedName name="st8_13" localSheetId="1">#REF!</definedName>
    <definedName name="st8_13">#REF!</definedName>
    <definedName name="st8_14" localSheetId="3">#REF!</definedName>
    <definedName name="st8_14" localSheetId="4">#REF!</definedName>
    <definedName name="st8_14" localSheetId="6">#REF!</definedName>
    <definedName name="st8_14" localSheetId="2">#REF!</definedName>
    <definedName name="st8_14" localSheetId="1">#REF!</definedName>
    <definedName name="st8_14">#REF!</definedName>
    <definedName name="st8_15" localSheetId="3">#REF!</definedName>
    <definedName name="st8_15" localSheetId="4">#REF!</definedName>
    <definedName name="st8_15" localSheetId="6">#REF!</definedName>
    <definedName name="st8_15" localSheetId="2">#REF!</definedName>
    <definedName name="st8_15" localSheetId="1">#REF!</definedName>
    <definedName name="st8_15">#REF!</definedName>
    <definedName name="st8_16" localSheetId="3">#REF!</definedName>
    <definedName name="st8_16" localSheetId="4">#REF!</definedName>
    <definedName name="st8_16" localSheetId="6">#REF!</definedName>
    <definedName name="st8_16" localSheetId="2">#REF!</definedName>
    <definedName name="st8_16" localSheetId="1">#REF!</definedName>
    <definedName name="st8_16">#REF!</definedName>
    <definedName name="st8_17" localSheetId="3">#REF!</definedName>
    <definedName name="st8_17" localSheetId="4">#REF!</definedName>
    <definedName name="st8_17" localSheetId="6">#REF!</definedName>
    <definedName name="st8_17" localSheetId="2">#REF!</definedName>
    <definedName name="st8_17" localSheetId="1">#REF!</definedName>
    <definedName name="st8_17">#REF!</definedName>
    <definedName name="st8_18" localSheetId="3">#REF!</definedName>
    <definedName name="st8_18" localSheetId="4">#REF!</definedName>
    <definedName name="st8_18" localSheetId="6">#REF!</definedName>
    <definedName name="st8_18" localSheetId="2">#REF!</definedName>
    <definedName name="st8_18" localSheetId="1">#REF!</definedName>
    <definedName name="st8_18">#REF!</definedName>
    <definedName name="st8_19" localSheetId="3">#REF!</definedName>
    <definedName name="st8_19" localSheetId="4">#REF!</definedName>
    <definedName name="st8_19" localSheetId="6">#REF!</definedName>
    <definedName name="st8_19" localSheetId="2">#REF!</definedName>
    <definedName name="st8_19" localSheetId="1">#REF!</definedName>
    <definedName name="st8_19">#REF!</definedName>
    <definedName name="st8_20" localSheetId="3">#REF!</definedName>
    <definedName name="st8_20" localSheetId="4">#REF!</definedName>
    <definedName name="st8_20" localSheetId="6">#REF!</definedName>
    <definedName name="st8_20" localSheetId="2">#REF!</definedName>
    <definedName name="st8_20" localSheetId="1">#REF!</definedName>
    <definedName name="st8_20">#REF!</definedName>
    <definedName name="st8_23" localSheetId="3">#REF!</definedName>
    <definedName name="st8_23" localSheetId="4">#REF!</definedName>
    <definedName name="st8_23" localSheetId="6">#REF!</definedName>
    <definedName name="st8_23" localSheetId="2">#REF!</definedName>
    <definedName name="st8_23" localSheetId="1">#REF!</definedName>
    <definedName name="st8_23">#REF!</definedName>
    <definedName name="st8_3" localSheetId="3">#REF!</definedName>
    <definedName name="st8_3" localSheetId="4">#REF!</definedName>
    <definedName name="st8_3" localSheetId="6">#REF!</definedName>
    <definedName name="st8_3" localSheetId="2">#REF!</definedName>
    <definedName name="st8_3" localSheetId="1">#REF!</definedName>
    <definedName name="st8_3">#REF!</definedName>
    <definedName name="st90_12" localSheetId="3">#REF!</definedName>
    <definedName name="st90_12" localSheetId="4">#REF!</definedName>
    <definedName name="st90_12" localSheetId="6">#REF!</definedName>
    <definedName name="st90_12" localSheetId="2">#REF!</definedName>
    <definedName name="st90_12" localSheetId="1">#REF!</definedName>
    <definedName name="st90_12">#REF!</definedName>
    <definedName name="st90_13" localSheetId="3">#REF!</definedName>
    <definedName name="st90_13" localSheetId="4">#REF!</definedName>
    <definedName name="st90_13" localSheetId="6">#REF!</definedName>
    <definedName name="st90_13" localSheetId="2">#REF!</definedName>
    <definedName name="st90_13" localSheetId="1">#REF!</definedName>
    <definedName name="st90_13">#REF!</definedName>
    <definedName name="st90_14" localSheetId="3">#REF!</definedName>
    <definedName name="st90_14" localSheetId="4">#REF!</definedName>
    <definedName name="st90_14" localSheetId="6">#REF!</definedName>
    <definedName name="st90_14" localSheetId="2">#REF!</definedName>
    <definedName name="st90_14" localSheetId="1">#REF!</definedName>
    <definedName name="st90_14">#REF!</definedName>
    <definedName name="st90_15" localSheetId="3">#REF!</definedName>
    <definedName name="st90_15" localSheetId="4">#REF!</definedName>
    <definedName name="st90_15" localSheetId="6">#REF!</definedName>
    <definedName name="st90_15" localSheetId="2">#REF!</definedName>
    <definedName name="st90_15" localSheetId="1">#REF!</definedName>
    <definedName name="st90_15">#REF!</definedName>
    <definedName name="st90_16" localSheetId="3">#REF!</definedName>
    <definedName name="st90_16" localSheetId="4">#REF!</definedName>
    <definedName name="st90_16" localSheetId="6">#REF!</definedName>
    <definedName name="st90_16" localSheetId="2">#REF!</definedName>
    <definedName name="st90_16" localSheetId="1">#REF!</definedName>
    <definedName name="st90_16">#REF!</definedName>
    <definedName name="st90_17" localSheetId="3">#REF!</definedName>
    <definedName name="st90_17" localSheetId="4">#REF!</definedName>
    <definedName name="st90_17" localSheetId="6">#REF!</definedName>
    <definedName name="st90_17" localSheetId="2">#REF!</definedName>
    <definedName name="st90_17" localSheetId="1">#REF!</definedName>
    <definedName name="st90_17">#REF!</definedName>
    <definedName name="st90_19" localSheetId="3">#REF!</definedName>
    <definedName name="st90_19" localSheetId="4">#REF!</definedName>
    <definedName name="st90_19" localSheetId="6">#REF!</definedName>
    <definedName name="st90_19" localSheetId="2">#REF!</definedName>
    <definedName name="st90_19" localSheetId="1">#REF!</definedName>
    <definedName name="st90_19">#REF!</definedName>
    <definedName name="st90_2" localSheetId="4">'[16]2.civil-RA'!#REF!</definedName>
    <definedName name="st90_2" localSheetId="6">'[16]2.civil-RA'!#REF!</definedName>
    <definedName name="st90_2" localSheetId="2">'[16]2.civil-RA'!#REF!</definedName>
    <definedName name="st90_2">'[16]2.civil-RA'!#REF!</definedName>
    <definedName name="st90_20" localSheetId="3">#REF!</definedName>
    <definedName name="st90_20" localSheetId="4">#REF!</definedName>
    <definedName name="st90_20" localSheetId="6">#REF!</definedName>
    <definedName name="st90_20" localSheetId="2">#REF!</definedName>
    <definedName name="st90_20" localSheetId="1">#REF!</definedName>
    <definedName name="st90_20">#REF!</definedName>
    <definedName name="st90_23" localSheetId="3">#REF!</definedName>
    <definedName name="st90_23" localSheetId="4">#REF!</definedName>
    <definedName name="st90_23" localSheetId="6">#REF!</definedName>
    <definedName name="st90_23" localSheetId="2">#REF!</definedName>
    <definedName name="st90_23" localSheetId="1">#REF!</definedName>
    <definedName name="st90_23">#REF!</definedName>
    <definedName name="st90_3" localSheetId="3">#REF!</definedName>
    <definedName name="st90_3" localSheetId="4">#REF!</definedName>
    <definedName name="st90_3" localSheetId="6">#REF!</definedName>
    <definedName name="st90_3" localSheetId="2">#REF!</definedName>
    <definedName name="st90_3" localSheetId="1">#REF!</definedName>
    <definedName name="st90_3">#REF!</definedName>
    <definedName name="staticpaver" localSheetId="3">#REF!</definedName>
    <definedName name="staticpaver" localSheetId="4">#REF!</definedName>
    <definedName name="staticpaver" localSheetId="6">#REF!</definedName>
    <definedName name="staticpaver" localSheetId="2">#REF!</definedName>
    <definedName name="staticpaver" localSheetId="1">#REF!</definedName>
    <definedName name="staticpaver">#REF!</definedName>
    <definedName name="steel" localSheetId="3">#REF!</definedName>
    <definedName name="steel" localSheetId="4">#REF!</definedName>
    <definedName name="steel" localSheetId="6">#REF!</definedName>
    <definedName name="steel" localSheetId="2">#REF!</definedName>
    <definedName name="steel" localSheetId="1">#REF!</definedName>
    <definedName name="steel">#REF!</definedName>
    <definedName name="steelbars" localSheetId="3">#REF!</definedName>
    <definedName name="steelbars" localSheetId="4">#REF!</definedName>
    <definedName name="steelbars" localSheetId="6">#REF!</definedName>
    <definedName name="steelbars" localSheetId="2">#REF!</definedName>
    <definedName name="steelbars" localSheetId="1">#REF!</definedName>
    <definedName name="steelbars">#REF!</definedName>
    <definedName name="steellead" localSheetId="3">#REF!</definedName>
    <definedName name="steellead" localSheetId="4">#REF!</definedName>
    <definedName name="steellead" localSheetId="6">#REF!</definedName>
    <definedName name="steellead" localSheetId="2">#REF!</definedName>
    <definedName name="steellead" localSheetId="1">#REF!</definedName>
    <definedName name="steellead">#REF!</definedName>
    <definedName name="steelwires" localSheetId="3">#REF!</definedName>
    <definedName name="steelwires" localSheetId="4">#REF!</definedName>
    <definedName name="steelwires" localSheetId="6">#REF!</definedName>
    <definedName name="steelwires" localSheetId="2">#REF!</definedName>
    <definedName name="steelwires" localSheetId="1">#REF!</definedName>
    <definedName name="steelwires">#REF!</definedName>
    <definedName name="steelwires1">'[9]Material '!$G$25</definedName>
    <definedName name="strands" localSheetId="3">#REF!</definedName>
    <definedName name="strands" localSheetId="4">#REF!</definedName>
    <definedName name="strands" localSheetId="6">#REF!</definedName>
    <definedName name="strands" localSheetId="2">#REF!</definedName>
    <definedName name="strands" localSheetId="1">#REF!</definedName>
    <definedName name="strands">#REF!</definedName>
    <definedName name="stripseal" localSheetId="3">#REF!</definedName>
    <definedName name="stripseal" localSheetId="4">#REF!</definedName>
    <definedName name="stripseal" localSheetId="6">#REF!</definedName>
    <definedName name="stripseal" localSheetId="2">#REF!</definedName>
    <definedName name="stripseal" localSheetId="1">#REF!</definedName>
    <definedName name="stripseal">#REF!</definedName>
    <definedName name="structuralsteel" localSheetId="3">#REF!</definedName>
    <definedName name="structuralsteel" localSheetId="4">#REF!</definedName>
    <definedName name="structuralsteel" localSheetId="6">#REF!</definedName>
    <definedName name="structuralsteel" localSheetId="2">#REF!</definedName>
    <definedName name="structuralsteel" localSheetId="1">#REF!</definedName>
    <definedName name="structuralsteel">#REF!</definedName>
    <definedName name="studs" localSheetId="3">#REF!</definedName>
    <definedName name="studs" localSheetId="4">#REF!</definedName>
    <definedName name="studs" localSheetId="6">#REF!</definedName>
    <definedName name="studs" localSheetId="2">#REF!</definedName>
    <definedName name="studs" localSheetId="1">#REF!</definedName>
    <definedName name="studs">#REF!</definedName>
    <definedName name="stupid" localSheetId="4">'[52]SSR _ NSSR Market final'!#REF!</definedName>
    <definedName name="stupid" localSheetId="6">'[52]SSR _ NSSR Market final'!#REF!</definedName>
    <definedName name="stupid" localSheetId="2">'[52]SSR _ NSSR Market final'!#REF!</definedName>
    <definedName name="stupid">'[52]SSR _ NSSR Market final'!#REF!</definedName>
    <definedName name="stupid_1" localSheetId="4">'[52]SSR _ NSSR Market final'!#REF!</definedName>
    <definedName name="stupid_1" localSheetId="6">'[52]SSR _ NSSR Market final'!#REF!</definedName>
    <definedName name="stupid_1" localSheetId="2">'[52]SSR _ NSSR Market final'!#REF!</definedName>
    <definedName name="stupid_1">'[52]SSR _ NSSR Market final'!#REF!</definedName>
    <definedName name="stupid_10" localSheetId="4">'[52]SSR _ NSSR Market final'!#REF!</definedName>
    <definedName name="stupid_10" localSheetId="6">'[52]SSR _ NSSR Market final'!#REF!</definedName>
    <definedName name="stupid_10" localSheetId="2">'[52]SSR _ NSSR Market final'!#REF!</definedName>
    <definedName name="stupid_10">'[52]SSR _ NSSR Market final'!#REF!</definedName>
    <definedName name="stupid_11" localSheetId="4">'[52]SSR _ NSSR Market final'!#REF!</definedName>
    <definedName name="stupid_11" localSheetId="6">'[52]SSR _ NSSR Market final'!#REF!</definedName>
    <definedName name="stupid_11" localSheetId="2">'[52]SSR _ NSSR Market final'!#REF!</definedName>
    <definedName name="stupid_11">'[52]SSR _ NSSR Market final'!#REF!</definedName>
    <definedName name="stupid_13" localSheetId="3">#REF!</definedName>
    <definedName name="stupid_13" localSheetId="4">#REF!</definedName>
    <definedName name="stupid_13" localSheetId="6">#REF!</definedName>
    <definedName name="stupid_13" localSheetId="2">#REF!</definedName>
    <definedName name="stupid_13" localSheetId="1">#REF!</definedName>
    <definedName name="stupid_13">#REF!</definedName>
    <definedName name="stupid_14" localSheetId="3">#REF!</definedName>
    <definedName name="stupid_14" localSheetId="4">#REF!</definedName>
    <definedName name="stupid_14" localSheetId="6">#REF!</definedName>
    <definedName name="stupid_14" localSheetId="2">#REF!</definedName>
    <definedName name="stupid_14" localSheetId="1">#REF!</definedName>
    <definedName name="stupid_14">#REF!</definedName>
    <definedName name="stupid_15" localSheetId="3">#REF!</definedName>
    <definedName name="stupid_15" localSheetId="4">#REF!</definedName>
    <definedName name="stupid_15" localSheetId="6">#REF!</definedName>
    <definedName name="stupid_15" localSheetId="2">#REF!</definedName>
    <definedName name="stupid_15" localSheetId="1">#REF!</definedName>
    <definedName name="stupid_15">#REF!</definedName>
    <definedName name="stupid_16" localSheetId="3">#REF!</definedName>
    <definedName name="stupid_16" localSheetId="4">#REF!</definedName>
    <definedName name="stupid_16" localSheetId="6">#REF!</definedName>
    <definedName name="stupid_16" localSheetId="2">#REF!</definedName>
    <definedName name="stupid_16" localSheetId="1">#REF!</definedName>
    <definedName name="stupid_16">#REF!</definedName>
    <definedName name="stupid_17" localSheetId="3">#REF!</definedName>
    <definedName name="stupid_17" localSheetId="4">#REF!</definedName>
    <definedName name="stupid_17" localSheetId="6">#REF!</definedName>
    <definedName name="stupid_17" localSheetId="2">#REF!</definedName>
    <definedName name="stupid_17" localSheetId="1">#REF!</definedName>
    <definedName name="stupid_17">#REF!</definedName>
    <definedName name="stupid_19" localSheetId="3">#REF!</definedName>
    <definedName name="stupid_19" localSheetId="4">#REF!</definedName>
    <definedName name="stupid_19" localSheetId="6">#REF!</definedName>
    <definedName name="stupid_19" localSheetId="2">#REF!</definedName>
    <definedName name="stupid_19" localSheetId="1">#REF!</definedName>
    <definedName name="stupid_19">#REF!</definedName>
    <definedName name="stupid_20" localSheetId="3">#REF!</definedName>
    <definedName name="stupid_20" localSheetId="4">#REF!</definedName>
    <definedName name="stupid_20" localSheetId="6">#REF!</definedName>
    <definedName name="stupid_20" localSheetId="2">#REF!</definedName>
    <definedName name="stupid_20" localSheetId="1">#REF!</definedName>
    <definedName name="stupid_20">#REF!</definedName>
    <definedName name="stupid_23" localSheetId="3">#REF!</definedName>
    <definedName name="stupid_23" localSheetId="4">#REF!</definedName>
    <definedName name="stupid_23" localSheetId="6">#REF!</definedName>
    <definedName name="stupid_23" localSheetId="2">#REF!</definedName>
    <definedName name="stupid_23" localSheetId="1">#REF!</definedName>
    <definedName name="stupid_23">#REF!</definedName>
    <definedName name="stupid_3" localSheetId="3">#REF!</definedName>
    <definedName name="stupid_3" localSheetId="4">#REF!</definedName>
    <definedName name="stupid_3" localSheetId="6">#REF!</definedName>
    <definedName name="stupid_3" localSheetId="2">#REF!</definedName>
    <definedName name="stupid_3" localSheetId="1">#REF!</definedName>
    <definedName name="stupid_3">#REF!</definedName>
    <definedName name="stupid_4" localSheetId="4">'[52]SSR _ NSSR Market final'!#REF!</definedName>
    <definedName name="stupid_4" localSheetId="6">'[52]SSR _ NSSR Market final'!#REF!</definedName>
    <definedName name="stupid_4" localSheetId="2">'[52]SSR _ NSSR Market final'!#REF!</definedName>
    <definedName name="stupid_4">'[52]SSR _ NSSR Market final'!#REF!</definedName>
    <definedName name="stupid_8" localSheetId="4">'[52]SSR _ NSSR Market final'!#REF!</definedName>
    <definedName name="stupid_8" localSheetId="6">'[52]SSR _ NSSR Market final'!#REF!</definedName>
    <definedName name="stupid_8" localSheetId="2">'[52]SSR _ NSSR Market final'!#REF!</definedName>
    <definedName name="stupid_8">'[52]SSR _ NSSR Market final'!#REF!</definedName>
    <definedName name="stupid_9" localSheetId="4">'[52]SSR _ NSSR Market final'!#REF!</definedName>
    <definedName name="stupid_9" localSheetId="6">'[52]SSR _ NSSR Market final'!#REF!</definedName>
    <definedName name="stupid_9" localSheetId="2">'[52]SSR _ NSSR Market final'!#REF!</definedName>
    <definedName name="stupid_9">'[52]SSR _ NSSR Market final'!#REF!</definedName>
    <definedName name="subshoulderpcc" localSheetId="3">#REF!</definedName>
    <definedName name="subshoulderpcc" localSheetId="4">#REF!</definedName>
    <definedName name="subshoulderpcc" localSheetId="6">#REF!</definedName>
    <definedName name="subshoulderpcc" localSheetId="2">#REF!</definedName>
    <definedName name="subshoulderpcc" localSheetId="1">#REF!</definedName>
    <definedName name="subshoulderpcc">#REF!</definedName>
    <definedName name="sump" localSheetId="3">#REF!</definedName>
    <definedName name="sump" localSheetId="4">#REF!</definedName>
    <definedName name="sump" localSheetId="6">#REF!</definedName>
    <definedName name="sump" localSheetId="2">#REF!</definedName>
    <definedName name="sump" localSheetId="1">#REF!</definedName>
    <definedName name="sump">#REF!</definedName>
    <definedName name="sun" localSheetId="3">#REF!</definedName>
    <definedName name="sun" localSheetId="4">#REF!</definedName>
    <definedName name="sun" localSheetId="6">#REF!</definedName>
    <definedName name="sun" localSheetId="2">#REF!</definedName>
    <definedName name="sun" localSheetId="1">#REF!</definedName>
    <definedName name="sun">#REF!</definedName>
    <definedName name="t" localSheetId="3">#REF!</definedName>
    <definedName name="t" localSheetId="4">#REF!</definedName>
    <definedName name="t" localSheetId="6">#REF!</definedName>
    <definedName name="t" localSheetId="2">#REF!</definedName>
    <definedName name="t" localSheetId="1">#REF!</definedName>
    <definedName name="t">#REF!</definedName>
    <definedName name="table250" localSheetId="3">#REF!</definedName>
    <definedName name="table250" localSheetId="4">#REF!</definedName>
    <definedName name="table250" localSheetId="6">#REF!</definedName>
    <definedName name="table250" localSheetId="2">#REF!</definedName>
    <definedName name="table250" localSheetId="1">#REF!</definedName>
    <definedName name="table250">#REF!</definedName>
    <definedName name="table275" localSheetId="3">#REF!</definedName>
    <definedName name="table275" localSheetId="4">#REF!</definedName>
    <definedName name="table275" localSheetId="6">#REF!</definedName>
    <definedName name="table275" localSheetId="2">#REF!</definedName>
    <definedName name="table275" localSheetId="1">#REF!</definedName>
    <definedName name="table275">#REF!</definedName>
    <definedName name="table300" localSheetId="3">#REF!</definedName>
    <definedName name="table300" localSheetId="4">#REF!</definedName>
    <definedName name="table300" localSheetId="6">#REF!</definedName>
    <definedName name="table300" localSheetId="2">#REF!</definedName>
    <definedName name="table300" localSheetId="1">#REF!</definedName>
    <definedName name="table300">#REF!</definedName>
    <definedName name="table325" localSheetId="3">#REF!</definedName>
    <definedName name="table325" localSheetId="4">#REF!</definedName>
    <definedName name="table325" localSheetId="6">#REF!</definedName>
    <definedName name="table325" localSheetId="2">#REF!</definedName>
    <definedName name="table325" localSheetId="1">#REF!</definedName>
    <definedName name="table325">#REF!</definedName>
    <definedName name="table350" localSheetId="3">#REF!</definedName>
    <definedName name="table350" localSheetId="4">#REF!</definedName>
    <definedName name="table350" localSheetId="6">#REF!</definedName>
    <definedName name="table350" localSheetId="2">#REF!</definedName>
    <definedName name="table350" localSheetId="1">#REF!</definedName>
    <definedName name="table350">#REF!</definedName>
    <definedName name="table375" localSheetId="3">#REF!</definedName>
    <definedName name="table375" localSheetId="4">#REF!</definedName>
    <definedName name="table375" localSheetId="6">#REF!</definedName>
    <definedName name="table375" localSheetId="2">#REF!</definedName>
    <definedName name="table375" localSheetId="1">#REF!</definedName>
    <definedName name="table375">#REF!</definedName>
    <definedName name="table400" localSheetId="3">#REF!</definedName>
    <definedName name="table400" localSheetId="4">#REF!</definedName>
    <definedName name="table400" localSheetId="6">#REF!</definedName>
    <definedName name="table400" localSheetId="2">#REF!</definedName>
    <definedName name="table400" localSheetId="1">#REF!</definedName>
    <definedName name="table400">#REF!</definedName>
    <definedName name="table425" localSheetId="3">#REF!</definedName>
    <definedName name="table425" localSheetId="4">#REF!</definedName>
    <definedName name="table425" localSheetId="6">#REF!</definedName>
    <definedName name="table425" localSheetId="2">#REF!</definedName>
    <definedName name="table425" localSheetId="1">#REF!</definedName>
    <definedName name="table425">#REF!</definedName>
    <definedName name="table450" localSheetId="3">#REF!</definedName>
    <definedName name="table450" localSheetId="4">#REF!</definedName>
    <definedName name="table450" localSheetId="6">#REF!</definedName>
    <definedName name="table450" localSheetId="2">#REF!</definedName>
    <definedName name="table450" localSheetId="1">#REF!</definedName>
    <definedName name="table450">#REF!</definedName>
    <definedName name="table475" localSheetId="3">#REF!</definedName>
    <definedName name="table475" localSheetId="4">#REF!</definedName>
    <definedName name="table475" localSheetId="6">#REF!</definedName>
    <definedName name="table475" localSheetId="2">#REF!</definedName>
    <definedName name="table475" localSheetId="1">#REF!</definedName>
    <definedName name="table475">#REF!</definedName>
    <definedName name="table500" localSheetId="3">#REF!</definedName>
    <definedName name="table500" localSheetId="4">#REF!</definedName>
    <definedName name="table500" localSheetId="6">#REF!</definedName>
    <definedName name="table500" localSheetId="2">#REF!</definedName>
    <definedName name="table500" localSheetId="1">#REF!</definedName>
    <definedName name="table500">#REF!</definedName>
    <definedName name="table525" localSheetId="3">#REF!</definedName>
    <definedName name="table525" localSheetId="4">#REF!</definedName>
    <definedName name="table525" localSheetId="6">#REF!</definedName>
    <definedName name="table525" localSheetId="2">#REF!</definedName>
    <definedName name="table525" localSheetId="1">#REF!</definedName>
    <definedName name="table525">#REF!</definedName>
    <definedName name="table550" localSheetId="3">#REF!</definedName>
    <definedName name="table550" localSheetId="4">#REF!</definedName>
    <definedName name="table550" localSheetId="6">#REF!</definedName>
    <definedName name="table550" localSheetId="2">#REF!</definedName>
    <definedName name="table550" localSheetId="1">#REF!</definedName>
    <definedName name="table550">#REF!</definedName>
    <definedName name="table575" localSheetId="3">#REF!</definedName>
    <definedName name="table575" localSheetId="4">#REF!</definedName>
    <definedName name="table575" localSheetId="6">#REF!</definedName>
    <definedName name="table575" localSheetId="2">#REF!</definedName>
    <definedName name="table575" localSheetId="1">#REF!</definedName>
    <definedName name="table575">#REF!</definedName>
    <definedName name="table600" localSheetId="3">#REF!</definedName>
    <definedName name="table600" localSheetId="4">#REF!</definedName>
    <definedName name="table600" localSheetId="6">#REF!</definedName>
    <definedName name="table600" localSheetId="2">#REF!</definedName>
    <definedName name="table600" localSheetId="1">#REF!</definedName>
    <definedName name="table600">#REF!</definedName>
    <definedName name="table625" localSheetId="3">#REF!</definedName>
    <definedName name="table625" localSheetId="4">#REF!</definedName>
    <definedName name="table625" localSheetId="6">#REF!</definedName>
    <definedName name="table625" localSheetId="2">#REF!</definedName>
    <definedName name="table625" localSheetId="1">#REF!</definedName>
    <definedName name="table625">#REF!</definedName>
    <definedName name="table650" localSheetId="3">#REF!</definedName>
    <definedName name="table650" localSheetId="4">#REF!</definedName>
    <definedName name="table650" localSheetId="6">#REF!</definedName>
    <definedName name="table650" localSheetId="2">#REF!</definedName>
    <definedName name="table650" localSheetId="1">#REF!</definedName>
    <definedName name="table650">#REF!</definedName>
    <definedName name="table675" localSheetId="3">#REF!</definedName>
    <definedName name="table675" localSheetId="4">#REF!</definedName>
    <definedName name="table675" localSheetId="6">#REF!</definedName>
    <definedName name="table675" localSheetId="2">#REF!</definedName>
    <definedName name="table675" localSheetId="1">#REF!</definedName>
    <definedName name="table675">#REF!</definedName>
    <definedName name="table700" localSheetId="3">#REF!</definedName>
    <definedName name="table700" localSheetId="4">#REF!</definedName>
    <definedName name="table700" localSheetId="6">#REF!</definedName>
    <definedName name="table700" localSheetId="2">#REF!</definedName>
    <definedName name="table700" localSheetId="1">#REF!</definedName>
    <definedName name="table700">#REF!</definedName>
    <definedName name="table725" localSheetId="3">#REF!</definedName>
    <definedName name="table725" localSheetId="4">#REF!</definedName>
    <definedName name="table725" localSheetId="6">#REF!</definedName>
    <definedName name="table725" localSheetId="2">#REF!</definedName>
    <definedName name="table725" localSheetId="1">#REF!</definedName>
    <definedName name="table725">#REF!</definedName>
    <definedName name="table750" localSheetId="3">#REF!</definedName>
    <definedName name="table750" localSheetId="4">#REF!</definedName>
    <definedName name="table750" localSheetId="6">#REF!</definedName>
    <definedName name="table750" localSheetId="2">#REF!</definedName>
    <definedName name="table750" localSheetId="1">#REF!</definedName>
    <definedName name="table750">#REF!</definedName>
    <definedName name="table775" localSheetId="3">#REF!</definedName>
    <definedName name="table775" localSheetId="4">#REF!</definedName>
    <definedName name="table775" localSheetId="6">#REF!</definedName>
    <definedName name="table775" localSheetId="2">#REF!</definedName>
    <definedName name="table775" localSheetId="1">#REF!</definedName>
    <definedName name="table775">#REF!</definedName>
    <definedName name="table800" localSheetId="3">#REF!</definedName>
    <definedName name="table800" localSheetId="4">#REF!</definedName>
    <definedName name="table800" localSheetId="6">#REF!</definedName>
    <definedName name="table800" localSheetId="2">#REF!</definedName>
    <definedName name="table800" localSheetId="1">#REF!</definedName>
    <definedName name="table800">#REF!</definedName>
    <definedName name="tackbetweenpcc" localSheetId="3">#REF!</definedName>
    <definedName name="tackbetweenpcc" localSheetId="4">#REF!</definedName>
    <definedName name="tackbetweenpcc" localSheetId="6">#REF!</definedName>
    <definedName name="tackbetweenpcc" localSheetId="2">#REF!</definedName>
    <definedName name="tackbetweenpcc" localSheetId="1">#REF!</definedName>
    <definedName name="tackbetweenpcc">#REF!</definedName>
    <definedName name="Tandrolr" localSheetId="3">#REF!</definedName>
    <definedName name="Tandrolr" localSheetId="4">#REF!</definedName>
    <definedName name="Tandrolr" localSheetId="6">#REF!</definedName>
    <definedName name="Tandrolr" localSheetId="2">#REF!</definedName>
    <definedName name="Tandrolr" localSheetId="1">#REF!</definedName>
    <definedName name="Tandrolr">#REF!</definedName>
    <definedName name="tarman" localSheetId="3">#REF!</definedName>
    <definedName name="tarman" localSheetId="4">#REF!</definedName>
    <definedName name="tarman" localSheetId="6">#REF!</definedName>
    <definedName name="tarman" localSheetId="2">#REF!</definedName>
    <definedName name="tarman" localSheetId="1">#REF!</definedName>
    <definedName name="tarman">#REF!</definedName>
    <definedName name="tgg" localSheetId="4">#REF!</definedName>
    <definedName name="tgg" localSheetId="6">#REF!</definedName>
    <definedName name="tgg" localSheetId="2">#REF!</definedName>
    <definedName name="tgg" localSheetId="1">#REF!</definedName>
    <definedName name="tgg">#REF!</definedName>
    <definedName name="theta" localSheetId="3">#REF!</definedName>
    <definedName name="theta" localSheetId="4">#REF!</definedName>
    <definedName name="theta" localSheetId="6">#REF!</definedName>
    <definedName name="theta" localSheetId="2">#REF!</definedName>
    <definedName name="theta" localSheetId="1">#REF!</definedName>
    <definedName name="theta">#REF!</definedName>
    <definedName name="Theta1" localSheetId="3">#REF!</definedName>
    <definedName name="Theta1" localSheetId="4">#REF!</definedName>
    <definedName name="Theta1" localSheetId="6">#REF!</definedName>
    <definedName name="Theta1" localSheetId="2">#REF!</definedName>
    <definedName name="Theta1" localSheetId="1">#REF!</definedName>
    <definedName name="Theta1">#REF!</definedName>
    <definedName name="Theta2" localSheetId="3">#REF!</definedName>
    <definedName name="Theta2" localSheetId="4">#REF!</definedName>
    <definedName name="Theta2" localSheetId="6">#REF!</definedName>
    <definedName name="Theta2" localSheetId="2">#REF!</definedName>
    <definedName name="Theta2" localSheetId="1">#REF!</definedName>
    <definedName name="Theta2">#REF!</definedName>
    <definedName name="tibmth">[13]Intro!$L$206</definedName>
    <definedName name="tile" localSheetId="4">#REF!</definedName>
    <definedName name="tile" localSheetId="6">#REF!</definedName>
    <definedName name="tile" localSheetId="2">#REF!</definedName>
    <definedName name="tile" localSheetId="1">#REF!</definedName>
    <definedName name="tile">#REF!</definedName>
    <definedName name="Tiles">'[53]Material '!$G$52</definedName>
    <definedName name="tipp5t">'[9]Labour &amp; Plant'!$G$8</definedName>
    <definedName name="tipper" localSheetId="3">#REF!</definedName>
    <definedName name="tipper" localSheetId="4">#REF!</definedName>
    <definedName name="tipper" localSheetId="6">#REF!</definedName>
    <definedName name="tipper" localSheetId="2">#REF!</definedName>
    <definedName name="tipper" localSheetId="1">#REF!</definedName>
    <definedName name="tipper">#REF!</definedName>
    <definedName name="tipper5t" localSheetId="3">#REF!</definedName>
    <definedName name="tipper5t" localSheetId="4">#REF!</definedName>
    <definedName name="tipper5t" localSheetId="6">#REF!</definedName>
    <definedName name="tipper5t" localSheetId="2">#REF!</definedName>
    <definedName name="tipper5t" localSheetId="1">#REF!</definedName>
    <definedName name="tipper5t">#REF!</definedName>
    <definedName name="tj" localSheetId="3">#REF!</definedName>
    <definedName name="tj" localSheetId="4">#REF!</definedName>
    <definedName name="tj" localSheetId="6">#REF!</definedName>
    <definedName name="tj" localSheetId="2">#REF!</definedName>
    <definedName name="tj">#REF!</definedName>
    <definedName name="Total_Interest" localSheetId="3">#REF!</definedName>
    <definedName name="Total_Interest" localSheetId="4">#REF!</definedName>
    <definedName name="Total_Interest" localSheetId="6">#REF!</definedName>
    <definedName name="Total_Interest" localSheetId="2">#REF!</definedName>
    <definedName name="Total_Interest" localSheetId="1">#REF!</definedName>
    <definedName name="Total_Interest">#REF!</definedName>
    <definedName name="Total_Pay" localSheetId="3">#REF!</definedName>
    <definedName name="Total_Pay" localSheetId="4">#REF!</definedName>
    <definedName name="Total_Pay" localSheetId="6">#REF!</definedName>
    <definedName name="Total_Pay" localSheetId="2">#REF!</definedName>
    <definedName name="Total_Pay" localSheetId="1">#REF!</definedName>
    <definedName name="Total_Pay">#REF!</definedName>
    <definedName name="Total_Payment" localSheetId="5">Scheduled_Payment+Extra_Payment</definedName>
    <definedName name="Total_Payment" localSheetId="3">Scheduled_Payment+Extra_Payment</definedName>
    <definedName name="Total_Payment" localSheetId="4">Scheduled_Payment+Extra_Payment</definedName>
    <definedName name="Total_Payment" localSheetId="6">Scheduled_Payment+Extra_Payment</definedName>
    <definedName name="Total_Payment" localSheetId="2">Scheduled_Payment+Extra_Payment</definedName>
    <definedName name="Total_Payment" localSheetId="1">Scheduled_Payment+Extra_Payment</definedName>
    <definedName name="Total_Payment">Scheduled_Payment+Extra_Payment</definedName>
    <definedName name="tr70r" localSheetId="3">#REF!</definedName>
    <definedName name="tr70r" localSheetId="4">#REF!</definedName>
    <definedName name="tr70r" localSheetId="6">#REF!</definedName>
    <definedName name="tr70r" localSheetId="2">#REF!</definedName>
    <definedName name="tr70r" localSheetId="1">#REF!</definedName>
    <definedName name="tr70r">#REF!</definedName>
    <definedName name="tractor" localSheetId="3">#REF!</definedName>
    <definedName name="tractor" localSheetId="4">#REF!</definedName>
    <definedName name="tractor" localSheetId="6">#REF!</definedName>
    <definedName name="tractor" localSheetId="2">#REF!</definedName>
    <definedName name="tractor" localSheetId="1">#REF!</definedName>
    <definedName name="tractor">#REF!</definedName>
    <definedName name="transitmixer" localSheetId="3">#REF!</definedName>
    <definedName name="transitmixer" localSheetId="4">#REF!</definedName>
    <definedName name="transitmixer" localSheetId="6">#REF!</definedName>
    <definedName name="transitmixer" localSheetId="2">#REF!</definedName>
    <definedName name="transitmixer" localSheetId="1">#REF!</definedName>
    <definedName name="transitmixer">#REF!</definedName>
    <definedName name="tst">[21]data!$I$34</definedName>
    <definedName name="tw" localSheetId="3">#REF!</definedName>
    <definedName name="tw" localSheetId="4">#REF!</definedName>
    <definedName name="tw" localSheetId="6">#REF!</definedName>
    <definedName name="tw" localSheetId="2">#REF!</definedName>
    <definedName name="tw" localSheetId="1">#REF!</definedName>
    <definedName name="tw">#REF!</definedName>
    <definedName name="Twt" localSheetId="3">#REF!</definedName>
    <definedName name="Twt" localSheetId="4">#REF!</definedName>
    <definedName name="Twt" localSheetId="6">#REF!</definedName>
    <definedName name="Twt" localSheetId="2">#REF!</definedName>
    <definedName name="Twt" localSheetId="1">#REF!</definedName>
    <definedName name="Twt">#REF!</definedName>
    <definedName name="udl" localSheetId="3">'[54]analysis-superstructure'!#REF!</definedName>
    <definedName name="udl" localSheetId="4">'[54]analysis-superstructure'!#REF!</definedName>
    <definedName name="udl" localSheetId="6">'[54]analysis-superstructure'!#REF!</definedName>
    <definedName name="udl" localSheetId="2">'[54]analysis-superstructure'!#REF!</definedName>
    <definedName name="udl">'[54]analysis-superstructure'!#REF!</definedName>
    <definedName name="unit" localSheetId="5">Scheduled_Payment+Extra_Payment</definedName>
    <definedName name="unit" localSheetId="3">Scheduled_Payment+Extra_Payment</definedName>
    <definedName name="unit" localSheetId="4">Scheduled_Payment+Extra_Payment</definedName>
    <definedName name="unit" localSheetId="6">Scheduled_Payment+Extra_Payment</definedName>
    <definedName name="unit" localSheetId="2">Scheduled_Payment+Extra_Payment</definedName>
    <definedName name="unit" localSheetId="1">Scheduled_Payment+Extra_Payment</definedName>
    <definedName name="unit">Scheduled_Payment+Extra_Payment</definedName>
    <definedName name="uo" localSheetId="4">[25]Sqn_Abs!#REF!</definedName>
    <definedName name="uo" localSheetId="6">[25]Sqn_Abs!#REF!</definedName>
    <definedName name="uo" localSheetId="2">[25]Sqn_Abs!#REF!</definedName>
    <definedName name="uo">[25]Sqn_Abs!#REF!</definedName>
    <definedName name="v" localSheetId="3">#REF!</definedName>
    <definedName name="v" localSheetId="4">#REF!</definedName>
    <definedName name="v" localSheetId="6">#REF!</definedName>
    <definedName name="v" localSheetId="2">#REF!</definedName>
    <definedName name="v" localSheetId="1">#REF!</definedName>
    <definedName name="v">#REF!</definedName>
    <definedName name="v_app" localSheetId="3">#REF!</definedName>
    <definedName name="v_app" localSheetId="4">#REF!</definedName>
    <definedName name="v_app" localSheetId="6">#REF!</definedName>
    <definedName name="v_app" localSheetId="2">#REF!</definedName>
    <definedName name="v_app" localSheetId="1">#REF!</definedName>
    <definedName name="v_app">#REF!</definedName>
    <definedName name="v_est" localSheetId="3">#REF!</definedName>
    <definedName name="v_est" localSheetId="4">#REF!</definedName>
    <definedName name="v_est" localSheetId="6">#REF!</definedName>
    <definedName name="v_est" localSheetId="2">#REF!</definedName>
    <definedName name="v_est" localSheetId="1">#REF!</definedName>
    <definedName name="v_est">#REF!</definedName>
    <definedName name="v_paid" localSheetId="3">#REF!</definedName>
    <definedName name="v_paid" localSheetId="4">#REF!</definedName>
    <definedName name="v_paid" localSheetId="6">#REF!</definedName>
    <definedName name="v_paid" localSheetId="2">#REF!</definedName>
    <definedName name="v_paid" localSheetId="1">#REF!</definedName>
    <definedName name="v_paid">#REF!</definedName>
    <definedName name="v_quo" localSheetId="3">#REF!</definedName>
    <definedName name="v_quo" localSheetId="4">#REF!</definedName>
    <definedName name="v_quo" localSheetId="6">#REF!</definedName>
    <definedName name="v_quo" localSheetId="2">#REF!</definedName>
    <definedName name="v_quo" localSheetId="1">#REF!</definedName>
    <definedName name="v_quo">#REF!</definedName>
    <definedName name="v_rec" localSheetId="3">#REF!</definedName>
    <definedName name="v_rec" localSheetId="4">#REF!</definedName>
    <definedName name="v_rec" localSheetId="6">#REF!</definedName>
    <definedName name="v_rec" localSheetId="2">#REF!</definedName>
    <definedName name="v_rec" localSheetId="1">#REF!</definedName>
    <definedName name="v_rec">#REF!</definedName>
    <definedName name="v_tot" localSheetId="3">#REF!</definedName>
    <definedName name="v_tot" localSheetId="4">#REF!</definedName>
    <definedName name="v_tot" localSheetId="6">#REF!</definedName>
    <definedName name="v_tot" localSheetId="2">#REF!</definedName>
    <definedName name="v_tot" localSheetId="1">#REF!</definedName>
    <definedName name="v_tot">#REF!</definedName>
    <definedName name="va" localSheetId="3">#REF!</definedName>
    <definedName name="va" localSheetId="4">#REF!</definedName>
    <definedName name="va" localSheetId="6">#REF!</definedName>
    <definedName name="va" localSheetId="2">#REF!</definedName>
    <definedName name="va" localSheetId="1">#REF!</definedName>
    <definedName name="va">#REF!</definedName>
    <definedName name="Values_Entered" localSheetId="5">IF(Loan_Amount*Interest_Rate*Loan_Years*Loan_Start&gt;0,1,0)</definedName>
    <definedName name="Values_Entered" localSheetId="3">IF(codng!Loan_Amount*codng!Interest_Rate*codng!Loan_Years*codng!Loan_Start&gt;0,1,0)</definedName>
    <definedName name="Values_Entered" localSheetId="4">IF(CS!Loan_Amount*CS!Interest_Rate*CS!Loan_Years*CS!Loan_Start&gt;0,1,0)</definedName>
    <definedName name="Values_Entered" localSheetId="6">IF('CS (2)'!Loan_Amount*'CS (2)'!Interest_Rate*'CS (2)'!Loan_Years*'CS (2)'!Loan_Start&gt;0,1,0)</definedName>
    <definedName name="Values_Entered" localSheetId="2">IF('final Abstract '!Loan_Amount*'final Abstract '!Interest_Rate*'final Abstract '!Loan_Years*'final Abstract '!Loan_Start&gt;0,1,0)</definedName>
    <definedName name="Values_Entered" localSheetId="1">IF('New Abstract (2)'!Loan_Amount*'New Abstract (2)'!Interest_Rate*'New Abstract (2)'!Loan_Years*'New Abstract (2)'!Loan_Start&gt;0,1,0)</definedName>
    <definedName name="Values_Entered">IF(Loan_Amount*Interest_Rate*Loan_Years*Loan_Start&gt;0,1,0)</definedName>
    <definedName name="vat" localSheetId="3">#REF!</definedName>
    <definedName name="vat" localSheetId="4">#REF!</definedName>
    <definedName name="vat" localSheetId="6">#REF!</definedName>
    <definedName name="vat" localSheetId="2">#REF!</definedName>
    <definedName name="vat" localSheetId="1">#REF!</definedName>
    <definedName name="vat">#REF!</definedName>
    <definedName name="vat_12" localSheetId="3">#REF!</definedName>
    <definedName name="vat_12" localSheetId="4">#REF!</definedName>
    <definedName name="vat_12" localSheetId="6">#REF!</definedName>
    <definedName name="vat_12" localSheetId="2">#REF!</definedName>
    <definedName name="vat_12" localSheetId="1">#REF!</definedName>
    <definedName name="vat_12">#REF!</definedName>
    <definedName name="vat_13" localSheetId="3">#REF!</definedName>
    <definedName name="vat_13" localSheetId="4">#REF!</definedName>
    <definedName name="vat_13" localSheetId="6">#REF!</definedName>
    <definedName name="vat_13" localSheetId="2">#REF!</definedName>
    <definedName name="vat_13" localSheetId="1">#REF!</definedName>
    <definedName name="vat_13">#REF!</definedName>
    <definedName name="vat_15" localSheetId="3">#REF!</definedName>
    <definedName name="vat_15" localSheetId="4">#REF!</definedName>
    <definedName name="vat_15" localSheetId="6">#REF!</definedName>
    <definedName name="vat_15" localSheetId="2">#REF!</definedName>
    <definedName name="vat_15" localSheetId="1">#REF!</definedName>
    <definedName name="vat_15">#REF!</definedName>
    <definedName name="vat_16" localSheetId="3">#REF!</definedName>
    <definedName name="vat_16" localSheetId="4">#REF!</definedName>
    <definedName name="vat_16" localSheetId="6">#REF!</definedName>
    <definedName name="vat_16" localSheetId="2">#REF!</definedName>
    <definedName name="vat_16" localSheetId="1">#REF!</definedName>
    <definedName name="vat_16">#REF!</definedName>
    <definedName name="vat_17" localSheetId="3">#REF!</definedName>
    <definedName name="vat_17" localSheetId="4">#REF!</definedName>
    <definedName name="vat_17" localSheetId="6">#REF!</definedName>
    <definedName name="vat_17" localSheetId="2">#REF!</definedName>
    <definedName name="vat_17" localSheetId="1">#REF!</definedName>
    <definedName name="vat_17">#REF!</definedName>
    <definedName name="vat_2" localSheetId="3">#REF!</definedName>
    <definedName name="vat_2" localSheetId="4">#REF!</definedName>
    <definedName name="vat_2" localSheetId="6">#REF!</definedName>
    <definedName name="vat_2" localSheetId="2">#REF!</definedName>
    <definedName name="vat_2" localSheetId="1">#REF!</definedName>
    <definedName name="vat_2">#REF!</definedName>
    <definedName name="vat_3" localSheetId="3">#REF!</definedName>
    <definedName name="vat_3" localSheetId="4">#REF!</definedName>
    <definedName name="vat_3" localSheetId="6">#REF!</definedName>
    <definedName name="vat_3" localSheetId="2">#REF!</definedName>
    <definedName name="vat_3" localSheetId="1">#REF!</definedName>
    <definedName name="vat_3">#REF!</definedName>
    <definedName name="vd" localSheetId="5">DATE(YEAR(dde),MONTH(dde)+Payment_Number,DAY(dde))</definedName>
    <definedName name="vd" localSheetId="3">DATE(YEAR(dde),MONTH(dde)+Payment_Number,DAY(dde))</definedName>
    <definedName name="vd" localSheetId="4">DATE(YEAR(CS!dde),MONTH(CS!dde)+Payment_Number,DAY(CS!dde))</definedName>
    <definedName name="vd" localSheetId="6">DATE(YEAR('CS (2)'!dde),MONTH('CS (2)'!dde)+Payment_Number,DAY('CS (2)'!dde))</definedName>
    <definedName name="vd" localSheetId="2">DATE(YEAR('final Abstract '!dde),MONTH('final Abstract '!dde)+Payment_Number,DAY('final Abstract '!dde))</definedName>
    <definedName name="vd" localSheetId="1">DATE(YEAR('New Abstract (2)'!dde),MONTH('New Abstract (2)'!dde)+Payment_Number,DAY('New Abstract (2)'!dde))</definedName>
    <definedName name="vd">DATE(YEAR(dde),MONTH(dde)+Payment_Number,DAY(dde))</definedName>
    <definedName name="vfdb" localSheetId="3">#REF!</definedName>
    <definedName name="vfdb" localSheetId="4">#REF!</definedName>
    <definedName name="vfdb" localSheetId="6">#REF!</definedName>
    <definedName name="vfdb" localSheetId="2">#REF!</definedName>
    <definedName name="vfdb" localSheetId="1">#REF!</definedName>
    <definedName name="vfdb">#REF!</definedName>
    <definedName name="vibrator" localSheetId="3">#REF!</definedName>
    <definedName name="vibrator" localSheetId="4">#REF!</definedName>
    <definedName name="vibrator" localSheetId="6">#REF!</definedName>
    <definedName name="vibrator" localSheetId="2">#REF!</definedName>
    <definedName name="vibrator" localSheetId="1">#REF!</definedName>
    <definedName name="vibrator">#REF!</definedName>
    <definedName name="vibro" localSheetId="3">#REF!</definedName>
    <definedName name="vibro" localSheetId="4">#REF!</definedName>
    <definedName name="vibro" localSheetId="6">#REF!</definedName>
    <definedName name="vibro" localSheetId="2">#REF!</definedName>
    <definedName name="vibro" localSheetId="1">#REF!</definedName>
    <definedName name="vibro">#REF!</definedName>
    <definedName name="view" localSheetId="4">#REF!</definedName>
    <definedName name="view" localSheetId="6">#REF!</definedName>
    <definedName name="view" localSheetId="2">#REF!</definedName>
    <definedName name="view" localSheetId="1">#REF!</definedName>
    <definedName name="view">#REF!</definedName>
    <definedName name="vignesh" localSheetId="3">#REF!</definedName>
    <definedName name="vignesh" localSheetId="4">#REF!</definedName>
    <definedName name="vignesh" localSheetId="6">#REF!</definedName>
    <definedName name="vignesh" localSheetId="2">#REF!</definedName>
    <definedName name="vignesh" localSheetId="1">#REF!</definedName>
    <definedName name="vignesh">#REF!</definedName>
    <definedName name="W" localSheetId="3">#REF!</definedName>
    <definedName name="W" localSheetId="4">#REF!</definedName>
    <definedName name="W" localSheetId="6">#REF!</definedName>
    <definedName name="W" localSheetId="2">#REF!</definedName>
    <definedName name="w" localSheetId="1">#REF!</definedName>
    <definedName name="W">#REF!</definedName>
    <definedName name="wa" localSheetId="3">#REF!</definedName>
    <definedName name="wa" localSheetId="4">#REF!</definedName>
    <definedName name="wa" localSheetId="6">#REF!</definedName>
    <definedName name="wa" localSheetId="2">#REF!</definedName>
    <definedName name="wa" localSheetId="1">#REF!</definedName>
    <definedName name="wa">#REF!</definedName>
    <definedName name="wa_12" localSheetId="3">#REF!</definedName>
    <definedName name="wa_12" localSheetId="4">#REF!</definedName>
    <definedName name="wa_12" localSheetId="6">#REF!</definedName>
    <definedName name="wa_12" localSheetId="2">#REF!</definedName>
    <definedName name="wa_12" localSheetId="1">#REF!</definedName>
    <definedName name="wa_12">#REF!</definedName>
    <definedName name="wa_13" localSheetId="3">#REF!</definedName>
    <definedName name="wa_13" localSheetId="4">#REF!</definedName>
    <definedName name="wa_13" localSheetId="6">#REF!</definedName>
    <definedName name="wa_13" localSheetId="2">#REF!</definedName>
    <definedName name="wa_13" localSheetId="1">#REF!</definedName>
    <definedName name="wa_13">#REF!</definedName>
    <definedName name="wa_14" localSheetId="3">#REF!</definedName>
    <definedName name="wa_14" localSheetId="4">#REF!</definedName>
    <definedName name="wa_14" localSheetId="6">#REF!</definedName>
    <definedName name="wa_14" localSheetId="2">#REF!</definedName>
    <definedName name="wa_14" localSheetId="1">#REF!</definedName>
    <definedName name="wa_14">#REF!</definedName>
    <definedName name="wa_15" localSheetId="3">#REF!</definedName>
    <definedName name="wa_15" localSheetId="4">#REF!</definedName>
    <definedName name="wa_15" localSheetId="6">#REF!</definedName>
    <definedName name="wa_15" localSheetId="2">#REF!</definedName>
    <definedName name="wa_15" localSheetId="1">#REF!</definedName>
    <definedName name="wa_15">#REF!</definedName>
    <definedName name="wa_16" localSheetId="3">#REF!</definedName>
    <definedName name="wa_16" localSheetId="4">#REF!</definedName>
    <definedName name="wa_16" localSheetId="6">#REF!</definedName>
    <definedName name="wa_16" localSheetId="2">#REF!</definedName>
    <definedName name="wa_16" localSheetId="1">#REF!</definedName>
    <definedName name="wa_16">#REF!</definedName>
    <definedName name="wa_17" localSheetId="3">#REF!</definedName>
    <definedName name="wa_17" localSheetId="4">#REF!</definedName>
    <definedName name="wa_17" localSheetId="6">#REF!</definedName>
    <definedName name="wa_17" localSheetId="2">#REF!</definedName>
    <definedName name="wa_17" localSheetId="1">#REF!</definedName>
    <definedName name="wa_17">#REF!</definedName>
    <definedName name="wa_19" localSheetId="3">#REF!</definedName>
    <definedName name="wa_19" localSheetId="4">#REF!</definedName>
    <definedName name="wa_19" localSheetId="6">#REF!</definedName>
    <definedName name="wa_19" localSheetId="2">#REF!</definedName>
    <definedName name="wa_19" localSheetId="1">#REF!</definedName>
    <definedName name="wa_19">#REF!</definedName>
    <definedName name="wa_2" localSheetId="3">#REF!</definedName>
    <definedName name="wa_2" localSheetId="4">#REF!</definedName>
    <definedName name="wa_2" localSheetId="6">#REF!</definedName>
    <definedName name="wa_2" localSheetId="2">#REF!</definedName>
    <definedName name="wa_2" localSheetId="1">#REF!</definedName>
    <definedName name="wa_2">#REF!</definedName>
    <definedName name="wa_20" localSheetId="3">#REF!</definedName>
    <definedName name="wa_20" localSheetId="4">#REF!</definedName>
    <definedName name="wa_20" localSheetId="6">#REF!</definedName>
    <definedName name="wa_20" localSheetId="2">#REF!</definedName>
    <definedName name="wa_20" localSheetId="1">#REF!</definedName>
    <definedName name="wa_20">#REF!</definedName>
    <definedName name="wa_21" localSheetId="3">#REF!</definedName>
    <definedName name="wa_21" localSheetId="4">#REF!</definedName>
    <definedName name="wa_21" localSheetId="6">#REF!</definedName>
    <definedName name="wa_21" localSheetId="2">#REF!</definedName>
    <definedName name="wa_21" localSheetId="1">#REF!</definedName>
    <definedName name="wa_21">#REF!</definedName>
    <definedName name="wa_23" localSheetId="3">#REF!</definedName>
    <definedName name="wa_23" localSheetId="4">#REF!</definedName>
    <definedName name="wa_23" localSheetId="6">#REF!</definedName>
    <definedName name="wa_23" localSheetId="2">#REF!</definedName>
    <definedName name="wa_23" localSheetId="1">#REF!</definedName>
    <definedName name="wa_23">#REF!</definedName>
    <definedName name="wa_3" localSheetId="3">#REF!</definedName>
    <definedName name="wa_3" localSheetId="4">#REF!</definedName>
    <definedName name="wa_3" localSheetId="6">#REF!</definedName>
    <definedName name="wa_3" localSheetId="2">#REF!</definedName>
    <definedName name="wa_3" localSheetId="1">#REF!</definedName>
    <definedName name="wa_3">#REF!</definedName>
    <definedName name="water" localSheetId="3">#REF!</definedName>
    <definedName name="water" localSheetId="4">#REF!</definedName>
    <definedName name="water" localSheetId="6">#REF!</definedName>
    <definedName name="water" localSheetId="2">#REF!</definedName>
    <definedName name="water" localSheetId="1">#REF!</definedName>
    <definedName name="water">#REF!</definedName>
    <definedName name="watertank" localSheetId="3">#REF!</definedName>
    <definedName name="watertank" localSheetId="4">#REF!</definedName>
    <definedName name="watertank" localSheetId="6">#REF!</definedName>
    <definedName name="watertank" localSheetId="2">#REF!</definedName>
    <definedName name="watertank" localSheetId="1">#REF!</definedName>
    <definedName name="watertank">#REF!</definedName>
    <definedName name="watertanker" localSheetId="3">#REF!</definedName>
    <definedName name="watertanker" localSheetId="4">#REF!</definedName>
    <definedName name="watertanker" localSheetId="6">#REF!</definedName>
    <definedName name="watertanker" localSheetId="2">#REF!</definedName>
    <definedName name="watertanker" localSheetId="1">#REF!</definedName>
    <definedName name="watertanker">#REF!</definedName>
    <definedName name="wbeam" localSheetId="3">#REF!</definedName>
    <definedName name="wbeam" localSheetId="4">#REF!</definedName>
    <definedName name="wbeam" localSheetId="6">#REF!</definedName>
    <definedName name="wbeam" localSheetId="2">#REF!</definedName>
    <definedName name="wbeam" localSheetId="1">#REF!</definedName>
    <definedName name="wbeam">#REF!</definedName>
    <definedName name="Wc" localSheetId="3">#REF!</definedName>
    <definedName name="Wc" localSheetId="4">#REF!</definedName>
    <definedName name="Wc" localSheetId="6">#REF!</definedName>
    <definedName name="Wc" localSheetId="2">#REF!</definedName>
    <definedName name="Wc" localSheetId="1">#REF!</definedName>
    <definedName name="Wc">#REF!</definedName>
    <definedName name="wc_1" localSheetId="3">#REF!</definedName>
    <definedName name="wc_1" localSheetId="4">#REF!</definedName>
    <definedName name="wc_1" localSheetId="6">#REF!</definedName>
    <definedName name="wc_1" localSheetId="2">#REF!</definedName>
    <definedName name="wc_1" localSheetId="1">#REF!</definedName>
    <definedName name="wc_1">#REF!</definedName>
    <definedName name="wc_13" localSheetId="3">#REF!</definedName>
    <definedName name="wc_13" localSheetId="4">#REF!</definedName>
    <definedName name="wc_13" localSheetId="6">#REF!</definedName>
    <definedName name="wc_13" localSheetId="2">#REF!</definedName>
    <definedName name="wc_13" localSheetId="1">#REF!</definedName>
    <definedName name="wc_13">#REF!</definedName>
    <definedName name="wc_14" localSheetId="3">#REF!</definedName>
    <definedName name="wc_14" localSheetId="4">#REF!</definedName>
    <definedName name="wc_14" localSheetId="6">#REF!</definedName>
    <definedName name="wc_14" localSheetId="2">#REF!</definedName>
    <definedName name="wc_14" localSheetId="1">#REF!</definedName>
    <definedName name="wc_14">#REF!</definedName>
    <definedName name="wc_15" localSheetId="3">#REF!</definedName>
    <definedName name="wc_15" localSheetId="4">#REF!</definedName>
    <definedName name="wc_15" localSheetId="6">#REF!</definedName>
    <definedName name="wc_15" localSheetId="2">#REF!</definedName>
    <definedName name="wc_15" localSheetId="1">#REF!</definedName>
    <definedName name="wc_15">#REF!</definedName>
    <definedName name="wc_16" localSheetId="3">#REF!</definedName>
    <definedName name="wc_16" localSheetId="4">#REF!</definedName>
    <definedName name="wc_16" localSheetId="6">#REF!</definedName>
    <definedName name="wc_16" localSheetId="2">#REF!</definedName>
    <definedName name="wc_16" localSheetId="1">#REF!</definedName>
    <definedName name="wc_16">#REF!</definedName>
    <definedName name="wc_17" localSheetId="3">#REF!</definedName>
    <definedName name="wc_17" localSheetId="4">#REF!</definedName>
    <definedName name="wc_17" localSheetId="6">#REF!</definedName>
    <definedName name="wc_17" localSheetId="2">#REF!</definedName>
    <definedName name="wc_17" localSheetId="1">#REF!</definedName>
    <definedName name="wc_17">#REF!</definedName>
    <definedName name="wc_19" localSheetId="3">#REF!</definedName>
    <definedName name="wc_19" localSheetId="4">#REF!</definedName>
    <definedName name="wc_19" localSheetId="6">#REF!</definedName>
    <definedName name="wc_19" localSheetId="2">#REF!</definedName>
    <definedName name="wc_19" localSheetId="1">#REF!</definedName>
    <definedName name="wc_19">#REF!</definedName>
    <definedName name="wc_20" localSheetId="3">#REF!</definedName>
    <definedName name="wc_20" localSheetId="4">#REF!</definedName>
    <definedName name="wc_20" localSheetId="6">#REF!</definedName>
    <definedName name="wc_20" localSheetId="2">#REF!</definedName>
    <definedName name="wc_20" localSheetId="1">#REF!</definedName>
    <definedName name="wc_20">#REF!</definedName>
    <definedName name="wc_21" localSheetId="3">#REF!</definedName>
    <definedName name="wc_21" localSheetId="4">#REF!</definedName>
    <definedName name="wc_21" localSheetId="6">#REF!</definedName>
    <definedName name="wc_21" localSheetId="2">#REF!</definedName>
    <definedName name="wc_21" localSheetId="1">#REF!</definedName>
    <definedName name="wc_21">#REF!</definedName>
    <definedName name="wc_23" localSheetId="3">#REF!</definedName>
    <definedName name="wc_23" localSheetId="4">#REF!</definedName>
    <definedName name="wc_23" localSheetId="6">#REF!</definedName>
    <definedName name="wc_23" localSheetId="2">#REF!</definedName>
    <definedName name="wc_23" localSheetId="1">#REF!</definedName>
    <definedName name="wc_23">#REF!</definedName>
    <definedName name="wc_3" localSheetId="3">#REF!</definedName>
    <definedName name="wc_3" localSheetId="4">#REF!</definedName>
    <definedName name="wc_3" localSheetId="6">#REF!</definedName>
    <definedName name="wc_3" localSheetId="2">#REF!</definedName>
    <definedName name="wc_3" localSheetId="1">#REF!</definedName>
    <definedName name="wc_3">#REF!</definedName>
    <definedName name="WCL">[22]girder!$H$56</definedName>
    <definedName name="WCTHK">[6]girder!$H$52</definedName>
    <definedName name="we" localSheetId="3">#REF!</definedName>
    <definedName name="we" localSheetId="4">#REF!</definedName>
    <definedName name="we" localSheetId="6">#REF!</definedName>
    <definedName name="we" localSheetId="2">#REF!</definedName>
    <definedName name="we" localSheetId="1">#REF!</definedName>
    <definedName name="we">#REF!</definedName>
    <definedName name="we_13" localSheetId="3">#REF!</definedName>
    <definedName name="we_13" localSheetId="4">#REF!</definedName>
    <definedName name="we_13" localSheetId="6">#REF!</definedName>
    <definedName name="we_13" localSheetId="2">#REF!</definedName>
    <definedName name="we_13" localSheetId="1">#REF!</definedName>
    <definedName name="we_13">#REF!</definedName>
    <definedName name="we_14" localSheetId="3">#REF!</definedName>
    <definedName name="we_14" localSheetId="4">#REF!</definedName>
    <definedName name="we_14" localSheetId="6">#REF!</definedName>
    <definedName name="we_14" localSheetId="2">#REF!</definedName>
    <definedName name="we_14" localSheetId="1">#REF!</definedName>
    <definedName name="we_14">#REF!</definedName>
    <definedName name="we_15" localSheetId="3">#REF!</definedName>
    <definedName name="we_15" localSheetId="4">#REF!</definedName>
    <definedName name="we_15" localSheetId="6">#REF!</definedName>
    <definedName name="we_15" localSheetId="2">#REF!</definedName>
    <definedName name="we_15" localSheetId="1">#REF!</definedName>
    <definedName name="we_15">#REF!</definedName>
    <definedName name="we_16" localSheetId="3">#REF!</definedName>
    <definedName name="we_16" localSheetId="4">#REF!</definedName>
    <definedName name="we_16" localSheetId="6">#REF!</definedName>
    <definedName name="we_16" localSheetId="2">#REF!</definedName>
    <definedName name="we_16" localSheetId="1">#REF!</definedName>
    <definedName name="we_16">#REF!</definedName>
    <definedName name="we_17" localSheetId="3">#REF!</definedName>
    <definedName name="we_17" localSheetId="4">#REF!</definedName>
    <definedName name="we_17" localSheetId="6">#REF!</definedName>
    <definedName name="we_17" localSheetId="2">#REF!</definedName>
    <definedName name="we_17" localSheetId="1">#REF!</definedName>
    <definedName name="we_17">#REF!</definedName>
    <definedName name="we_19" localSheetId="3">#REF!</definedName>
    <definedName name="we_19" localSheetId="4">#REF!</definedName>
    <definedName name="we_19" localSheetId="6">#REF!</definedName>
    <definedName name="we_19" localSheetId="2">#REF!</definedName>
    <definedName name="we_19" localSheetId="1">#REF!</definedName>
    <definedName name="we_19">#REF!</definedName>
    <definedName name="we_20" localSheetId="3">#REF!</definedName>
    <definedName name="we_20" localSheetId="4">#REF!</definedName>
    <definedName name="we_20" localSheetId="6">#REF!</definedName>
    <definedName name="we_20" localSheetId="2">#REF!</definedName>
    <definedName name="we_20" localSheetId="1">#REF!</definedName>
    <definedName name="we_20">#REF!</definedName>
    <definedName name="we_21" localSheetId="3">#REF!</definedName>
    <definedName name="we_21" localSheetId="4">#REF!</definedName>
    <definedName name="we_21" localSheetId="6">#REF!</definedName>
    <definedName name="we_21" localSheetId="2">#REF!</definedName>
    <definedName name="we_21" localSheetId="1">#REF!</definedName>
    <definedName name="we_21">#REF!</definedName>
    <definedName name="we_23" localSheetId="3">#REF!</definedName>
    <definedName name="we_23" localSheetId="4">#REF!</definedName>
    <definedName name="we_23" localSheetId="6">#REF!</definedName>
    <definedName name="we_23" localSheetId="2">#REF!</definedName>
    <definedName name="we_23" localSheetId="1">#REF!</definedName>
    <definedName name="we_23">#REF!</definedName>
    <definedName name="we_3" localSheetId="3">#REF!</definedName>
    <definedName name="we_3" localSheetId="4">#REF!</definedName>
    <definedName name="we_3" localSheetId="6">#REF!</definedName>
    <definedName name="we_3" localSheetId="2">#REF!</definedName>
    <definedName name="we_3" localSheetId="1">#REF!</definedName>
    <definedName name="we_3">#REF!</definedName>
    <definedName name="Welder" localSheetId="3">#REF!</definedName>
    <definedName name="Welder" localSheetId="4">#REF!</definedName>
    <definedName name="Welder" localSheetId="6">#REF!</definedName>
    <definedName name="Welder" localSheetId="2">#REF!</definedName>
    <definedName name="Welder" localSheetId="1">#REF!</definedName>
    <definedName name="Welder">#REF!</definedName>
    <definedName name="welderhelper" localSheetId="3">#REF!</definedName>
    <definedName name="welderhelper" localSheetId="4">#REF!</definedName>
    <definedName name="welderhelper" localSheetId="6">#REF!</definedName>
    <definedName name="welderhelper" localSheetId="2">#REF!</definedName>
    <definedName name="welderhelper" localSheetId="1">#REF!</definedName>
    <definedName name="welderhelper">#REF!</definedName>
    <definedName name="wh" localSheetId="3">#REF!</definedName>
    <definedName name="wh" localSheetId="4">#REF!</definedName>
    <definedName name="wh" localSheetId="6">#REF!</definedName>
    <definedName name="wh" localSheetId="2">#REF!</definedName>
    <definedName name="wh" localSheetId="1">#REF!</definedName>
    <definedName name="wh">#REF!</definedName>
    <definedName name="wh_12" localSheetId="3">#REF!</definedName>
    <definedName name="wh_12" localSheetId="4">#REF!</definedName>
    <definedName name="wh_12" localSheetId="6">#REF!</definedName>
    <definedName name="wh_12" localSheetId="2">#REF!</definedName>
    <definedName name="wh_12" localSheetId="1">#REF!</definedName>
    <definedName name="wh_12">#REF!</definedName>
    <definedName name="wh_13" localSheetId="3">#REF!</definedName>
    <definedName name="wh_13" localSheetId="4">#REF!</definedName>
    <definedName name="wh_13" localSheetId="6">#REF!</definedName>
    <definedName name="wh_13" localSheetId="2">#REF!</definedName>
    <definedName name="wh_13" localSheetId="1">#REF!</definedName>
    <definedName name="wh_13">#REF!</definedName>
    <definedName name="wh_14" localSheetId="3">#REF!</definedName>
    <definedName name="wh_14" localSheetId="4">#REF!</definedName>
    <definedName name="wh_14" localSheetId="6">#REF!</definedName>
    <definedName name="wh_14" localSheetId="2">#REF!</definedName>
    <definedName name="wh_14" localSheetId="1">#REF!</definedName>
    <definedName name="wh_14">#REF!</definedName>
    <definedName name="wh_15" localSheetId="3">#REF!</definedName>
    <definedName name="wh_15" localSheetId="4">#REF!</definedName>
    <definedName name="wh_15" localSheetId="6">#REF!</definedName>
    <definedName name="wh_15" localSheetId="2">#REF!</definedName>
    <definedName name="wh_15" localSheetId="1">#REF!</definedName>
    <definedName name="wh_15">#REF!</definedName>
    <definedName name="wh_16" localSheetId="3">#REF!</definedName>
    <definedName name="wh_16" localSheetId="4">#REF!</definedName>
    <definedName name="wh_16" localSheetId="6">#REF!</definedName>
    <definedName name="wh_16" localSheetId="2">#REF!</definedName>
    <definedName name="wh_16" localSheetId="1">#REF!</definedName>
    <definedName name="wh_16">#REF!</definedName>
    <definedName name="wh_17" localSheetId="3">#REF!</definedName>
    <definedName name="wh_17" localSheetId="4">#REF!</definedName>
    <definedName name="wh_17" localSheetId="6">#REF!</definedName>
    <definedName name="wh_17" localSheetId="2">#REF!</definedName>
    <definedName name="wh_17" localSheetId="1">#REF!</definedName>
    <definedName name="wh_17">#REF!</definedName>
    <definedName name="wh_19" localSheetId="3">#REF!</definedName>
    <definedName name="wh_19" localSheetId="4">#REF!</definedName>
    <definedName name="wh_19" localSheetId="6">#REF!</definedName>
    <definedName name="wh_19" localSheetId="2">#REF!</definedName>
    <definedName name="wh_19" localSheetId="1">#REF!</definedName>
    <definedName name="wh_19">#REF!</definedName>
    <definedName name="wh_2" localSheetId="3">#REF!</definedName>
    <definedName name="wh_2" localSheetId="4">#REF!</definedName>
    <definedName name="wh_2" localSheetId="6">#REF!</definedName>
    <definedName name="wh_2" localSheetId="2">#REF!</definedName>
    <definedName name="wh_2" localSheetId="1">#REF!</definedName>
    <definedName name="wh_2">#REF!</definedName>
    <definedName name="wh_20" localSheetId="3">#REF!</definedName>
    <definedName name="wh_20" localSheetId="4">#REF!</definedName>
    <definedName name="wh_20" localSheetId="6">#REF!</definedName>
    <definedName name="wh_20" localSheetId="2">#REF!</definedName>
    <definedName name="wh_20" localSheetId="1">#REF!</definedName>
    <definedName name="wh_20">#REF!</definedName>
    <definedName name="wh_21" localSheetId="3">#REF!</definedName>
    <definedName name="wh_21" localSheetId="4">#REF!</definedName>
    <definedName name="wh_21" localSheetId="6">#REF!</definedName>
    <definedName name="wh_21" localSheetId="2">#REF!</definedName>
    <definedName name="wh_21" localSheetId="1">#REF!</definedName>
    <definedName name="wh_21">#REF!</definedName>
    <definedName name="wh_23" localSheetId="3">#REF!</definedName>
    <definedName name="wh_23" localSheetId="4">#REF!</definedName>
    <definedName name="wh_23" localSheetId="6">#REF!</definedName>
    <definedName name="wh_23" localSheetId="2">#REF!</definedName>
    <definedName name="wh_23" localSheetId="1">#REF!</definedName>
    <definedName name="wh_23">#REF!</definedName>
    <definedName name="wh_3" localSheetId="3">#REF!</definedName>
    <definedName name="wh_3" localSheetId="4">#REF!</definedName>
    <definedName name="wh_3" localSheetId="6">#REF!</definedName>
    <definedName name="wh_3" localSheetId="2">#REF!</definedName>
    <definedName name="wh_3" localSheetId="1">#REF!</definedName>
    <definedName name="wh_3">#REF!</definedName>
    <definedName name="whc" localSheetId="3">#REF!</definedName>
    <definedName name="whc" localSheetId="4">#REF!</definedName>
    <definedName name="whc" localSheetId="6">#REF!</definedName>
    <definedName name="whc" localSheetId="2">#REF!</definedName>
    <definedName name="whc" localSheetId="1">#REF!</definedName>
    <definedName name="whc">#REF!</definedName>
    <definedName name="whc_12" localSheetId="3">#REF!</definedName>
    <definedName name="whc_12" localSheetId="4">#REF!</definedName>
    <definedName name="whc_12" localSheetId="6">#REF!</definedName>
    <definedName name="whc_12" localSheetId="2">#REF!</definedName>
    <definedName name="whc_12" localSheetId="1">#REF!</definedName>
    <definedName name="whc_12">#REF!</definedName>
    <definedName name="whc_13" localSheetId="3">#REF!</definedName>
    <definedName name="whc_13" localSheetId="4">#REF!</definedName>
    <definedName name="whc_13" localSheetId="6">#REF!</definedName>
    <definedName name="whc_13" localSheetId="2">#REF!</definedName>
    <definedName name="whc_13" localSheetId="1">#REF!</definedName>
    <definedName name="whc_13">#REF!</definedName>
    <definedName name="whc_15" localSheetId="3">#REF!</definedName>
    <definedName name="whc_15" localSheetId="4">#REF!</definedName>
    <definedName name="whc_15" localSheetId="6">#REF!</definedName>
    <definedName name="whc_15" localSheetId="2">#REF!</definedName>
    <definedName name="whc_15" localSheetId="1">#REF!</definedName>
    <definedName name="whc_15">#REF!</definedName>
    <definedName name="whc_16" localSheetId="3">#REF!</definedName>
    <definedName name="whc_16" localSheetId="4">#REF!</definedName>
    <definedName name="whc_16" localSheetId="6">#REF!</definedName>
    <definedName name="whc_16" localSheetId="2">#REF!</definedName>
    <definedName name="whc_16" localSheetId="1">#REF!</definedName>
    <definedName name="whc_16">#REF!</definedName>
    <definedName name="whc_17" localSheetId="3">#REF!</definedName>
    <definedName name="whc_17" localSheetId="4">#REF!</definedName>
    <definedName name="whc_17" localSheetId="6">#REF!</definedName>
    <definedName name="whc_17" localSheetId="2">#REF!</definedName>
    <definedName name="whc_17" localSheetId="1">#REF!</definedName>
    <definedName name="whc_17">#REF!</definedName>
    <definedName name="whc_2" localSheetId="4">'[16]2.civil-RA'!#REF!</definedName>
    <definedName name="whc_2" localSheetId="6">'[16]2.civil-RA'!#REF!</definedName>
    <definedName name="whc_2" localSheetId="2">'[16]2.civil-RA'!#REF!</definedName>
    <definedName name="whc_2">'[16]2.civil-RA'!#REF!</definedName>
    <definedName name="wl" localSheetId="3">#REF!</definedName>
    <definedName name="wl" localSheetId="4">#REF!</definedName>
    <definedName name="wl" localSheetId="6">#REF!</definedName>
    <definedName name="wl" localSheetId="2">#REF!</definedName>
    <definedName name="wl" localSheetId="1">#REF!</definedName>
    <definedName name="wl">#REF!</definedName>
    <definedName name="wmmplant" localSheetId="3">#REF!</definedName>
    <definedName name="wmmplant" localSheetId="4">#REF!</definedName>
    <definedName name="wmmplant" localSheetId="6">#REF!</definedName>
    <definedName name="wmmplant" localSheetId="2">#REF!</definedName>
    <definedName name="wmmplant" localSheetId="1">#REF!</definedName>
    <definedName name="wmmplant">#REF!</definedName>
    <definedName name="work" localSheetId="3">'[47]RA-markate'!$A$389:$B$1034</definedName>
    <definedName name="work" localSheetId="4">'[47]RA-markate'!$A$389:$B$1034</definedName>
    <definedName name="work" localSheetId="6">'[47]RA-markate'!$A$389:$B$1034</definedName>
    <definedName name="work">'[47]RA-markate'!$A$389:$B$1034</definedName>
    <definedName name="wp" localSheetId="3">#REF!</definedName>
    <definedName name="wp" localSheetId="4">#REF!</definedName>
    <definedName name="wp" localSheetId="6">#REF!</definedName>
    <definedName name="wp" localSheetId="2">#REF!</definedName>
    <definedName name="wp" localSheetId="1">#REF!</definedName>
    <definedName name="wp">#REF!</definedName>
    <definedName name="WTP" localSheetId="3">#REF!</definedName>
    <definedName name="WTP" localSheetId="4">#REF!</definedName>
    <definedName name="WTP" localSheetId="6">#REF!</definedName>
    <definedName name="WTP" localSheetId="2">#REF!</definedName>
    <definedName name="WTP" localSheetId="1">#REF!</definedName>
    <definedName name="WTP">#REF!</definedName>
    <definedName name="ww" localSheetId="3">#REF!</definedName>
    <definedName name="ww" localSheetId="4">#REF!</definedName>
    <definedName name="ww" localSheetId="6">#REF!</definedName>
    <definedName name="ww" localSheetId="2">#REF!</definedName>
    <definedName name="ww" localSheetId="1">#REF!</definedName>
    <definedName name="ww">#REF!</definedName>
    <definedName name="ww_13" localSheetId="3">#REF!</definedName>
    <definedName name="ww_13" localSheetId="4">#REF!</definedName>
    <definedName name="ww_13" localSheetId="6">#REF!</definedName>
    <definedName name="ww_13" localSheetId="2">#REF!</definedName>
    <definedName name="ww_13" localSheetId="1">#REF!</definedName>
    <definedName name="ww_13">#REF!</definedName>
    <definedName name="ww_14" localSheetId="3">#REF!</definedName>
    <definedName name="ww_14" localSheetId="4">#REF!</definedName>
    <definedName name="ww_14" localSheetId="6">#REF!</definedName>
    <definedName name="ww_14" localSheetId="2">#REF!</definedName>
    <definedName name="ww_14" localSheetId="1">#REF!</definedName>
    <definedName name="ww_14">#REF!</definedName>
    <definedName name="ww_15" localSheetId="3">#REF!</definedName>
    <definedName name="ww_15" localSheetId="4">#REF!</definedName>
    <definedName name="ww_15" localSheetId="6">#REF!</definedName>
    <definedName name="ww_15" localSheetId="2">#REF!</definedName>
    <definedName name="ww_15" localSheetId="1">#REF!</definedName>
    <definedName name="ww_15">#REF!</definedName>
    <definedName name="ww_16" localSheetId="3">#REF!</definedName>
    <definedName name="ww_16" localSheetId="4">#REF!</definedName>
    <definedName name="ww_16" localSheetId="6">#REF!</definedName>
    <definedName name="ww_16" localSheetId="2">#REF!</definedName>
    <definedName name="ww_16" localSheetId="1">#REF!</definedName>
    <definedName name="ww_16">#REF!</definedName>
    <definedName name="ww_17" localSheetId="3">#REF!</definedName>
    <definedName name="ww_17" localSheetId="4">#REF!</definedName>
    <definedName name="ww_17" localSheetId="6">#REF!</definedName>
    <definedName name="ww_17" localSheetId="2">#REF!</definedName>
    <definedName name="ww_17" localSheetId="1">#REF!</definedName>
    <definedName name="ww_17">#REF!</definedName>
    <definedName name="ww_19" localSheetId="3">#REF!</definedName>
    <definedName name="ww_19" localSheetId="4">#REF!</definedName>
    <definedName name="ww_19" localSheetId="6">#REF!</definedName>
    <definedName name="ww_19" localSheetId="2">#REF!</definedName>
    <definedName name="ww_19" localSheetId="1">#REF!</definedName>
    <definedName name="ww_19">#REF!</definedName>
    <definedName name="ww_20" localSheetId="3">#REF!</definedName>
    <definedName name="ww_20" localSheetId="4">#REF!</definedName>
    <definedName name="ww_20" localSheetId="6">#REF!</definedName>
    <definedName name="ww_20" localSheetId="2">#REF!</definedName>
    <definedName name="ww_20" localSheetId="1">#REF!</definedName>
    <definedName name="ww_20">#REF!</definedName>
    <definedName name="ww_21" localSheetId="3">#REF!</definedName>
    <definedName name="ww_21" localSheetId="4">#REF!</definedName>
    <definedName name="ww_21" localSheetId="6">#REF!</definedName>
    <definedName name="ww_21" localSheetId="2">#REF!</definedName>
    <definedName name="ww_21" localSheetId="1">#REF!</definedName>
    <definedName name="ww_21">#REF!</definedName>
    <definedName name="ww_23" localSheetId="3">#REF!</definedName>
    <definedName name="ww_23" localSheetId="4">#REF!</definedName>
    <definedName name="ww_23" localSheetId="6">#REF!</definedName>
    <definedName name="ww_23" localSheetId="2">#REF!</definedName>
    <definedName name="ww_23" localSheetId="1">#REF!</definedName>
    <definedName name="ww_23">#REF!</definedName>
    <definedName name="ww_3" localSheetId="3">#REF!</definedName>
    <definedName name="ww_3" localSheetId="4">#REF!</definedName>
    <definedName name="ww_3" localSheetId="6">#REF!</definedName>
    <definedName name="ww_3" localSheetId="2">#REF!</definedName>
    <definedName name="ww_3" localSheetId="1">#REF!</definedName>
    <definedName name="ww_3">#REF!</definedName>
    <definedName name="ww2_13" localSheetId="3">#REF!</definedName>
    <definedName name="ww2_13" localSheetId="4">#REF!</definedName>
    <definedName name="ww2_13" localSheetId="6">#REF!</definedName>
    <definedName name="ww2_13" localSheetId="2">#REF!</definedName>
    <definedName name="ww2_13" localSheetId="1">#REF!</definedName>
    <definedName name="ww2_13">#REF!</definedName>
    <definedName name="ww2_14" localSheetId="3">#REF!</definedName>
    <definedName name="ww2_14" localSheetId="4">#REF!</definedName>
    <definedName name="ww2_14" localSheetId="6">#REF!</definedName>
    <definedName name="ww2_14" localSheetId="2">#REF!</definedName>
    <definedName name="ww2_14" localSheetId="1">#REF!</definedName>
    <definedName name="ww2_14">#REF!</definedName>
    <definedName name="ww2_15" localSheetId="3">#REF!</definedName>
    <definedName name="ww2_15" localSheetId="4">#REF!</definedName>
    <definedName name="ww2_15" localSheetId="6">#REF!</definedName>
    <definedName name="ww2_15" localSheetId="2">#REF!</definedName>
    <definedName name="ww2_15" localSheetId="1">#REF!</definedName>
    <definedName name="ww2_15">#REF!</definedName>
    <definedName name="ww2_16" localSheetId="3">#REF!</definedName>
    <definedName name="ww2_16" localSheetId="4">#REF!</definedName>
    <definedName name="ww2_16" localSheetId="6">#REF!</definedName>
    <definedName name="ww2_16" localSheetId="2">#REF!</definedName>
    <definedName name="ww2_16" localSheetId="1">#REF!</definedName>
    <definedName name="ww2_16">#REF!</definedName>
    <definedName name="ww2_17" localSheetId="3">#REF!</definedName>
    <definedName name="ww2_17" localSheetId="4">#REF!</definedName>
    <definedName name="ww2_17" localSheetId="6">#REF!</definedName>
    <definedName name="ww2_17" localSheetId="2">#REF!</definedName>
    <definedName name="ww2_17" localSheetId="1">#REF!</definedName>
    <definedName name="ww2_17">#REF!</definedName>
    <definedName name="ww2_19" localSheetId="3">#REF!</definedName>
    <definedName name="ww2_19" localSheetId="4">#REF!</definedName>
    <definedName name="ww2_19" localSheetId="6">#REF!</definedName>
    <definedName name="ww2_19" localSheetId="2">#REF!</definedName>
    <definedName name="ww2_19" localSheetId="1">#REF!</definedName>
    <definedName name="ww2_19">#REF!</definedName>
    <definedName name="ww2_20" localSheetId="3">#REF!</definedName>
    <definedName name="ww2_20" localSheetId="4">#REF!</definedName>
    <definedName name="ww2_20" localSheetId="6">#REF!</definedName>
    <definedName name="ww2_20" localSheetId="2">#REF!</definedName>
    <definedName name="ww2_20" localSheetId="1">#REF!</definedName>
    <definedName name="ww2_20">#REF!</definedName>
    <definedName name="ww2_23" localSheetId="3">#REF!</definedName>
    <definedName name="ww2_23" localSheetId="4">#REF!</definedName>
    <definedName name="ww2_23" localSheetId="6">#REF!</definedName>
    <definedName name="ww2_23" localSheetId="2">#REF!</definedName>
    <definedName name="ww2_23" localSheetId="1">#REF!</definedName>
    <definedName name="ww2_23">#REF!</definedName>
    <definedName name="ww2_3" localSheetId="3">#REF!</definedName>
    <definedName name="ww2_3" localSheetId="4">#REF!</definedName>
    <definedName name="ww2_3" localSheetId="6">#REF!</definedName>
    <definedName name="ww2_3" localSheetId="2">#REF!</definedName>
    <definedName name="ww2_3" localSheetId="1">#REF!</definedName>
    <definedName name="ww2_3">#REF!</definedName>
    <definedName name="www" localSheetId="4">#REF!</definedName>
    <definedName name="www" localSheetId="6">#REF!</definedName>
    <definedName name="www" localSheetId="2">#REF!</definedName>
    <definedName name="www" localSheetId="1">#REF!</definedName>
    <definedName name="www">#REF!</definedName>
    <definedName name="wwwwwwww" localSheetId="4">#REF!</definedName>
    <definedName name="wwwwwwww" localSheetId="6">#REF!</definedName>
    <definedName name="wwwwwwww" localSheetId="2">#REF!</definedName>
    <definedName name="wwwwwwww" localSheetId="1">#REF!</definedName>
    <definedName name="wwwwwwww">#REF!</definedName>
    <definedName name="wwwwwwwwwwwwwwwwww" localSheetId="4">#REF!</definedName>
    <definedName name="wwwwwwwwwwwwwwwwww" localSheetId="6">#REF!</definedName>
    <definedName name="wwwwwwwwwwwwwwwwww" localSheetId="2">#REF!</definedName>
    <definedName name="wwwwwwwwwwwwwwwwww" localSheetId="1">#REF!</definedName>
    <definedName name="wwwwwwwwwwwwwwwwww">#REF!</definedName>
    <definedName name="xgjhvfxfhkl" localSheetId="3">#REF!</definedName>
    <definedName name="xgjhvfxfhkl" localSheetId="4">#REF!</definedName>
    <definedName name="xgjhvfxfhkl" localSheetId="6">#REF!</definedName>
    <definedName name="xgjhvfxfhkl" localSheetId="2">#REF!</definedName>
    <definedName name="xgjhvfxfhkl" localSheetId="1">#REF!</definedName>
    <definedName name="xgjhvfxfhkl">#REF!</definedName>
    <definedName name="xx" localSheetId="3">#REF!</definedName>
    <definedName name="xx" localSheetId="4">#REF!</definedName>
    <definedName name="xx" localSheetId="6">#REF!</definedName>
    <definedName name="xx" localSheetId="2">#REF!</definedName>
    <definedName name="xx" localSheetId="1">#REF!</definedName>
    <definedName name="xx">#REF!</definedName>
  </definedNames>
  <calcPr calcId="124519"/>
</workbook>
</file>

<file path=xl/calcChain.xml><?xml version="1.0" encoding="utf-8"?>
<calcChain xmlns="http://schemas.openxmlformats.org/spreadsheetml/2006/main">
  <c r="J2" i="10"/>
  <c r="L2"/>
  <c r="N2"/>
  <c r="P2"/>
  <c r="R2"/>
  <c r="T2"/>
  <c r="J3"/>
  <c r="L3"/>
  <c r="N3"/>
  <c r="P3"/>
  <c r="R3"/>
  <c r="T3"/>
  <c r="J4"/>
  <c r="L4"/>
  <c r="N4"/>
  <c r="P4"/>
  <c r="R4"/>
  <c r="T4"/>
  <c r="J5"/>
  <c r="L5"/>
  <c r="N5"/>
  <c r="P5"/>
  <c r="R5"/>
  <c r="T5"/>
  <c r="J7"/>
  <c r="L7"/>
  <c r="N7"/>
  <c r="P7"/>
  <c r="R7"/>
  <c r="T7"/>
  <c r="J8"/>
  <c r="L8"/>
  <c r="N8"/>
  <c r="P8"/>
  <c r="R8"/>
  <c r="T8"/>
  <c r="J9"/>
  <c r="L9"/>
  <c r="N9"/>
  <c r="P9"/>
  <c r="R9"/>
  <c r="T9"/>
  <c r="J10"/>
  <c r="L10"/>
  <c r="N10"/>
  <c r="P10"/>
  <c r="R10"/>
  <c r="T10"/>
  <c r="J11"/>
  <c r="L11"/>
  <c r="N11"/>
  <c r="P11"/>
  <c r="R11"/>
  <c r="T11"/>
  <c r="J12"/>
  <c r="L12"/>
  <c r="N12"/>
  <c r="P12"/>
  <c r="R12"/>
  <c r="T12"/>
  <c r="J13"/>
  <c r="L13"/>
  <c r="N13"/>
  <c r="P13"/>
  <c r="R13"/>
  <c r="T13"/>
  <c r="J14"/>
  <c r="L14"/>
  <c r="N14"/>
  <c r="P14"/>
  <c r="R14"/>
  <c r="T14"/>
  <c r="J15"/>
  <c r="L15"/>
  <c r="N15"/>
  <c r="P15"/>
  <c r="R15"/>
  <c r="T15"/>
  <c r="J16"/>
  <c r="L16"/>
  <c r="N16"/>
  <c r="P16"/>
  <c r="R16"/>
  <c r="T16"/>
  <c r="J17"/>
  <c r="L17"/>
  <c r="N17"/>
  <c r="P17"/>
  <c r="R17"/>
  <c r="T17"/>
  <c r="J18"/>
  <c r="L18"/>
  <c r="N18"/>
  <c r="P18"/>
  <c r="R18"/>
  <c r="T18"/>
  <c r="J19"/>
  <c r="L19"/>
  <c r="N19"/>
  <c r="P19"/>
  <c r="R19"/>
  <c r="T19"/>
  <c r="J20"/>
  <c r="L20"/>
  <c r="N20"/>
  <c r="P20"/>
  <c r="R20"/>
  <c r="T20"/>
  <c r="J21"/>
  <c r="L21"/>
  <c r="N21"/>
  <c r="P21"/>
  <c r="R21"/>
  <c r="T21"/>
  <c r="J22"/>
  <c r="L22"/>
  <c r="N22"/>
  <c r="P22"/>
  <c r="R22"/>
  <c r="T22"/>
  <c r="J23"/>
  <c r="L23"/>
  <c r="N23"/>
  <c r="P23"/>
  <c r="R23"/>
  <c r="T23"/>
  <c r="J24"/>
  <c r="L24"/>
  <c r="N24"/>
  <c r="P24"/>
  <c r="R24"/>
  <c r="T24"/>
  <c r="J25"/>
  <c r="L25"/>
  <c r="N25"/>
  <c r="P25"/>
  <c r="R25"/>
  <c r="T25"/>
  <c r="J26"/>
  <c r="L26"/>
  <c r="N26"/>
  <c r="P26"/>
  <c r="R26"/>
  <c r="T26"/>
  <c r="J27"/>
  <c r="L27"/>
  <c r="N27"/>
  <c r="P27"/>
  <c r="R27"/>
  <c r="T27"/>
  <c r="J28"/>
  <c r="L28"/>
  <c r="N28"/>
  <c r="P28"/>
  <c r="R28"/>
  <c r="T28"/>
  <c r="J29"/>
  <c r="L29"/>
  <c r="N29"/>
  <c r="P29"/>
  <c r="R29"/>
  <c r="T29"/>
  <c r="J30"/>
  <c r="L30"/>
  <c r="N30"/>
  <c r="P30"/>
  <c r="R30"/>
  <c r="T30"/>
  <c r="J31"/>
  <c r="L31"/>
  <c r="N31"/>
  <c r="P31"/>
  <c r="R31"/>
  <c r="T31"/>
  <c r="J32"/>
  <c r="L32"/>
  <c r="N32"/>
  <c r="P32"/>
  <c r="R32"/>
  <c r="T32"/>
  <c r="J33"/>
  <c r="L33"/>
  <c r="N33"/>
  <c r="P33"/>
  <c r="R33"/>
  <c r="T33"/>
  <c r="J34"/>
  <c r="L34"/>
  <c r="N34"/>
  <c r="P34"/>
  <c r="R34"/>
  <c r="T34"/>
  <c r="J35"/>
  <c r="L35"/>
  <c r="N35"/>
  <c r="P35"/>
  <c r="R35"/>
  <c r="T35"/>
  <c r="J36"/>
  <c r="L36"/>
  <c r="N36"/>
  <c r="P36"/>
  <c r="R36"/>
  <c r="T36"/>
  <c r="J37"/>
  <c r="L37"/>
  <c r="N37"/>
  <c r="P37"/>
  <c r="R37"/>
  <c r="T37"/>
  <c r="J38"/>
  <c r="L38"/>
  <c r="N38"/>
  <c r="P38"/>
  <c r="R38"/>
  <c r="T38"/>
  <c r="J39"/>
  <c r="L39"/>
  <c r="N39"/>
  <c r="P39"/>
  <c r="R39"/>
  <c r="T39"/>
  <c r="J40"/>
  <c r="L40"/>
  <c r="N40"/>
  <c r="P40"/>
  <c r="R40"/>
  <c r="T40"/>
  <c r="J41"/>
  <c r="L41"/>
  <c r="N41"/>
  <c r="P41"/>
  <c r="R41"/>
  <c r="T41"/>
  <c r="J42"/>
  <c r="L42"/>
  <c r="N42"/>
  <c r="P42"/>
  <c r="R42"/>
  <c r="T42"/>
  <c r="J43"/>
  <c r="L43"/>
  <c r="N43"/>
  <c r="P43"/>
  <c r="R43"/>
  <c r="T43"/>
  <c r="J44"/>
  <c r="L44"/>
  <c r="N44"/>
  <c r="P44"/>
  <c r="R44"/>
  <c r="T44"/>
  <c r="J45"/>
  <c r="L45"/>
  <c r="N45"/>
  <c r="P45"/>
  <c r="R45"/>
  <c r="T45"/>
  <c r="J46"/>
  <c r="L46"/>
  <c r="N46"/>
  <c r="P46"/>
  <c r="R46"/>
  <c r="T46"/>
  <c r="J47"/>
  <c r="L47"/>
  <c r="N47"/>
  <c r="P47"/>
  <c r="R47"/>
  <c r="T47"/>
  <c r="J48"/>
  <c r="L48"/>
  <c r="N48"/>
  <c r="P48"/>
  <c r="R48"/>
  <c r="T48"/>
  <c r="J49"/>
  <c r="L49"/>
  <c r="N49"/>
  <c r="P49"/>
  <c r="R49"/>
  <c r="T49"/>
  <c r="J50"/>
  <c r="L50"/>
  <c r="N50"/>
  <c r="P50"/>
  <c r="R50"/>
  <c r="T50"/>
  <c r="J51"/>
  <c r="L51"/>
  <c r="N51"/>
  <c r="P51"/>
  <c r="R51"/>
  <c r="T51"/>
  <c r="J52"/>
  <c r="L52"/>
  <c r="N52"/>
  <c r="P52"/>
  <c r="R52"/>
  <c r="T52"/>
  <c r="J53"/>
  <c r="L53"/>
  <c r="N53"/>
  <c r="P53"/>
  <c r="R53"/>
  <c r="T53"/>
  <c r="J54"/>
  <c r="L54"/>
  <c r="N54"/>
  <c r="P54"/>
  <c r="R54"/>
  <c r="T54"/>
  <c r="J55"/>
  <c r="L55"/>
  <c r="N55"/>
  <c r="P55"/>
  <c r="R55"/>
  <c r="T55"/>
  <c r="J56"/>
  <c r="L56"/>
  <c r="N56"/>
  <c r="P56"/>
  <c r="R56"/>
  <c r="T56"/>
  <c r="J57"/>
  <c r="L57"/>
  <c r="N57"/>
  <c r="P57"/>
  <c r="R57"/>
  <c r="T57"/>
  <c r="J58"/>
  <c r="L58"/>
  <c r="N58"/>
  <c r="P58"/>
  <c r="R58"/>
  <c r="T58"/>
  <c r="J59"/>
  <c r="L59"/>
  <c r="N59"/>
  <c r="P59"/>
  <c r="R59"/>
  <c r="T59"/>
  <c r="J60"/>
  <c r="L60"/>
  <c r="N60"/>
  <c r="P60"/>
  <c r="R60"/>
  <c r="T60"/>
  <c r="J61"/>
  <c r="L61"/>
  <c r="N61"/>
  <c r="P61"/>
  <c r="R61"/>
  <c r="T61"/>
  <c r="J62"/>
  <c r="L62"/>
  <c r="N62"/>
  <c r="P62"/>
  <c r="R62"/>
  <c r="T62"/>
  <c r="J63"/>
  <c r="L63"/>
  <c r="N63"/>
  <c r="P63"/>
  <c r="R63"/>
  <c r="T63"/>
  <c r="J64"/>
  <c r="L64"/>
  <c r="N64"/>
  <c r="P64"/>
  <c r="R64"/>
  <c r="T64"/>
  <c r="J65"/>
  <c r="L65"/>
  <c r="N65"/>
  <c r="P65"/>
  <c r="R65"/>
  <c r="T65"/>
  <c r="J66"/>
  <c r="L66"/>
  <c r="N66"/>
  <c r="P66"/>
  <c r="R66"/>
  <c r="T66"/>
  <c r="J67"/>
  <c r="L67"/>
  <c r="N67"/>
  <c r="P67"/>
  <c r="R67"/>
  <c r="T67"/>
  <c r="J68"/>
  <c r="L68"/>
  <c r="N68"/>
  <c r="P68"/>
  <c r="R68"/>
  <c r="T68"/>
  <c r="J69"/>
  <c r="L69"/>
  <c r="N69"/>
  <c r="P69"/>
  <c r="R69"/>
  <c r="T69"/>
  <c r="J70"/>
  <c r="L70"/>
  <c r="N70"/>
  <c r="P70"/>
  <c r="R70"/>
  <c r="T70"/>
  <c r="J71"/>
  <c r="L71"/>
  <c r="N71"/>
  <c r="P71"/>
  <c r="R71"/>
  <c r="T71"/>
  <c r="J72"/>
  <c r="L72"/>
  <c r="N72"/>
  <c r="P72"/>
  <c r="R72"/>
  <c r="T72"/>
  <c r="J73"/>
  <c r="L73"/>
  <c r="N73"/>
  <c r="P73"/>
  <c r="R73"/>
  <c r="T73"/>
  <c r="J74"/>
  <c r="L74"/>
  <c r="N74"/>
  <c r="P74"/>
  <c r="R74"/>
  <c r="T74"/>
  <c r="J75"/>
  <c r="L75"/>
  <c r="N75"/>
  <c r="P75"/>
  <c r="R75"/>
  <c r="T75"/>
  <c r="J76"/>
  <c r="L76"/>
  <c r="N76"/>
  <c r="P76"/>
  <c r="R76"/>
  <c r="T76"/>
  <c r="J77"/>
  <c r="L77"/>
  <c r="N77"/>
  <c r="P77"/>
  <c r="R77"/>
  <c r="T77"/>
  <c r="J78"/>
  <c r="L78"/>
  <c r="N78"/>
  <c r="P78"/>
  <c r="R78"/>
  <c r="T78"/>
  <c r="J79"/>
  <c r="L79"/>
  <c r="N79"/>
  <c r="P79"/>
  <c r="R79"/>
  <c r="T79"/>
  <c r="J80"/>
  <c r="L80"/>
  <c r="N80"/>
  <c r="P80"/>
  <c r="R80"/>
  <c r="T80"/>
  <c r="J81"/>
  <c r="L81"/>
  <c r="N81"/>
  <c r="P81"/>
  <c r="R81"/>
  <c r="T81"/>
  <c r="J82"/>
  <c r="L82"/>
  <c r="N82"/>
  <c r="P82"/>
  <c r="R82"/>
  <c r="T82"/>
  <c r="J83"/>
  <c r="L83"/>
  <c r="N83"/>
  <c r="P83"/>
  <c r="R83"/>
  <c r="T83"/>
  <c r="J84"/>
  <c r="L84"/>
  <c r="N84"/>
  <c r="P84"/>
  <c r="R84"/>
  <c r="T84"/>
  <c r="J85"/>
  <c r="L85"/>
  <c r="N85"/>
  <c r="P85"/>
  <c r="R85"/>
  <c r="T85"/>
  <c r="J86"/>
  <c r="L86"/>
  <c r="N86"/>
  <c r="P86"/>
  <c r="R86"/>
  <c r="T86"/>
  <c r="J87"/>
  <c r="L87"/>
  <c r="N87"/>
  <c r="P87"/>
  <c r="R87"/>
  <c r="T87"/>
  <c r="J88"/>
  <c r="L88"/>
  <c r="N88"/>
  <c r="P88"/>
  <c r="R88"/>
  <c r="T88"/>
  <c r="J89"/>
  <c r="L89"/>
  <c r="N89"/>
  <c r="P89"/>
  <c r="R89"/>
  <c r="T89"/>
  <c r="J90"/>
  <c r="L90"/>
  <c r="N90"/>
  <c r="P90"/>
  <c r="R90"/>
  <c r="T90"/>
  <c r="L91"/>
  <c r="L92" s="1"/>
  <c r="L93" s="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H5"/>
  <c r="H4"/>
  <c r="H3"/>
  <c r="H2"/>
  <c r="U6" i="9"/>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5"/>
  <c r="Q97"/>
  <c r="Q96"/>
  <c r="Q95"/>
  <c r="Q94"/>
  <c r="Q93"/>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5"/>
  <c r="G95"/>
  <c r="G94"/>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93" s="1"/>
  <c r="A2"/>
  <c r="G72" i="8"/>
  <c r="G90"/>
  <c r="G91"/>
  <c r="G92"/>
  <c r="A3"/>
  <c r="G89"/>
  <c r="G88"/>
  <c r="G87"/>
  <c r="G86"/>
  <c r="G85"/>
  <c r="G84"/>
  <c r="G83"/>
  <c r="G82"/>
  <c r="G81"/>
  <c r="G80"/>
  <c r="G79"/>
  <c r="G78"/>
  <c r="G77"/>
  <c r="G76"/>
  <c r="G75"/>
  <c r="G74"/>
  <c r="G73"/>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A1" i="7"/>
  <c r="G102" i="6"/>
  <c r="G101"/>
  <c r="G99"/>
  <c r="G98"/>
  <c r="G94"/>
  <c r="G93"/>
  <c r="G63"/>
  <c r="J65"/>
  <c r="G65"/>
  <c r="C62"/>
  <c r="G62" s="1"/>
  <c r="C42"/>
  <c r="G42" s="1"/>
  <c r="C64"/>
  <c r="G64" s="1"/>
  <c r="G91"/>
  <c r="G90"/>
  <c r="G89"/>
  <c r="G88"/>
  <c r="G87"/>
  <c r="G86"/>
  <c r="G85"/>
  <c r="G84"/>
  <c r="G83"/>
  <c r="G82"/>
  <c r="G81"/>
  <c r="G80"/>
  <c r="G79"/>
  <c r="G78"/>
  <c r="C78"/>
  <c r="G77"/>
  <c r="G76"/>
  <c r="G75"/>
  <c r="G74"/>
  <c r="G73"/>
  <c r="G72"/>
  <c r="I71"/>
  <c r="G71"/>
  <c r="C71"/>
  <c r="G70"/>
  <c r="G69"/>
  <c r="G68"/>
  <c r="G67"/>
  <c r="C67"/>
  <c r="G66"/>
  <c r="G61"/>
  <c r="G60"/>
  <c r="G59"/>
  <c r="G58"/>
  <c r="C58"/>
  <c r="G57"/>
  <c r="G56"/>
  <c r="G55"/>
  <c r="G54"/>
  <c r="G53"/>
  <c r="G52"/>
  <c r="G51"/>
  <c r="G50"/>
  <c r="G49"/>
  <c r="G48"/>
  <c r="G47"/>
  <c r="G46"/>
  <c r="G45"/>
  <c r="G44"/>
  <c r="G43"/>
  <c r="G41"/>
  <c r="G40"/>
  <c r="G39"/>
  <c r="G38"/>
  <c r="G37"/>
  <c r="G36"/>
  <c r="G35"/>
  <c r="G34"/>
  <c r="C34"/>
  <c r="G33"/>
  <c r="C33"/>
  <c r="G32"/>
  <c r="G31"/>
  <c r="G30"/>
  <c r="G29"/>
  <c r="G28"/>
  <c r="G27"/>
  <c r="G26"/>
  <c r="G25"/>
  <c r="G24"/>
  <c r="G23"/>
  <c r="G22"/>
  <c r="G21"/>
  <c r="G20"/>
  <c r="G19"/>
  <c r="G18"/>
  <c r="G17"/>
  <c r="G16"/>
  <c r="G15"/>
  <c r="G14"/>
  <c r="G13"/>
  <c r="G12"/>
  <c r="G11"/>
  <c r="G10"/>
  <c r="G9"/>
  <c r="G8"/>
  <c r="G7"/>
  <c r="G6"/>
  <c r="G5"/>
  <c r="G4"/>
  <c r="J8" i="5"/>
  <c r="G8"/>
  <c r="G7"/>
  <c r="G6"/>
  <c r="G5"/>
  <c r="G4"/>
  <c r="G9" s="1"/>
  <c r="P91" i="10" l="1"/>
  <c r="P92" s="1"/>
  <c r="P93" s="1"/>
  <c r="T91"/>
  <c r="T92" s="1"/>
  <c r="T93" s="1"/>
  <c r="N91"/>
  <c r="N92" s="1"/>
  <c r="N93" s="1"/>
  <c r="R91"/>
  <c r="R92" s="1"/>
  <c r="R93" s="1"/>
  <c r="J91"/>
  <c r="J92" s="1"/>
  <c r="J93" s="1"/>
  <c r="H91"/>
  <c r="H92" s="1"/>
  <c r="H93" s="1"/>
  <c r="T93" i="9"/>
  <c r="T94" s="1"/>
  <c r="O93"/>
  <c r="O94" s="1"/>
  <c r="O95" s="1"/>
  <c r="O96" s="1"/>
  <c r="O97" s="1"/>
  <c r="M93"/>
  <c r="M94" s="1"/>
  <c r="M95" s="1"/>
  <c r="M96" s="1"/>
  <c r="M97" s="1"/>
  <c r="K93"/>
  <c r="K94" s="1"/>
  <c r="K95" s="1"/>
  <c r="K96" s="1"/>
  <c r="K97" s="1"/>
  <c r="I93"/>
  <c r="I94" s="1"/>
  <c r="I95" s="1"/>
  <c r="I96" s="1"/>
  <c r="I97" s="1"/>
  <c r="G93" i="8"/>
  <c r="G92" i="6"/>
  <c r="K92" s="1"/>
  <c r="G12" i="5"/>
  <c r="G10"/>
  <c r="G11"/>
  <c r="T95" i="9" l="1"/>
  <c r="T96" s="1"/>
  <c r="T97" s="1"/>
  <c r="G13" i="5"/>
  <c r="G14"/>
  <c r="G99" i="4" l="1"/>
  <c r="G89"/>
  <c r="G88"/>
  <c r="G87"/>
  <c r="G86"/>
  <c r="G85"/>
  <c r="G84"/>
  <c r="G83"/>
  <c r="G82"/>
  <c r="G81"/>
  <c r="G80"/>
  <c r="G79"/>
  <c r="G78"/>
  <c r="G77"/>
  <c r="G76"/>
  <c r="C76"/>
  <c r="G75"/>
  <c r="G74"/>
  <c r="G73"/>
  <c r="G72"/>
  <c r="G71"/>
  <c r="G70"/>
  <c r="I69"/>
  <c r="C69"/>
  <c r="G69" s="1"/>
  <c r="G68"/>
  <c r="G67"/>
  <c r="G66"/>
  <c r="C65"/>
  <c r="G65" s="1"/>
  <c r="G64"/>
  <c r="G63"/>
  <c r="G62"/>
  <c r="G61"/>
  <c r="G60"/>
  <c r="G59"/>
  <c r="C58"/>
  <c r="G58" s="1"/>
  <c r="G57"/>
  <c r="G56"/>
  <c r="G55"/>
  <c r="G54"/>
  <c r="G53"/>
  <c r="G52"/>
  <c r="G51"/>
  <c r="G50"/>
  <c r="G49"/>
  <c r="G48"/>
  <c r="G47"/>
  <c r="G46"/>
  <c r="G45"/>
  <c r="G44"/>
  <c r="G43"/>
  <c r="G42"/>
  <c r="G41"/>
  <c r="G40"/>
  <c r="G39"/>
  <c r="G38"/>
  <c r="G37"/>
  <c r="G36"/>
  <c r="G35"/>
  <c r="G34"/>
  <c r="C34"/>
  <c r="C33"/>
  <c r="G33" s="1"/>
  <c r="G32"/>
  <c r="G31"/>
  <c r="G30"/>
  <c r="G29"/>
  <c r="G28"/>
  <c r="G27"/>
  <c r="G26"/>
  <c r="G25"/>
  <c r="G24"/>
  <c r="G23"/>
  <c r="G22"/>
  <c r="G21"/>
  <c r="G20"/>
  <c r="G19"/>
  <c r="G18"/>
  <c r="G17"/>
  <c r="G16"/>
  <c r="G15"/>
  <c r="G14"/>
  <c r="G13"/>
  <c r="G12"/>
  <c r="G11"/>
  <c r="G10"/>
  <c r="G9"/>
  <c r="G8"/>
  <c r="G7"/>
  <c r="G6"/>
  <c r="G5"/>
  <c r="G4"/>
  <c r="G90" s="1"/>
  <c r="K90" l="1"/>
  <c r="G92"/>
</calcChain>
</file>

<file path=xl/sharedStrings.xml><?xml version="1.0" encoding="utf-8"?>
<sst xmlns="http://schemas.openxmlformats.org/spreadsheetml/2006/main" count="1459" uniqueCount="342">
  <si>
    <r>
      <rPr>
        <b/>
        <u/>
        <sz val="14"/>
        <color theme="1"/>
        <rFont val="Times New Roman"/>
        <family val="1"/>
      </rPr>
      <t>Name of Work:</t>
    </r>
    <r>
      <rPr>
        <sz val="14"/>
        <color theme="1"/>
        <rFont val="Times New Roman"/>
        <family val="1"/>
      </rPr>
      <t xml:space="preserve"> Special repair works for New Commissioner of Police Building at  Commissioner of Police Campus, Vepery in Chennai City.</t>
    </r>
  </si>
  <si>
    <t xml:space="preserve">ABSTRACT </t>
  </si>
  <si>
    <t>SI.
No</t>
  </si>
  <si>
    <t>Item.
No</t>
  </si>
  <si>
    <t>Qty</t>
  </si>
  <si>
    <t>Description</t>
  </si>
  <si>
    <t>Rate</t>
  </si>
  <si>
    <t>Unit</t>
  </si>
  <si>
    <t>Amount</t>
  </si>
  <si>
    <t>Supplying and fixing of Teak Wood wrought  and put up
a) Teak wood over 2.00 metre and below 3 metre length</t>
  </si>
  <si>
    <t>1 Cum</t>
  </si>
  <si>
    <t>b) Teak wood below 2.00 metre length</t>
  </si>
  <si>
    <t xml:space="preserve">Finishing the top of flooring with cement concrete 1:3, 20 mm thick Ellispattern Flooring (No Sand) </t>
  </si>
  <si>
    <t>1 Sqm</t>
  </si>
  <si>
    <t xml:space="preserve">Weathering Course with concrete broken brick jelly 20mm gauge in pure burnt lime stone slaked and screened (No Sand) over RCC Roof Slab </t>
  </si>
  <si>
    <r>
      <rPr>
        <b/>
        <u/>
        <sz val="14"/>
        <color theme="1"/>
        <rFont val="Times New Roman"/>
        <family val="1"/>
      </rPr>
      <t>Annexure</t>
    </r>
    <r>
      <rPr>
        <sz val="14"/>
        <color theme="1"/>
        <rFont val="Times New Roman"/>
        <family val="1"/>
      </rPr>
      <t xml:space="preserve">
Supply and filling in foundation and basement with Stone dust in layers of 150mm thickness </t>
    </r>
  </si>
  <si>
    <t>3.2.3</t>
  </si>
  <si>
    <t xml:space="preserve">Plain cement concrete 1:2:4 for foundation an basement using 20 mm broken stone jelly including curing etc to complete.   </t>
  </si>
  <si>
    <t>9.2.2</t>
  </si>
  <si>
    <t>Brick work in C.M. 1:6 using chamber Burnt bricks of size 23 x 11.4 x 7.5 cm (9" x 4 1/2"x 3")
a) In Ground Floor</t>
  </si>
  <si>
    <t>b) In First Floor</t>
  </si>
  <si>
    <t>c) In Second Floor</t>
  </si>
  <si>
    <t>d) In Third Floor</t>
  </si>
  <si>
    <t>e) In Fourth Floor</t>
  </si>
  <si>
    <t>f) In Fifth Floor</t>
  </si>
  <si>
    <t>g) In sixth Floor</t>
  </si>
  <si>
    <t>h) In Seventh Floor</t>
  </si>
  <si>
    <t>10.2.2</t>
  </si>
  <si>
    <t>Brick partition wall in C.M. 1:4 using chamber Burnt bricks of size 23 x 11.4 x 7.5 cm (9" x 4 1/2"x 3") 114 mm thick (B.P.)
a) In Foundation and basement</t>
  </si>
  <si>
    <t>b) In Ground Floor</t>
  </si>
  <si>
    <t>c) In First Floor</t>
  </si>
  <si>
    <t>d) In Second Floor</t>
  </si>
  <si>
    <t>e) In Third Floor</t>
  </si>
  <si>
    <t>f) In Fourth Floor</t>
  </si>
  <si>
    <t>g) In Fifth Floor</t>
  </si>
  <si>
    <t>h) In sixth Floor</t>
  </si>
  <si>
    <t>i) In Seventh Floor</t>
  </si>
  <si>
    <t>21.5.2.2</t>
  </si>
  <si>
    <t>Supplying and fixing of PVC doors of required overall size (Single leaf) with PVC door frame and PVC shutter (superior variety).</t>
  </si>
  <si>
    <t>21.7.2</t>
  </si>
  <si>
    <t>Supplying and fixing of Double leaf Soild core flush door shutters using boiled water resistance (BWR) teak wood ply as per IS 303-1989
a) 1500 x 2100 mm (Double leaf shutter)</t>
  </si>
  <si>
    <t>21.7.3</t>
  </si>
  <si>
    <t>Supplying and fixing of single leaf solid core flush door shutter of thickness 35mm
a).  door size 1.000 m x 2.100 (Single Leaf)</t>
  </si>
  <si>
    <t>b) 1.200 x 2.100 m (Single leaf shutter)</t>
  </si>
  <si>
    <t>23.4.2</t>
  </si>
  <si>
    <t>Supplying and fixing UPVC (Un-Plasticized Polyvinyl Chloride) Sliding Windows.( Two track)</t>
  </si>
  <si>
    <t>23.4.3</t>
  </si>
  <si>
    <t>Supplying and fixing UPVC (Un-Plasticized Polyvinyl Chloride) Sliding Windows. (Three track)</t>
  </si>
  <si>
    <t>Plastering with CM 1:4 (One of cement and four of  crushed stone sand) 20mm thick finished with neat cement</t>
  </si>
  <si>
    <t>29.8.1</t>
  </si>
  <si>
    <t>Supplying and fixing of Colour glazed tiles, over cement plastering in CM 1:2, 10mm thick wherever necessary, pointing the joints with Grout (Tile joint filler), curing, finishing etc</t>
  </si>
  <si>
    <t>29.9.1</t>
  </si>
  <si>
    <t xml:space="preserve">Supplying and fixing of colour Ceramic Tiles Anti skid without corrugated design for flooring and other similar works, over cement mortor 1:3, 20mm thick wherever necessary pointing the joints with Grout (Tile joint filler), curing, finishing etc </t>
  </si>
  <si>
    <t xml:space="preserve">Finishing the top concrete Surface for power trowel work including materials, labour and transportation charges etc., all complete.      </t>
  </si>
  <si>
    <t>32.1.1</t>
  </si>
  <si>
    <t>Finishing top of roof with one course of pressed tiles 23 x 23 x 2cm over a bed of C.M (1:3), 12mm thick mixed with water proof compound at 2% by weight of cement etc.</t>
  </si>
  <si>
    <t>32.1.5</t>
  </si>
  <si>
    <t xml:space="preserve">Pointing with C.M (1:3) for Pressed tiles </t>
  </si>
  <si>
    <t>33.1.1</t>
  </si>
  <si>
    <t xml:space="preserve">Plastering with CM 1:5 (One of cement and five of crushed stone sand) 20mm thick finished with neat cement </t>
  </si>
  <si>
    <t>35.4.1</t>
  </si>
  <si>
    <t xml:space="preserve">Special ceiling plastering in CM 1:3 (One of cement and three of  crushed stone sand) 10mm thick finished with neat cement </t>
  </si>
  <si>
    <t>Special ceiling plastering in cement mortar 1:3 (One of cement and three of crushed stone sand) 20mm thick.</t>
  </si>
  <si>
    <t>37.3.1</t>
  </si>
  <si>
    <t xml:space="preserve">White washing two coats using clean shell lime slaked </t>
  </si>
  <si>
    <t>52.1.1</t>
  </si>
  <si>
    <t>Supplying, laying, fixing and jointing the following PVC pipes as per ASTM D - 1785 of schedule 40 of wall thickness not less than the specified in IS 4985 
a) 32 mm ASTM D schedule 40 threaded PVC pipe with necessary PVC/UPVC specials</t>
  </si>
  <si>
    <t>1 Rmt</t>
  </si>
  <si>
    <t>b) 25mm ASTM D schedule 40 threaded PVC pipe with necessary PVC/UPVC specials</t>
  </si>
  <si>
    <t>c) 20mm ASTM D schedule 40 threaded PVC pipe with necessary PVC/UPVC specials</t>
  </si>
  <si>
    <t>Supplying and fixing of porcelain wash hand basin superior variety of size 550x400mm with all accessories. (With pedastal)</t>
  </si>
  <si>
    <t>1 No</t>
  </si>
  <si>
    <t>53.5.1</t>
  </si>
  <si>
    <t>Supplying and fixing of porcelain wash hand basin superior variety of size 550x400mm with all accessories. (Without pedastal)</t>
  </si>
  <si>
    <t>54.2.1</t>
  </si>
  <si>
    <t xml:space="preserve">Supplying and fixing of 15mm dia CP short body half turn tap of best quality  </t>
  </si>
  <si>
    <t>55.2.1</t>
  </si>
  <si>
    <t xml:space="preserve">Providing Lipped Mouth Porcelain Flat Back Urinal with all accessories </t>
  </si>
  <si>
    <t>56.4.1</t>
  </si>
  <si>
    <t>Supplying and fixing of Indian Water Closet white glazed (oriya type) of size 580 mm X 440 mm of approved make with ISI mark  (Other than  ground floor)</t>
  </si>
  <si>
    <t>57.1.1</t>
  </si>
  <si>
    <t xml:space="preserve">Supplying and fixing EWC superior variety (white) 500mm </t>
  </si>
  <si>
    <t xml:space="preserve">Supplying and fixing the following dia PVC (SWR) pipe including all required PVC specials etc., all complete.,
a) 110mm dia PVC SWR pipe </t>
  </si>
  <si>
    <t xml:space="preserve">b) 75mm dia PVC SWR pipe </t>
  </si>
  <si>
    <t xml:space="preserve">Supplying and fixing of PVC Nahani Trap not less than 75mm 4 way / 2 way (Superior variety) </t>
  </si>
  <si>
    <t>64.1.1</t>
  </si>
  <si>
    <t>Wiring with 1.5 Sqmm copper PVC insulated unsheathed single core 1.1 K.v. grade cable  5 amps flush type switch (Open wiring)
b) Light point without ceiling rose</t>
  </si>
  <si>
    <t>70.5.2</t>
  </si>
  <si>
    <t xml:space="preserve">Supply and fixing of 4' long 18w LED fitting. Crystal glass tubelight </t>
  </si>
  <si>
    <t>77.7.1</t>
  </si>
  <si>
    <t>Run off mains with 2 wires of 2.5 Sqmm copper PVC insulated unsheathed single core 1.1KV cable (Open wiring)</t>
  </si>
  <si>
    <t>93.1.1</t>
  </si>
  <si>
    <t xml:space="preserve">Plastering with CM 1:3, 12 mm thick mixed with water proofing compound ( CICO ) at the rate of 2 kg / 10 sq.m including curing </t>
  </si>
  <si>
    <t>97.6.2</t>
  </si>
  <si>
    <t>Supplying and fixing of aluminium extruded section with powder coating (Black colour). The vertical frame of size 63.5 x 38.1 x 1.28mm dia no 20027 and weight 0.758 kg/m. 
Aluminium Door (Size: 1.00 x 2.10m).</t>
  </si>
  <si>
    <t xml:space="preserve">Supplying and fixing of 225 mm dia sweep AC exhaust fan of approved ISI
</t>
  </si>
  <si>
    <t>207.3.1</t>
  </si>
  <si>
    <t xml:space="preserve">Painting the false ceiling / walls with two coats of 1st class ready mixed plastic emulsion paint </t>
  </si>
  <si>
    <t>207.3.5</t>
  </si>
  <si>
    <t xml:space="preserve">Painting the old walls two coats with 1st class plastic emulsion paint of best approved quality colour and shade including clean removal of dirt and dust etc., complete </t>
  </si>
  <si>
    <t>Painting the old wood work with two coats of approved Ist class synthetic enamel paint including thorough scrapping</t>
  </si>
  <si>
    <t>209.1.2</t>
  </si>
  <si>
    <t>Removing the existing damaged false ceiling.</t>
  </si>
  <si>
    <t>209.5.1</t>
  </si>
  <si>
    <t xml:space="preserve">Clean removal of cement plaster from walls and racking out joints 20mm deep </t>
  </si>
  <si>
    <t>Dismantling mosaic-in-situ finish in cement mortar in floor and in wall surface the debris 2km from the site etc., all complete.</t>
  </si>
  <si>
    <t>214.1.3</t>
  </si>
  <si>
    <t>Supplying and fixing of Polycarbonate Sheet 6mm thick</t>
  </si>
  <si>
    <t xml:space="preserve">Dismantling the damaged pressed tiles in cement mortar without affecting the adjacent structures in all floor </t>
  </si>
  <si>
    <t xml:space="preserve">Labour charges for removing the cupboard door shutter and Windows shutter including removal of frames, hinges and fastenings
</t>
  </si>
  <si>
    <t>Removing, repairing and refixing the damaged Aluminium window shutter (Size: 1.50m x 1.35m)</t>
  </si>
  <si>
    <t>Labour charges for the repairing damaged door shutter</t>
  </si>
  <si>
    <t>239.1.1</t>
  </si>
  <si>
    <t>Labour charges for removing the existing damaged IWC and dismantling the brick jelly concrete in all floors without affecting the adjacent structures  and including clearing debris 2km away from the site.</t>
  </si>
  <si>
    <t>239.1.2</t>
  </si>
  <si>
    <t xml:space="preserve">Removing the EWC  in all floors without affecting the structure and clearing the debris 2km away from the site </t>
  </si>
  <si>
    <t>239.1.3</t>
  </si>
  <si>
    <t>Dismantling Lime Concrete clearing the debris 2km away and carefully stacking materials useful for re-use for any thickness of walls</t>
  </si>
  <si>
    <t xml:space="preserve">Chipping of concrete and roughening the surface. </t>
  </si>
  <si>
    <t>242.2.2</t>
  </si>
  <si>
    <t>Dismantling the damaged  Floor finish and dadooing walls in cement mortar with Mosaic Tiles / Glazed Tiles / Cuddapah Slabs/shahabad flooring  without affecting the adjacent structures in all floors and including clearing debries 2km away from the site</t>
  </si>
  <si>
    <t>247.2.3</t>
  </si>
  <si>
    <t>Charges of Existing tiles cleaning work for Commissioner of Police building one floor toilet area</t>
  </si>
  <si>
    <t>1 Job</t>
  </si>
  <si>
    <t>Providing two legged scaffolding using 15cm diameter casurina props or best quality bamboo posts of 4m overall length
a) 5.5m height in addition of 2.5m height</t>
  </si>
  <si>
    <t>b) 35.5m height in addition of 2.5m height</t>
  </si>
  <si>
    <t xml:space="preserve">Supply and fixing of 5.5 mm thick bewelled shelf box type mirror of size 600 x 450mm </t>
  </si>
  <si>
    <t>359.3.1</t>
  </si>
  <si>
    <t>Supply and laying superior variety Concrete Designer tiles  for flooring in CM 1:3 (One of Cement and three of crushed stone sand) 20mm thick</t>
  </si>
  <si>
    <t>379.4.4</t>
  </si>
  <si>
    <t>Supplying and fixing of Grey colour Granite slab super fine polished with machine cut edges of 10 mm thick for s/c steps (over cement plastering in CM 1:3 (One of cement and three of crushed stone sand) 20mm thick.</t>
  </si>
  <si>
    <t>Providing single nosing to the edges of Granite slab of 10 mm thick</t>
  </si>
  <si>
    <t xml:space="preserve">Providing and filling the tile joint with epoxy grout with following specification : Surface preparation including cleaning the joint to be free from dust and loose particles. </t>
  </si>
  <si>
    <t>451.3.2</t>
  </si>
  <si>
    <t>Supply and fixing of CP two way Bib cock with Health Faucet</t>
  </si>
  <si>
    <t>778.2.6</t>
  </si>
  <si>
    <r>
      <t>Supply and Installation of Anutone (or) Equivalent Brand of Acoustical False Ceiling of Sisoli serene / slate spirts / slate polka mineral fibre/ GRG cor ceiling tiles of size 595 x 595 x 15mm having volume density 270Kgs /m</t>
    </r>
    <r>
      <rPr>
        <vertAlign val="superscript"/>
        <sz val="14"/>
        <color theme="1"/>
        <rFont val="Times New Roman"/>
        <family val="1"/>
      </rPr>
      <t>3</t>
    </r>
    <r>
      <rPr>
        <sz val="14"/>
        <color theme="1"/>
        <rFont val="Times New Roman"/>
        <family val="1"/>
      </rPr>
      <t>, weight 4kg /m</t>
    </r>
    <r>
      <rPr>
        <vertAlign val="superscript"/>
        <sz val="14"/>
        <color theme="1"/>
        <rFont val="Times New Roman"/>
        <family val="1"/>
      </rPr>
      <t>2</t>
    </r>
    <r>
      <rPr>
        <sz val="14"/>
        <color theme="1"/>
        <rFont val="Times New Roman"/>
        <family val="1"/>
      </rPr>
      <t>.</t>
    </r>
  </si>
  <si>
    <t>832.5.3</t>
  </si>
  <si>
    <t xml:space="preserve">Supplying and fixing in position of UPVC Ventilator louvered ventilator  type for all sizes </t>
  </si>
  <si>
    <t xml:space="preserve">Supplying and applying of Polyurethane (PU) Injection Grouting in terrace finding the leakage area, derailing the leakage area, inset the nozzle and injecting the Polyurethane (PU) foam chemical </t>
  </si>
  <si>
    <t>1 Point</t>
  </si>
  <si>
    <t>Supplying and applying of making the V-groove in inner wall crack in cleaning the crack area, apply the one coat of primer in crack area and apply the crack filler chemical to filling thecrack area.</t>
  </si>
  <si>
    <t>Total</t>
  </si>
  <si>
    <r>
      <rPr>
        <b/>
        <sz val="14"/>
        <rFont val="Times New Roman"/>
        <family val="1"/>
      </rPr>
      <t xml:space="preserve">Name of work :- </t>
    </r>
    <r>
      <rPr>
        <sz val="14"/>
        <rFont val="Times New Roman"/>
        <family val="1"/>
      </rPr>
      <t>Providing Painting works for New Commissioner of Police Building at Vepery in Chennai City</t>
    </r>
  </si>
  <si>
    <t>Abstract</t>
  </si>
  <si>
    <t>Sl 
No</t>
  </si>
  <si>
    <t>Description of work</t>
  </si>
  <si>
    <r>
      <rPr>
        <b/>
        <u/>
        <sz val="14"/>
        <rFont val="Times New Roman"/>
        <family val="1"/>
      </rPr>
      <t>Annexure</t>
    </r>
    <r>
      <rPr>
        <b/>
        <sz val="14"/>
        <rFont val="Times New Roman"/>
        <family val="1"/>
      </rPr>
      <t xml:space="preserve">
White washing two coats</t>
    </r>
    <r>
      <rPr>
        <sz val="14"/>
        <rFont val="Times New Roman"/>
        <family val="1"/>
      </rPr>
      <t xml:space="preserve"> using clean shell lime slaked </t>
    </r>
  </si>
  <si>
    <r>
      <t>Painting the old walls two coats with 1</t>
    </r>
    <r>
      <rPr>
        <vertAlign val="superscript"/>
        <sz val="14"/>
        <rFont val="Times New Roman"/>
        <family val="1"/>
      </rPr>
      <t>st</t>
    </r>
    <r>
      <rPr>
        <sz val="14"/>
        <rFont val="Times New Roman"/>
        <family val="1"/>
      </rPr>
      <t xml:space="preserve"> class ready mixed plastic emulsion paint of best approved quality including thorough scrapping</t>
    </r>
  </si>
  <si>
    <t>207.3.7</t>
  </si>
  <si>
    <t>Painting the old walls with one coat of 1st class ready mixed plastic emulsion paint including thorough scrapping</t>
  </si>
  <si>
    <t xml:space="preserve">Painting the old wood work with two coats of approved Ist class synthetic enamel paint including thorough scrapping </t>
  </si>
  <si>
    <t xml:space="preserve">Painting the old iron work with two coats of ready mixed  first  class synthetic enamel paint including  thorough scrapping the old paint </t>
  </si>
  <si>
    <t>Sub Total -I</t>
  </si>
  <si>
    <t>GST @18%</t>
  </si>
  <si>
    <t>Sub Total -II</t>
  </si>
  <si>
    <t>Labour welfare fund @ 1%</t>
  </si>
  <si>
    <t>Supervision charges @7. 5%</t>
  </si>
  <si>
    <t>Total Amount</t>
  </si>
  <si>
    <t>Say</t>
  </si>
  <si>
    <t>82,16,600/-</t>
  </si>
  <si>
    <t>Repair work for Glass door East &amp; west portico</t>
  </si>
  <si>
    <t>Charges for front elevation glass cleaning work for Commissioner of Police building 3rd floor to 9th floor front area.</t>
  </si>
  <si>
    <t>Providing bore well arrangements</t>
  </si>
  <si>
    <t>Petty supervision charges @ 2.5% (only Repair work)</t>
  </si>
  <si>
    <t>ANNEXURE TO SCHEDULE - A</t>
  </si>
  <si>
    <t>Sl. 
No</t>
  </si>
  <si>
    <t>Item 
No</t>
  </si>
  <si>
    <t>QTY</t>
  </si>
  <si>
    <t>DESCRIPTION OF WORK</t>
  </si>
  <si>
    <t>TNBP NO.</t>
  </si>
  <si>
    <t>RATE IN FIG.
AND IN WORDS</t>
  </si>
  <si>
    <t>UNIT IN FIG.
AND IN WORDS</t>
  </si>
  <si>
    <t>AMOUNT</t>
  </si>
  <si>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
a) Teak wood over 2.00 metre and below 3 metre length</t>
  </si>
  <si>
    <t>72 &amp; 74</t>
  </si>
  <si>
    <r>
      <t>1m</t>
    </r>
    <r>
      <rPr>
        <vertAlign val="superscript"/>
        <sz val="14"/>
        <rFont val="Times New Roman"/>
        <family val="1"/>
      </rPr>
      <t>3</t>
    </r>
    <r>
      <rPr>
        <sz val="14"/>
        <rFont val="Times New Roman"/>
        <family val="1"/>
      </rPr>
      <t xml:space="preserve">
(One Cubic metre)</t>
    </r>
  </si>
  <si>
    <r>
      <t xml:space="preserve">Finishing the top of flooring with cement concrete 1:3 (One of cement and three of blue granite chips of size 10mm and below) 20 mm thick </t>
    </r>
    <r>
      <rPr>
        <b/>
        <sz val="14"/>
        <rFont val="Times New Roman"/>
        <family val="1"/>
      </rPr>
      <t>Ellispattern Flooring</t>
    </r>
    <r>
      <rPr>
        <sz val="14"/>
        <rFont val="Times New Roman"/>
        <family val="1"/>
      </rPr>
      <t xml:space="preserve"> (No Sand) and surface rendered smooth including 150mm wide skirting, providing proper slopes,   thread lining, curing etc.. complete   in all floors complying with relevant standard specifications.</t>
    </r>
  </si>
  <si>
    <t>39 -G</t>
  </si>
  <si>
    <r>
      <t>1m</t>
    </r>
    <r>
      <rPr>
        <vertAlign val="superscript"/>
        <sz val="14"/>
        <rFont val="Times New Roman"/>
        <family val="1"/>
      </rPr>
      <t>2</t>
    </r>
    <r>
      <rPr>
        <sz val="14"/>
        <rFont val="Times New Roman"/>
        <family val="1"/>
      </rPr>
      <t xml:space="preserve">
( One Square metre )</t>
    </r>
  </si>
  <si>
    <r>
      <t xml:space="preserve">Weathering Course </t>
    </r>
    <r>
      <rPr>
        <sz val="14"/>
        <rFont val="Times New Roman"/>
        <family val="1"/>
      </rPr>
      <t>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</si>
  <si>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t>30 &amp; 41</t>
  </si>
  <si>
    <r>
      <t>1m</t>
    </r>
    <r>
      <rPr>
        <b/>
        <vertAlign val="superscript"/>
        <sz val="14"/>
        <rFont val="Times New Roman"/>
        <family val="1"/>
      </rPr>
      <t>3</t>
    </r>
    <r>
      <rPr>
        <b/>
        <sz val="14"/>
        <rFont val="Times New Roman"/>
        <family val="1"/>
      </rPr>
      <t xml:space="preserve"> 
</t>
    </r>
    <r>
      <rPr>
        <sz val="14"/>
        <rFont val="Times New Roman"/>
        <family val="1"/>
      </rPr>
      <t>(One Cubic metre)</t>
    </r>
  </si>
  <si>
    <r>
      <rPr>
        <b/>
        <u/>
        <sz val="14"/>
        <color indexed="8"/>
        <rFont val="Times New Roman"/>
        <family val="1"/>
      </rPr>
      <t>ANNEXURE</t>
    </r>
    <r>
      <rPr>
        <sz val="14"/>
        <color indexed="8"/>
        <rFont val="Times New Roman"/>
        <family val="1"/>
      </rPr>
      <t xml:space="preserve">
Supply and </t>
    </r>
    <r>
      <rPr>
        <b/>
        <sz val="14"/>
        <color indexed="8"/>
        <rFont val="Times New Roman"/>
        <family val="1"/>
      </rPr>
      <t xml:space="preserve">filling in foundation and basement with Stonedust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</si>
  <si>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t>Plain cement concrete 1:2:4</t>
    </r>
    <r>
      <rPr>
        <sz val="14"/>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4"/>
        <rFont val="Times New Roman"/>
        <family val="1"/>
      </rPr>
      <t>foundation and basement</t>
    </r>
    <r>
      <rPr>
        <sz val="14"/>
        <rFont val="Times New Roman"/>
        <family val="1"/>
      </rPr>
      <t xml:space="preserve">, and other </t>
    </r>
    <r>
      <rPr>
        <b/>
        <sz val="14"/>
        <rFont val="Times New Roman"/>
        <family val="1"/>
      </rPr>
      <t>similar works</t>
    </r>
    <r>
      <rPr>
        <sz val="14"/>
        <rFont val="Times New Roman"/>
        <family val="1"/>
      </rPr>
      <t xml:space="preserve"> &amp; as directed by the departmental officers.</t>
    </r>
  </si>
  <si>
    <r>
      <t>1m</t>
    </r>
    <r>
      <rPr>
        <vertAlign val="superscript"/>
        <sz val="14"/>
        <rFont val="Times New Roman"/>
        <family val="1"/>
      </rPr>
      <t>3</t>
    </r>
    <r>
      <rPr>
        <sz val="14"/>
        <rFont val="Times New Roman"/>
        <family val="1"/>
      </rPr>
      <t xml:space="preserve">
( One Cubic metre )</t>
    </r>
  </si>
  <si>
    <r>
      <t>Brick work in Cement Mortar 1:6</t>
    </r>
    <r>
      <rPr>
        <sz val="14"/>
        <rFont val="Times New Roman"/>
        <family val="1"/>
      </rPr>
      <t xml:space="preserve"> (One of cement and six of crushed stone sand) using </t>
    </r>
    <r>
      <rPr>
        <b/>
        <sz val="14"/>
        <rFont val="Times New Roman"/>
        <family val="1"/>
      </rPr>
      <t>Chamber burnt bricks</t>
    </r>
    <r>
      <rPr>
        <sz val="14"/>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Ground Floor</t>
    </r>
  </si>
  <si>
    <r>
      <rPr>
        <sz val="14"/>
        <rFont val="Times New Roman"/>
        <family val="1"/>
      </rPr>
      <t>Brick partition wall in Cement Mortar 1:4 (One of cement and four of crushed stone sand,) 114mm thick for super structure in the following floors using</t>
    </r>
    <r>
      <rPr>
        <b/>
        <sz val="14"/>
        <rFont val="Times New Roman"/>
        <family val="1"/>
      </rPr>
      <t xml:space="preserve"> chamber burnt bricks</t>
    </r>
    <r>
      <rPr>
        <sz val="14"/>
        <rFont val="Times New Roman"/>
        <family val="1"/>
      </rPr>
      <t xml:space="preserve"> of size 9”x4¼”x3” (23x11.4x7.5cm)  including labour for fixing the doors, windows and ventilator frames in position, fixing of hold fasts, scaffoldings, curing etc., complete in all respect complying  with  relevant standard specifications and drawings
a) In Foundation and basement
</t>
    </r>
  </si>
  <si>
    <r>
      <t>1m</t>
    </r>
    <r>
      <rPr>
        <vertAlign val="superscript"/>
        <sz val="14"/>
        <color indexed="8"/>
        <rFont val="Times New Roman"/>
        <family val="1"/>
      </rPr>
      <t>2</t>
    </r>
    <r>
      <rPr>
        <sz val="14"/>
        <color indexed="8"/>
        <rFont val="Times New Roman"/>
        <family val="1"/>
      </rPr>
      <t xml:space="preserve">
(One Square metre)</t>
    </r>
  </si>
  <si>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19X19mm for styles &amp; 15mmX15mm for top &amp; bottom rails. Panelling of 5mm thick UPVC One Side Printed Lamination single sheet to be fitted in the M.S. frame welded / sealed to the styles and rails covered with  5mm  thick heat moulded UPVC "C" channel of 30 x 50mm and 5mm thick, 75mm wide UPVC sheet for top rail, lock rail and bottom rail on either side and 10mm (5mm X 2 Nos) thick, 20mm wide cross UPVC sheet as gap  insert for top rail &amp; bottom rail and  joined  together  with  PVC solvent cement  adhesive.  An  additional  5mm  thick  UPVC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</si>
  <si>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r>
      <t>Supplying and fixing of Double leaf Soild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t>
    </r>
    <r>
      <rPr>
        <vertAlign val="superscript"/>
        <sz val="14"/>
        <color theme="1"/>
        <rFont val="Times New Roman"/>
        <family val="1"/>
      </rPr>
      <t xml:space="preserve">o </t>
    </r>
    <r>
      <rPr>
        <sz val="14"/>
        <color theme="1"/>
        <rFont val="Times New Roman"/>
        <family val="1"/>
      </rPr>
      <t>to the norms as per IS 2002-1983 and TW Ply on Both side with teak wood lipping around, 35mm thick including cost and fixing of Aluminium furniture fittings such as 6nos 5” butt hinges, 4 Nos 6"x 1/2" Towerbolt, 4 Nos 6" Door  Handle with CP screws, 1 no 10" x 5/8" Aldrop , 2 Nos Aluminium Door stopper 2 Nos of  rubber bush with required Brass screws, labour charges for wrought and putup and fixing in position of flush shutters etc all complete and as directed by the departmental officers. (The quality and brand of materials  should be got approved from the Executive Engineer before use.)
a. door size 1.500 m x 2.100m (double Leaves)</t>
    </r>
  </si>
  <si>
    <r>
      <t>Supplying and fixing of Single leaf Solid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t>
    </r>
    <r>
      <rPr>
        <vertAlign val="superscript"/>
        <sz val="14"/>
        <color theme="1"/>
        <rFont val="Times New Roman"/>
        <family val="1"/>
      </rPr>
      <t>o</t>
    </r>
    <r>
      <rPr>
        <sz val="14"/>
        <color theme="1"/>
        <rFont val="Times New Roman"/>
        <family val="1"/>
      </rPr>
      <t xml:space="preserve"> to the norms as per IS 2002-1983 and TW Ply on Both side with teak wook lipping around, 35mm thick including cost and fixing of Aluminium furniture fittings such as 3 nos 5” Butt hinges, 2 Nos 6"x1/2" Towerbolt, 2 Nos 6" Door handle with CP screws , 1 no 10"x5/8" Aldrop , 1 no Rubber bush ,1 no door stopper with required Brass screws, labour charges for wrought and putup and fixing in position of flush shutters etc., complete complying with standard specifcation and as directed by the departmental officers. (The quality and brand of materials should be got approved from the Executive Engineer before use.) 
a) Door size 1.00 m x 2.10m (single Leaf)</t>
    </r>
  </si>
  <si>
    <t>Supplying and fixing of Single leaf Solid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150o to the norms as per IS 2002-1983 and TW Ply on Both side with teak wook lipping around, 35mm thick including cost and fixing of Aluminium furniture fittings such as 5 nos 5” Butt hinges, 2 Nos 6"x1/2" Towerbolt, 2 Nos 6" Handle, 1 no 10"x5/8" Aldrop , 1 no Rubber bush ,1 no door stopper with required Brass screws, labour charges for wrought and putup and fixing in position of flush shutters and Teakwood beeding alround etc., complete complying with standard specifcation and as directed by the departmental officers. (The quality and brand of materials should be got approved from the Executive Engineer before use.)</t>
  </si>
  <si>
    <r>
      <t>1m</t>
    </r>
    <r>
      <rPr>
        <vertAlign val="superscript"/>
        <sz val="14"/>
        <color indexed="8"/>
        <rFont val="Times New Roman"/>
        <family val="1"/>
      </rPr>
      <t>2</t>
    </r>
    <r>
      <rPr>
        <sz val="14"/>
        <color indexed="8"/>
        <rFont val="Times New Roman"/>
        <family val="1"/>
      </rPr>
      <t xml:space="preserve">
( One Square metre )</t>
    </r>
  </si>
  <si>
    <r>
      <t>Supply and fixing of</t>
    </r>
    <r>
      <rPr>
        <b/>
        <sz val="14"/>
        <color theme="1"/>
        <rFont val="Times New Roman"/>
        <family val="1"/>
      </rPr>
      <t xml:space="preserve"> UPVC (Un plasticized polyvinyl chloride) windows</t>
    </r>
    <r>
      <rPr>
        <sz val="14"/>
        <color theme="1"/>
        <rFont val="Times New Roman"/>
        <family val="1"/>
      </rPr>
      <t xml:space="preserve"> frames having two tracks for 2 shutter of UPVC profile section of  size 62mmx60mmx60mm having outer wall thickness of 2.30mm (+/- 0.3mm) with 3 box multi-chamber construction.Sliding shutter shall be made of 66mm x 42mm x 50mm having outer wall thickness of 2.3mm (+/- 0.3mm). All profiles of frames and sash shall be  reinforced with galvanized mild steel section of 1.2mm wall thickness, at  wherever required. All the corners and joints of the frame &amp; sash shall be mitred cut &amp; fusion welded without any mechanical joint. All welded joints are to be neatly trimmed &amp; feature grooved/raised nib finish so as to make the finished products free from all sharp edges &amp; burrs. System shall have adequate drainage mechanism to permit the escape of water from horizontal member beneath each sealed unit. System shall be provided with suitable UPVC beading of size 24.5mm x 16mm for glazing and interlocking profile of size 45mm x 36mm with 5mm thick pinhead glass (single),duly cut at correct degree &amp; fitted with EPDM gaskets.Windows has to be provided with varity of security devise like Touch Lock or crescent lock, Nylon rollers etc., as per the requirement,compliant with relevant specification and as directed by department personnel. The complete window shall be fixed into the prefinished opened places, by drilling &amp; fixing through the outer frame using high quality fasteners &amp; silicon sealant is applied to fill up the gap between wall &amp; window frame frame for leak-proof installation, and completion. (The quality and brand shall be got approved from the EE/SE/CE before use)</t>
    </r>
  </si>
  <si>
    <r>
      <t>Supply and fixing of</t>
    </r>
    <r>
      <rPr>
        <b/>
        <sz val="14"/>
        <color theme="1"/>
        <rFont val="Times New Roman"/>
        <family val="1"/>
      </rPr>
      <t xml:space="preserve"> UPVC (Un plasticized polyvinyl chloride) windows</t>
    </r>
    <r>
      <rPr>
        <sz val="14"/>
        <color theme="1"/>
        <rFont val="Times New Roman"/>
        <family val="1"/>
      </rPr>
      <t xml:space="preserve"> frames having three tracks for 3 shutter of UPVC profile section of  size 112mm x 52mm x 112mm having outer wall thickness of 2.30mm (+/- 0.3mm) with 3 box multi-chamber construction.Sliding shutter shall be made of 92mm x 42mm x 76mm having outer wall thickness of 2.3mm (+/- 0.3mm). All profiles of frames and sash shall be  reinforced with galvanized mild steel section of 1.2mm wall thickness, at  wherever required. All the corners and joints of the frame &amp; sash shall be mitred cut &amp; fusion welded without any mechanical joint. All welded joints are to be neatly trimmed &amp; feature grooved/raised nib finish so as to make the finished products free from all sharp edges &amp; burrs. System shall have adequate drainage mechanism to permit the escape of water from horizontal member beneath each sealed unit. System shall be provided with suitable UPVC beading of size 24.5mm x 16mm for glazing and interlocking profile of size 49mm x 45mm with 5mm thick pinhead glass (single),duly cut at correct degree &amp; fitted with EPDM gaskets.Windows has to be provided with varity of security devise like Touch Lock or crescent lock, Nylon rollers etc., as per the requirement,compliant with relevant specification and as directed by department personnel. The complete window shall be fixed into the prefinished opened places, by drilling &amp; fixing through the outer frame using high quality fasteners &amp; silicon sealant is applied to fill up the gap between wall &amp; window frame  for leak-proof installation, and completion. (The quality and brand shall be got approved from the EE/SE/CE before use)</t>
    </r>
  </si>
  <si>
    <r>
      <t xml:space="preserve">Plastering the top of </t>
    </r>
    <r>
      <rPr>
        <b/>
        <sz val="14"/>
        <rFont val="Times New Roman"/>
        <family val="1"/>
      </rPr>
      <t>flooring in CM 1:4</t>
    </r>
    <r>
      <rPr>
        <sz val="14"/>
        <rFont val="Times New Roman"/>
        <family val="1"/>
      </rPr>
      <t xml:space="preserve"> (One of cement and four of crushed stone sand) </t>
    </r>
    <r>
      <rPr>
        <b/>
        <sz val="14"/>
        <rFont val="Times New Roman"/>
        <family val="1"/>
      </rPr>
      <t>20mm thick</t>
    </r>
    <r>
      <rPr>
        <sz val="14"/>
        <rFont val="Times New Roman"/>
        <family val="1"/>
      </rPr>
      <t xml:space="preserve"> including surface rendered smooth including plasticizer, providing proper slopes, thread lining, curing and </t>
    </r>
    <r>
      <rPr>
        <b/>
        <sz val="14"/>
        <rFont val="Times New Roman"/>
        <family val="1"/>
      </rPr>
      <t>150mm</t>
    </r>
    <r>
      <rPr>
        <sz val="14"/>
        <rFont val="Times New Roman"/>
        <family val="1"/>
      </rPr>
      <t xml:space="preserve"> wide skirting alround with the same cement mortar etc., complete in all respects.</t>
    </r>
  </si>
  <si>
    <r>
      <t>Supplying and fixing of Colour</t>
    </r>
    <r>
      <rPr>
        <b/>
        <sz val="14"/>
        <color indexed="8"/>
        <rFont val="Times New Roman"/>
        <family val="1"/>
      </rPr>
      <t xml:space="preserve"> glazed tiles</t>
    </r>
    <r>
      <rPr>
        <sz val="14"/>
        <color indexed="8"/>
        <rFont val="Times New Roman"/>
        <family val="1"/>
      </rPr>
      <t xml:space="preserve"> (Best approved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quality of tiles should be got approved from Executive Engineer before use ).</t>
    </r>
  </si>
  <si>
    <r>
      <t xml:space="preserve">Supplying and fixing of </t>
    </r>
    <r>
      <rPr>
        <b/>
        <sz val="14"/>
        <color indexed="8"/>
        <rFont val="Times New Roman"/>
        <family val="1"/>
      </rPr>
      <t>colour Ceramic Tiles Anti skid</t>
    </r>
    <r>
      <rPr>
        <sz val="14"/>
        <color indexed="8"/>
        <rFont val="Times New Roman"/>
        <family val="1"/>
      </rPr>
      <t xml:space="preserve"> without corrugated design for flooring and other similar works (Best approved quality,  colour and shade shall be got approved from the Executive Engineer before using) over cement mortor 1:3 (One of cement and three of crushed stone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curing, finishing etc., all complete and as directed by the departmental officers. (The brand quality of tiles should be got approved from  Executive Engineer before use).</t>
    </r>
  </si>
  <si>
    <t xml:space="preserve">Finishing the top of concrete Surface by using power trowel work including materials, labour,  hire charges for tools and plants  and transportation charges etc., all complete and as directed by the departmental officers.    </t>
  </si>
  <si>
    <t>Finishing top of roof with one course of  Pressed Tiles of approved superior quality of size 23cm x 23cm x 2cm thick laid over weathering course in CM 1:3 (One of cement and three of crushed stone sand) 12mm thick mixed with Water proofing compound at 2% by weight of cement used and pointed neatly with the same cement mortar mixed with water proofing compound including curing etc., as per standard specifications. (The quality of tiles shall be got approved from the Executive Engineer before use)</t>
  </si>
  <si>
    <t>Pointing the Pressed Tile over the roof with cement mortar 1:3 (One of cement and three of crushed stone sand) including cost of all materials and labour charges for pointing, curing etc., all complete and as directed by the departmental officers.</t>
  </si>
  <si>
    <r>
      <rPr>
        <b/>
        <sz val="14"/>
        <color indexed="8"/>
        <rFont val="Times New Roman"/>
        <family val="1"/>
      </rPr>
      <t>Plastering with CM 1:5</t>
    </r>
    <r>
      <rPr>
        <sz val="14"/>
        <color indexed="8"/>
        <rFont val="Times New Roman"/>
        <family val="1"/>
      </rPr>
      <t xml:space="preserve"> (One of cement and five of crushed stone sand) </t>
    </r>
    <r>
      <rPr>
        <b/>
        <sz val="14"/>
        <color indexed="8"/>
        <rFont val="Times New Roman"/>
        <family val="1"/>
      </rPr>
      <t>20mm thick</t>
    </r>
    <r>
      <rPr>
        <sz val="14"/>
        <color indexed="8"/>
        <rFont val="Times New Roman"/>
        <family val="1"/>
      </rPr>
      <t xml:space="preserve"> finished with neat cement including plasticizer, providing band cornice, ceiling cornice, curing, scaffolding, etc., complete in all respects and complying with relevant standard specifications.</t>
    </r>
  </si>
  <si>
    <t>35.2.1</t>
  </si>
  <si>
    <t>Special ceiling plastering in cement mortar 1:3 (One of cement and three of crushed stone sand) 10mm thick for bottom of roof, stair, waist, landing and sunshades in all floors finished with neat cement including plasticizer, hacking the areas, providing band cornice, scaffolding, curing etc., complete in all respects and complying with standard specifications.</t>
  </si>
  <si>
    <t>Special ceiling plastering in cement mortar 1:3 (One of cement and three of crushed stone sand) 20mm thick for bottom of roof, stair, waist, landing and sunshades in all floors finished with neat cement including plasticizer, hacking the areas, providing band cornice, scaffolding, curing etc., complete in all respects and complying with standard specifications.</t>
  </si>
  <si>
    <t>White washing two coats using clean shell lime slaked including cost of lime, gum, blue, brushes, including scaffolding and scrapping the old surface etc., complete in all respects.</t>
  </si>
  <si>
    <r>
      <t xml:space="preserve">Supplying, laying, fixing and jointing the following </t>
    </r>
    <r>
      <rPr>
        <b/>
        <sz val="14"/>
        <rFont val="Times New Roman"/>
        <family val="1"/>
      </rPr>
      <t>PVC pipes as per ASTM D - 1785</t>
    </r>
    <r>
      <rPr>
        <sz val="14"/>
        <rFont val="Times New Roman"/>
        <family val="1"/>
      </rPr>
      <t xml:space="preserve"> of schedule 40 of wall thickness not less than the specified in IS 4985 suitable for plumbing by threading of wall thickness including the cost of suitable</t>
    </r>
    <r>
      <rPr>
        <b/>
        <sz val="14"/>
        <rFont val="Times New Roman"/>
        <family val="1"/>
      </rPr>
      <t xml:space="preserve"> UPVC specials </t>
    </r>
    <r>
      <rPr>
        <sz val="14"/>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32mm dia ASTM D schedule 40 threaded PVC pipe with necessary UPVC specials</t>
    </r>
  </si>
  <si>
    <t>1 RMT 
(One Running Metre)</t>
  </si>
  <si>
    <t>b) 25mm dia ASTM D schedule 40 threaded PVC pipe with necessary UPVC specials</t>
  </si>
  <si>
    <t>c) 20mm dia ASTM D schedule 40 threaded PVC pipe with necessary UPVC specials</t>
  </si>
  <si>
    <r>
      <t xml:space="preserve">Supplying and fixing of porcelain wash hand basin </t>
    </r>
    <r>
      <rPr>
        <b/>
        <sz val="14"/>
        <rFont val="Times New Roman"/>
        <family val="1"/>
      </rPr>
      <t>(white with pedastal)</t>
    </r>
    <r>
      <rPr>
        <sz val="14"/>
        <rFont val="Times New Roman"/>
        <family val="1"/>
      </rPr>
      <t>,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</si>
  <si>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t>1 No. 
(One Number)</t>
  </si>
  <si>
    <r>
      <t>Supplying and fixing of porcelain</t>
    </r>
    <r>
      <rPr>
        <b/>
        <sz val="14"/>
        <color indexed="8"/>
        <rFont val="Times New Roman"/>
        <family val="1"/>
      </rPr>
      <t xml:space="preserve"> Wash hand basin</t>
    </r>
    <r>
      <rPr>
        <sz val="14"/>
        <color indexed="8"/>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</si>
  <si>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 xml:space="preserve">Supplying and fixing of </t>
    </r>
    <r>
      <rPr>
        <b/>
        <sz val="14"/>
        <rFont val="Times New Roman"/>
        <family val="1"/>
      </rPr>
      <t>half turn C.P short body Tap</t>
    </r>
    <r>
      <rPr>
        <sz val="14"/>
        <rFont val="Times New Roman"/>
        <family val="1"/>
      </rPr>
      <t xml:space="preserve"> of 15mm dia of best quality including cost of half turn CP tap with required specials and labour for fixing etc, all complete and as directed by the departmental officers., (The quality and brand of fittings should be got approved from Executive Engineer before use).</t>
    </r>
  </si>
  <si>
    <t>1 No.
 ( One Number )</t>
  </si>
  <si>
    <t>Supplying and fixing of approved brand Lipped Mouth Porcelain Flat Back Urinal with all accessories such as 32mm dia Bell Mouth PVC Connection, 15mm dia GM Wheel Value, 15mm dia 'B' Class GI Waste Water Pipe, 15mm dia Nylon Connection, 15mm dia Brass Nipple and labour for fixing etc., all complete as directed by the departmental officers (The brand and quality shall got approved from the Executive Engineer before use)</t>
  </si>
  <si>
    <t>1 No
(One Number)</t>
  </si>
  <si>
    <r>
      <t xml:space="preserve">Supplying and fixing of </t>
    </r>
    <r>
      <rPr>
        <b/>
        <sz val="14"/>
        <color indexed="8"/>
        <rFont val="Times New Roman"/>
        <family val="1"/>
      </rPr>
      <t xml:space="preserve">Indian Water Closet white glazed </t>
    </r>
    <r>
      <rPr>
        <sz val="14"/>
        <color indexed="8"/>
        <rFont val="Times New Roman"/>
        <family val="1"/>
      </rPr>
      <t xml:space="preserve">(oriya type) of size 580 mm X 440 mm of approved make with ISI mark (to be got approved from Executive Engineer before use) with </t>
    </r>
    <r>
      <rPr>
        <b/>
        <sz val="14"/>
        <color indexed="8"/>
        <rFont val="Times New Roman"/>
        <family val="1"/>
      </rPr>
      <t>PVC SWR grade 'P' or 'S' trap</t>
    </r>
    <r>
      <rPr>
        <sz val="14"/>
        <color indexed="8"/>
        <rFont val="Times New Roman"/>
        <family val="1"/>
      </rPr>
      <t>, including concrete filling the sunk portion with brick jelly lime concrete proportion of brick jelly to lime being 32:12½ by volume (32 cft of 20mm gauge brick jelly and 12 ½ cft of slaked lime) (No sand) and top 75mm thick brick jelly concrete in CC 1:8:16 (one of cement, eight of crushed stone sand and sixteen of broken brick jelly) using 40mm size brick jelly including plastering the sides of sunk portion in CM 1:3 (one of cement and three of  crushed stone sand) 12mm thick mixed with water proofing compound at 2Kg / m</t>
    </r>
    <r>
      <rPr>
        <vertAlign val="superscript"/>
        <sz val="14"/>
        <color indexed="8"/>
        <rFont val="Times New Roman"/>
        <family val="1"/>
      </rPr>
      <t>2</t>
    </r>
    <r>
      <rPr>
        <sz val="14"/>
        <color indexed="8"/>
        <rFont val="Times New Roman"/>
        <family val="1"/>
      </rPr>
      <t xml:space="preserve"> and top left rough to receive the floor plastering but including antisyphonage connection, one coat of bitumen for the sides , bottom and curing etc., complete in all floors.
 </t>
    </r>
    <r>
      <rPr>
        <b/>
        <sz val="14"/>
        <color indexed="8"/>
        <rFont val="Times New Roman"/>
        <family val="1"/>
      </rPr>
      <t>(Other than  ground floor)</t>
    </r>
  </si>
  <si>
    <r>
      <t xml:space="preserve">Supplying and fixing </t>
    </r>
    <r>
      <rPr>
        <b/>
        <sz val="14"/>
        <color indexed="8"/>
        <rFont val="Times New Roman"/>
        <family val="1"/>
      </rPr>
      <t>EWC</t>
    </r>
    <r>
      <rPr>
        <sz val="14"/>
        <color indexed="8"/>
        <rFont val="Times New Roman"/>
        <family val="1"/>
      </rPr>
      <t xml:space="preserve"> superior variety (white) 500mm with</t>
    </r>
    <r>
      <rPr>
        <b/>
        <sz val="14"/>
        <color indexed="8"/>
        <rFont val="Times New Roman"/>
        <family val="1"/>
      </rPr>
      <t xml:space="preserve"> PVC SWR grade 'P' or 'S' trap</t>
    </r>
    <r>
      <rPr>
        <sz val="14"/>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 Quality and brand of EWC and plastic cover shall be got approved from the Executive Engineer before fixing)</t>
    </r>
  </si>
  <si>
    <r>
      <t xml:space="preserve">Supplying and fixing the following dia </t>
    </r>
    <r>
      <rPr>
        <b/>
        <sz val="14"/>
        <color indexed="8"/>
        <rFont val="Times New Roman"/>
        <family val="1"/>
      </rPr>
      <t xml:space="preserve">PVC (SWR) pipe </t>
    </r>
    <r>
      <rPr>
        <sz val="14"/>
        <color indexed="8"/>
        <rFont val="Times New Roman"/>
        <family val="1"/>
      </rPr>
      <t xml:space="preserve">with ISI mark confirming to IS 13952:1992- type 'B' </t>
    </r>
    <r>
      <rPr>
        <b/>
        <sz val="14"/>
        <color indexed="8"/>
        <rFont val="Times New Roman"/>
        <family val="1"/>
      </rPr>
      <t>for soil line</t>
    </r>
    <r>
      <rPr>
        <sz val="14"/>
        <color indexed="8"/>
        <rFont val="Times New Roman"/>
        <family val="1"/>
      </rPr>
      <t xml:space="preserve"> </t>
    </r>
    <r>
      <rPr>
        <b/>
        <sz val="14"/>
        <color indexed="8"/>
        <rFont val="Times New Roman"/>
        <family val="1"/>
      </rPr>
      <t xml:space="preserve">with </t>
    </r>
    <r>
      <rPr>
        <sz val="14"/>
        <color indexed="8"/>
        <rFont val="Times New Roman"/>
        <family val="1"/>
      </rPr>
      <t>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</si>
  <si>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t>b) 75mm dia PVC SWR pipe including all required PVC specials etc., all complete.,</t>
  </si>
  <si>
    <r>
      <t xml:space="preserve">Supplying and fixing of PVC </t>
    </r>
    <r>
      <rPr>
        <b/>
        <sz val="14"/>
        <rFont val="Times New Roman"/>
        <family val="1"/>
      </rPr>
      <t>Nahani Trap</t>
    </r>
    <r>
      <rPr>
        <sz val="14"/>
        <rFont val="Times New Roman"/>
        <family val="1"/>
      </rPr>
      <t xml:space="preserve">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Executive Engineer before use)</t>
    </r>
  </si>
  <si>
    <r>
      <t xml:space="preserve">Wiring with 1.5 sqmm </t>
    </r>
    <r>
      <rPr>
        <b/>
        <sz val="14"/>
        <color indexed="8"/>
        <rFont val="Times New Roman"/>
        <family val="1"/>
      </rPr>
      <t xml:space="preserve">PVC insulated single core multi strand fire retardant flexible copper cable with ISI mark conforming to IS: 694/1990, </t>
    </r>
    <r>
      <rPr>
        <sz val="14"/>
        <color indexed="8"/>
        <rFont val="Times New Roman"/>
        <family val="1"/>
      </rPr>
      <t>1.1K.v. grade cable with continuous earth by means of 1.5sqmm</t>
    </r>
    <r>
      <rPr>
        <b/>
        <sz val="14"/>
        <color indexed="8"/>
        <rFont val="Times New Roman"/>
        <family val="1"/>
      </rPr>
      <t xml:space="preserve"> PVC insulated single core multi strand fire retardant flexible copper cable with ISI mark conforming to IS: 694/1990, </t>
    </r>
    <r>
      <rPr>
        <sz val="14"/>
        <color indexed="8"/>
        <rFont val="Times New Roman"/>
        <family val="1"/>
      </rPr>
      <t>1.1 k.v . grade cable in surface run of PVC rigid conduit pipe heavy duty with ISI mark with suitable size</t>
    </r>
    <r>
      <rPr>
        <b/>
        <sz val="14"/>
        <color indexed="8"/>
        <rFont val="Times New Roman"/>
        <family val="1"/>
      </rPr>
      <t xml:space="preserve"> TW switch box</t>
    </r>
    <r>
      <rPr>
        <sz val="14"/>
        <color indexed="8"/>
        <rFont val="Times New Roman"/>
        <family val="1"/>
      </rPr>
      <t xml:space="preserve"> required thickness  concealed and covered with 3 mm thick laminated hylem sheet controlled by 5Amps flush type switch including circuit mains cost of all materials, specials etc., all complete.(Open wiring)
b) Light point without ceiling rose</t>
    </r>
  </si>
  <si>
    <t>1 No.
 ( One Number)</t>
  </si>
  <si>
    <r>
      <t>Supply and fixing of</t>
    </r>
    <r>
      <rPr>
        <b/>
        <sz val="14"/>
        <color theme="1"/>
        <rFont val="Times New Roman"/>
        <family val="1"/>
      </rPr>
      <t xml:space="preserve"> 4' long 18 W Crystal Glass LED  tube Light  </t>
    </r>
    <r>
      <rPr>
        <sz val="14"/>
        <color theme="1"/>
        <rFont val="Times New Roman"/>
        <family val="1"/>
      </rPr>
      <t>with ISI mark  including cost of all materials twincore flex wire, screws &amp; nails, TW round block and labour charges for fixing in position etc all complete and as directed by the departmental officers (The material should be got approved from the Executive Engineer before use)</t>
    </r>
  </si>
  <si>
    <r>
      <t>Run off main with 2 wires of 2.5 sq.mm.</t>
    </r>
    <r>
      <rPr>
        <sz val="14"/>
        <rFont val="Times New Roman"/>
        <family val="1"/>
      </rPr>
      <t xml:space="preserve"> </t>
    </r>
    <r>
      <rPr>
        <b/>
        <sz val="14"/>
        <rFont val="Times New Roman"/>
        <family val="1"/>
      </rPr>
      <t>PVC insulated single core multistrand fire retardant flexible copper cable with ISI mark confirming to IS: 694/1990</t>
    </r>
    <r>
      <rPr>
        <sz val="14"/>
        <rFont val="Times New Roman"/>
        <family val="1"/>
      </rPr>
      <t>,1.1 kv grade cable with continuous earth by means of 1.5 sq.mm</t>
    </r>
    <r>
      <rPr>
        <b/>
        <sz val="14"/>
        <rFont val="Times New Roman"/>
        <family val="1"/>
      </rPr>
      <t xml:space="preserve"> PVC insulated single core multi strand fire retardant flexible copper cable with ISI mark confirming to IS:694/1990,</t>
    </r>
    <r>
      <rPr>
        <sz val="14"/>
        <rFont val="Times New Roman"/>
        <family val="1"/>
      </rPr>
      <t xml:space="preserve">1.1. k.v. grade cable in surface run of   19mm/20mm dia rigid PVC conduit pipe heavy duty with ISI mark cost of all materials, specials etc., all complete. (Open wiring) </t>
    </r>
  </si>
  <si>
    <r>
      <t xml:space="preserve">Plastering with CM 1:3 </t>
    </r>
    <r>
      <rPr>
        <sz val="14"/>
        <color indexed="8"/>
        <rFont val="Times New Roman"/>
        <family val="1"/>
      </rPr>
      <t xml:space="preserve">(one of cement and three of crushed stone sand ) </t>
    </r>
    <r>
      <rPr>
        <b/>
        <sz val="14"/>
        <color indexed="8"/>
        <rFont val="Times New Roman"/>
        <family val="1"/>
      </rPr>
      <t>12 mm</t>
    </r>
    <r>
      <rPr>
        <sz val="14"/>
        <color indexed="8"/>
        <rFont val="Times New Roman"/>
        <family val="1"/>
      </rPr>
      <t xml:space="preserve"> thick mixed </t>
    </r>
    <r>
      <rPr>
        <b/>
        <sz val="14"/>
        <color indexed="8"/>
        <rFont val="Times New Roman"/>
        <family val="1"/>
      </rPr>
      <t>with water proofing compound</t>
    </r>
    <r>
      <rPr>
        <sz val="14"/>
        <color indexed="8"/>
        <rFont val="Times New Roman"/>
        <family val="1"/>
      </rPr>
      <t xml:space="preserve"> (CICO) at the rate of 2 kg / 10 sq.m including plasticizer curing etc., all complete complying with relevant standard specification.</t>
    </r>
  </si>
  <si>
    <r>
      <t>1m</t>
    </r>
    <r>
      <rPr>
        <vertAlign val="superscript"/>
        <sz val="14"/>
        <color indexed="8"/>
        <rFont val="Times New Roman"/>
        <family val="1"/>
      </rPr>
      <t>2</t>
    </r>
    <r>
      <rPr>
        <sz val="14"/>
        <color indexed="8"/>
        <rFont val="Times New Roman"/>
        <family val="1"/>
      </rPr>
      <t xml:space="preserve">
 (One Square metre)</t>
    </r>
  </si>
  <si>
    <t>Aluminium Door (size:1.00x2.10m) Supplying and fixing of Aluminium extruded section with powder coating of any color as detailed below and anodized for 15 microns  Frame vertical 63.5x38.1x1.28mm thickness,  0.758Kg/m, horizontal (top) 63.5x38.1x1.28mm thickness, - 0.758Kg/m and door  shutter Vertical 47.62 x 44.45 x 1.52mm thick die no.19256, 0.881kg/m, door horizontal  (bottom), 101.6x44.45x2.5mm thickness die No:19556-1.943kg/m ,, middle 49.91x44.45x2.01mm thickness, die No:20060, 1.072Kg/m, door top 47.62 x 44.45 x 1.95 thickness die No:19571, 0.974Kg/m including labour charges for cutting  &amp; fixing with necessary screws and including cost of BWR particle board both side laminated  9mm thick with ISI mark or equivalent, aluminium clips, 'L' angle, rubber beading 2 Nos of Aluminium ornamental Handle 200mm long , 1 No of Aluminium door stoppers with required screws , pivot &amp; Mortice lock with out night latch, with hydraulic door closer including all other necessary accessories and power supply etc., all complete and  as directed by the departmental officers. (The brand and quality should be got approved from the Executive Engineer before use)</t>
  </si>
  <si>
    <r>
      <t xml:space="preserve">Supplying and fixing of </t>
    </r>
    <r>
      <rPr>
        <b/>
        <sz val="14"/>
        <color indexed="8"/>
        <rFont val="Times New Roman"/>
        <family val="1"/>
      </rPr>
      <t xml:space="preserve">225 mm dia sweep AC exhaust fan </t>
    </r>
    <r>
      <rPr>
        <sz val="14"/>
        <color indexed="8"/>
        <rFont val="Times New Roman"/>
        <family val="1"/>
      </rPr>
      <t>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deparmental officers.</t>
    </r>
  </si>
  <si>
    <t>1 No 
(One Number)</t>
  </si>
  <si>
    <t>65A</t>
  </si>
  <si>
    <r>
      <t>1m</t>
    </r>
    <r>
      <rPr>
        <vertAlign val="superscript"/>
        <sz val="14"/>
        <rFont val="Times New Roman"/>
        <family val="1"/>
      </rPr>
      <t xml:space="preserve">2
</t>
    </r>
    <r>
      <rPr>
        <sz val="14"/>
        <rFont val="Times New Roman"/>
        <family val="1"/>
      </rPr>
      <t xml:space="preserve"> (One Square metre)</t>
    </r>
  </si>
  <si>
    <r>
      <t>Painting the</t>
    </r>
    <r>
      <rPr>
        <b/>
        <sz val="14"/>
        <color indexed="8"/>
        <rFont val="Times New Roman"/>
        <family val="1"/>
      </rPr>
      <t xml:space="preserve"> old wood work</t>
    </r>
    <r>
      <rPr>
        <sz val="14"/>
        <color indexed="8"/>
        <rFont val="Times New Roman"/>
        <family val="1"/>
      </rPr>
      <t xml:space="preserve"> </t>
    </r>
    <r>
      <rPr>
        <b/>
        <sz val="14"/>
        <color indexed="8"/>
        <rFont val="Times New Roman"/>
        <family val="1"/>
      </rPr>
      <t xml:space="preserve">with two coats </t>
    </r>
    <r>
      <rPr>
        <sz val="14"/>
        <color indexed="8"/>
        <rFont val="Times New Roman"/>
        <family val="1"/>
      </rPr>
      <t>of approved Ist class synthetic enamel paint including thorough scrapping the old paint using sand paper as required by the departmental officers including cost of material, labour for painting, supplying etc., complying with relevant standard specification. (The paint quality and shade should be got approved by Executive Engineer before use)</t>
    </r>
  </si>
  <si>
    <r>
      <t>1m</t>
    </r>
    <r>
      <rPr>
        <vertAlign val="superscript"/>
        <sz val="14"/>
        <rFont val="Times New Roman"/>
        <family val="1"/>
      </rPr>
      <t>2</t>
    </r>
    <r>
      <rPr>
        <sz val="14"/>
        <rFont val="Times New Roman"/>
        <family val="1"/>
      </rPr>
      <t xml:space="preserve">
(One Square metre)</t>
    </r>
  </si>
  <si>
    <t>Removing the existing damaged  False ceiling with out affecting the adjacent structure and clearing the debries 2km away from the site  etc all complete and as directed by the departmental officers.</t>
  </si>
  <si>
    <r>
      <t xml:space="preserve">Clean removal of cement plaster from walls and racking out joints 20mm deep </t>
    </r>
    <r>
      <rPr>
        <sz val="14"/>
        <rFont val="Times New Roman"/>
        <family val="1"/>
      </rPr>
      <t>both inside and outside from the existing walls of brick masonry without damaging the existing structure and surroundings and clearing the debris 2km away from the site including cost of required tools and plant and necessary scaffolding if necessary etc., all complete in all respect and as directed by the departmental officers.</t>
    </r>
  </si>
  <si>
    <t xml:space="preserve">Dismantling  the damaged top of flooring  mosaic in situ in cement mortor without affecting the adjacent structures including the cost of required tools and plants and scaffolding, if necessary and clearing the debris 2km away from the site etc., all complete and as directed by the departmental officers </t>
  </si>
  <si>
    <t>Supplying and erection of Polycarbonate sheet 6mm thick, over MS purlins of approved ISI quality including cost of polycarbonate sheet with roof joining aluminium strip, welding, cutting,  &amp; labour charges, fixing in position necessary screws, nuts, bolts, washers and scaffolding etc., all complete, as directed by the departmental officers. (The Material quality &amp; brand should be got approved from the Executive Engineer before use).</t>
  </si>
  <si>
    <t>Dismantling the damaged pressed tiles in cement mortar without affecting the adjacent structures in all floors including the cost of required tools and plants and clearing the debris 2km away from the site etc., all complete and as directed by the departmental officers.</t>
  </si>
  <si>
    <t>Labour charges for removing the damaged broken door/window/ventilator any other similar joinery works  including the removal of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t>
  </si>
  <si>
    <t>Removing  the damaged Aluminium window shutter or other similar works without affecting the adjacent structures and attending repair work by using with 2 Nos of aluminium handle 100mm long, 2 set of I max hinges,clip beading, rubber beading etc  and including cost of all materal, labour charges for removing, repairing and refixing in same position for window shutter with fittings etc., all complete in all respect and as directed by the departmental officers</t>
  </si>
  <si>
    <t>Labour charges for repairing the damaged door shutters by using 3 Nos 5" Butt hinges, 2 Nos of 6" x 1/2" Tower bolt, 1 No of 10" x 5/8" Aldrop, with reqiured brass screws, etc all complete and as directed by the departmental officers. (including removing and refixing the furniture fittings such as hinges, hookes and eyes etc.,)</t>
  </si>
  <si>
    <t>Labour charges for removing the IWC and dismantling the brick jelly lime concrete in all floors without affecting the adjacent structures including clearing the debris 2km away from the site, hire charges for tools and plants etc., all complete and as directed by the departmental officers.</t>
  </si>
  <si>
    <t>Removing the EWC  in all floors without affecting the structure and clearing the debris 2km away from the site etc complete and as directed by the departmental officers.</t>
  </si>
  <si>
    <t>Dismantling the Lime Concrete in all floors  without affecting the structure and clearing the debris 2km away from the site  etc., all complete and as directed by the departmental officers.</t>
  </si>
  <si>
    <t>Chipping of concrete and roughening the surface for floor finishing without damaging the existing structure and  clearing the surface completely and removing the debris 2km away from the site etc complete and as directed by the departmental officers.</t>
  </si>
  <si>
    <t>Dismantling the damaged  Floor finish and dadooing walls in cement mortar with Mosaic Tiles / Glazed Tiles / clay tiles / Cuddapah Slabs / shahabad flooring without affecting the adjacent structures in all floors including the cost of required tools and plants and clearing the debris 2 km away from the site etc., all complete and as directed by the departmental officers.</t>
  </si>
  <si>
    <t>Charges of Existing tiles cleaning work in all floor toilet area including cost of all materials, labour charges,soap oil, phenyl and acid    etc., all complete in all respects  and as directed by the departmental officers.</t>
  </si>
  <si>
    <t>1 Job
(One Job)</t>
  </si>
  <si>
    <t xml:space="preserve">Providing two legged scaffolding 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2mc/c including longitudinal and transverse middle braces to step up and providing a  platform with country wood planks of 40mm thick and 1 m width etc., all complete firm using coir and nails 1m run.
a) 5.5m Height in addition of 2.5m height
</t>
  </si>
  <si>
    <t>1 RMT 
( One Running Metre )</t>
  </si>
  <si>
    <r>
      <t xml:space="preserve">Supply &amp; Fixing of </t>
    </r>
    <r>
      <rPr>
        <b/>
        <sz val="14"/>
        <color indexed="8"/>
        <rFont val="Times New Roman"/>
        <family val="1"/>
      </rPr>
      <t>Bevelled edge mirror</t>
    </r>
    <r>
      <rPr>
        <sz val="14"/>
        <color indexed="8"/>
        <rFont val="Times New Roman"/>
        <family val="1"/>
      </rPr>
      <t xml:space="preserve"> of approved quality and brand of size</t>
    </r>
    <r>
      <rPr>
        <b/>
        <sz val="14"/>
        <color indexed="8"/>
        <rFont val="Times New Roman"/>
        <family val="1"/>
      </rPr>
      <t xml:space="preserve"> 600x450x5.5mm</t>
    </r>
    <r>
      <rPr>
        <sz val="14"/>
        <color indexed="8"/>
        <rFont val="Times New Roman"/>
        <family val="1"/>
      </rPr>
      <t xml:space="preserve">  shelf type mounted in the PVC / Fibre Glass framed with necessary hard board backing including labour for fixing in position etc., complete and as directed by the departmental officers.</t>
    </r>
  </si>
  <si>
    <t>Supply and laying superior variety Concrete Designer tiles  for flooring in CM 1:3 (One of Cement and three of crushed stone sand) 20mm thick, including fixing in position, cutting the tiles to the required size wherever necessary, pointing the joints with White/colour cement, finishing, curing etc complete and as directed by the departmental officers. (The brand and quality of tiles should be got approved from Executive Engineer before use ).</t>
  </si>
  <si>
    <r>
      <t xml:space="preserve">Supplying and fixing of </t>
    </r>
    <r>
      <rPr>
        <b/>
        <sz val="14"/>
        <color indexed="8"/>
        <rFont val="Times New Roman"/>
        <family val="1"/>
      </rPr>
      <t>Sinthetic Grey, Paradise and similar varieties</t>
    </r>
    <r>
      <rPr>
        <sz val="14"/>
        <color indexed="8"/>
        <rFont val="Times New Roman"/>
        <family val="1"/>
      </rPr>
      <t xml:space="preserve"> </t>
    </r>
    <r>
      <rPr>
        <b/>
        <sz val="14"/>
        <color indexed="8"/>
        <rFont val="Times New Roman"/>
        <family val="1"/>
      </rPr>
      <t>Granite slab  (</t>
    </r>
    <r>
      <rPr>
        <sz val="14"/>
        <color indexed="8"/>
        <rFont val="Times New Roman"/>
        <family val="1"/>
      </rPr>
      <t xml:space="preserve">superfine polished with machine cut edges) of  size 4' x 2' and above for staircase steps flooring of </t>
    </r>
    <r>
      <rPr>
        <b/>
        <sz val="14"/>
        <color indexed="8"/>
        <rFont val="Times New Roman"/>
        <family val="1"/>
      </rPr>
      <t>18 mm to 20mm  thick</t>
    </r>
    <r>
      <rPr>
        <sz val="14"/>
        <color indexed="8"/>
        <rFont val="Times New Roman"/>
        <family val="1"/>
      </rPr>
      <t xml:space="preserve"> (Best approved quality and the same shall be got approved from the Executive Engineer before using) over cement plastering in CM 1:3 (One of cement and three of crushed stone sand) 20mm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Executive Engineer before use).</t>
    </r>
  </si>
  <si>
    <r>
      <t>1m</t>
    </r>
    <r>
      <rPr>
        <vertAlign val="superscript"/>
        <sz val="14"/>
        <rFont val="Times New Roman"/>
        <family val="1"/>
      </rPr>
      <t>2</t>
    </r>
    <r>
      <rPr>
        <sz val="14"/>
        <rFont val="Times New Roman"/>
        <family val="1"/>
      </rPr>
      <t xml:space="preserve">
(One Square metre )</t>
    </r>
  </si>
  <si>
    <t xml:space="preserve">Providing single nosing to the edges of Granite slab of 20 mm thick including labour, power consumption, tools &amp; plants required, and smooth finishing etc.,  all complete complying with relevant standard specifications and as directed by the departmental officers </t>
  </si>
  <si>
    <t>Providing and filling the tile joint with epoxy grout with following specification:
Surface preparation including cleaning the joint to be free from dust and loose particles. Providing masking tape on either side of the tile joint edges and providing sealing the tile gap with epoxy tile joint grout and finishing neatly and without leakages as directed by the departmental officers. The rate inclusive of cost of materials and labour, etc., all complete and as directed by the departmental officers</t>
  </si>
  <si>
    <r>
      <t>1 m</t>
    </r>
    <r>
      <rPr>
        <vertAlign val="superscript"/>
        <sz val="14"/>
        <color indexed="8"/>
        <rFont val="Times New Roman"/>
        <family val="1"/>
      </rPr>
      <t>2</t>
    </r>
    <r>
      <rPr>
        <sz val="14"/>
        <color indexed="8"/>
        <rFont val="Times New Roman"/>
        <family val="1"/>
      </rPr>
      <t xml:space="preserve">
(One Square metre)</t>
    </r>
  </si>
  <si>
    <t xml:space="preserve">Supplying and fixing of best approved quality of following CP water supply/Sanitary fittings confirming to I.S. specification including cost and labour charges for fixing etc., complete complying with relevent standard specifications and as directed by the departmental officers (The brand and quality of the materials should be got approved from the Executive Engineer before use)
a) CP two Way bib cock with health faucet </t>
  </si>
  <si>
    <r>
      <t>Supply and installation of Anutone (or) Equivalent Brand of Acoustical False Ceiling of Sisoli Serene / Slate Spirts / Slate Polka Mineral Fibre/ GRG Core Ceiling Tiles of size 595 x 595 x 15mm having volume density 270 kgs / m</t>
    </r>
    <r>
      <rPr>
        <vertAlign val="superscript"/>
        <sz val="14"/>
        <color indexed="8"/>
        <rFont val="Times New Roman"/>
        <family val="1"/>
      </rPr>
      <t>3</t>
    </r>
    <r>
      <rPr>
        <sz val="14"/>
        <color indexed="8"/>
        <rFont val="Times New Roman"/>
        <family val="1"/>
      </rPr>
      <t>, weight 4kg / m</t>
    </r>
    <r>
      <rPr>
        <vertAlign val="superscript"/>
        <sz val="14"/>
        <color indexed="8"/>
        <rFont val="Times New Roman"/>
        <family val="1"/>
      </rPr>
      <t>2</t>
    </r>
    <r>
      <rPr>
        <sz val="14"/>
        <color indexed="8"/>
        <rFont val="Times New Roman"/>
        <family val="1"/>
      </rPr>
      <t xml:space="preserve"> which is suspended by using 0.3mm thick skelet trelis T15 metal grid system. The skelet trelis T15 metal grid system of 600 x 600mm module includes skelet WA15 W30 wall angle with unequal flanges of 15 / 19mm, length 3000mm, fixed along the perimeter of walls with the help of nylon sleeves and suitable fasteners at 300mm centers. Then suspend the skelet MT15 W36 MainT with flange width 15mm, height 32mm and length 3600mm, from the soffit slab with help of soffit cleat and wire rod with leveling spring clip at 1200mm centres. Skelet CT15 W12 CrossT with flange width 15mm, height 26mm and length 1200mm is interlocked into the pre-cut slots in the Main T15 at 600mm centers in the perpendicular direction to the Main T15. Finally skelet CT15 W06 CrossT with flange width 15mm, height 26mm and length 600mm are interlocked into the precut slots in the CT15 W12 CrossT in direction parallel to the Main T15 to result in 600 x 600mm module. Sisoli Serene / Slate Spirts / Slate Polka of size 595 x 595 x 15mm shall be placed into the grid size of 600 x 600mm. The systems to achieve noise reduction coefficient not less than 0.5 NRC, so as to have an neat appearance as directed by the department offices. The cost includes, cost of material, cost of labour, Scaffolding, transportation, conveyance, etc., complying to standard specication.       </t>
    </r>
  </si>
  <si>
    <r>
      <t xml:space="preserve">Supplying and fixing of </t>
    </r>
    <r>
      <rPr>
        <b/>
        <sz val="14"/>
        <color indexed="8"/>
        <rFont val="Times New Roman"/>
        <family val="1"/>
      </rPr>
      <t>UPVC (Un-Plasticized Polyvinyl Chloride) Louvered Ventilators</t>
    </r>
    <r>
      <rPr>
        <sz val="14"/>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</si>
  <si>
    <r>
      <t>1m</t>
    </r>
    <r>
      <rPr>
        <vertAlign val="superscript"/>
        <sz val="14"/>
        <color indexed="8"/>
        <rFont val="Times New Roman"/>
        <family val="1"/>
      </rPr>
      <t xml:space="preserve">2
</t>
    </r>
    <r>
      <rPr>
        <sz val="14"/>
        <color indexed="8"/>
        <rFont val="Times New Roman"/>
        <family val="1"/>
      </rPr>
      <t xml:space="preserve"> (One Square metre)</t>
    </r>
  </si>
  <si>
    <t>Supplying and applying of Polyurethane (PU) Injection Grouting in terrace finding the leakage area, derailing the leakage area, inset the nozzle and injecting the Polyurethane (PU) foam chemical and if any damage bricking the damage area apply the one coat of bounding coating, cement plaster including labour charges, PU chemical, sand, cement,tools, loading and transportation charges etc., all complete and as directed by the departmental officers</t>
  </si>
  <si>
    <t>1 Point
(One Point)</t>
  </si>
  <si>
    <t>Supplying and applying of inner wall crack by making the V-groove in inner wall crack, and cleaning the crack area, apply the crack filler chemical to filling the crack area over one coat of primer in crack area as per standard specification including cost of all material and labour charges, hire charges for tools and plants  etc., all complete and as directed by the departmental officers</t>
  </si>
  <si>
    <r>
      <t xml:space="preserve">Painting </t>
    </r>
    <r>
      <rPr>
        <b/>
        <sz val="14"/>
        <rFont val="Times New Roman"/>
        <family val="1"/>
      </rPr>
      <t>the old walls / false ceilling with one coat with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thorough scrapping the surface, clean removal of dirt and dust etc., complete including cost of necessary brushes, labour charges, putty etc., complying with relevant standard specification. (The paint should be supplied by the contractors at his own cost. (The quality and shade of the paint should be got approved by the  Executive Engineer before use.) </t>
    </r>
  </si>
  <si>
    <r>
      <t>1m</t>
    </r>
    <r>
      <rPr>
        <vertAlign val="superscript"/>
        <sz val="14"/>
        <rFont val="Times New Roman"/>
        <family val="1"/>
      </rPr>
      <t>2</t>
    </r>
    <r>
      <rPr>
        <sz val="14"/>
        <rFont val="Times New Roman"/>
        <family val="1"/>
      </rPr>
      <t xml:space="preserve"> 
( One Square metre )</t>
    </r>
  </si>
  <si>
    <r>
      <t xml:space="preserve">Painting the </t>
    </r>
    <r>
      <rPr>
        <b/>
        <sz val="14"/>
        <color indexed="8"/>
        <rFont val="Times New Roman"/>
        <family val="1"/>
      </rPr>
      <t xml:space="preserve">old iron work </t>
    </r>
    <r>
      <rPr>
        <sz val="14"/>
        <color indexed="8"/>
        <rFont val="Times New Roman"/>
        <family val="1"/>
      </rPr>
      <t xml:space="preserve">with </t>
    </r>
    <r>
      <rPr>
        <b/>
        <sz val="14"/>
        <color indexed="8"/>
        <rFont val="Times New Roman"/>
        <family val="1"/>
      </rPr>
      <t>two coat</t>
    </r>
    <r>
      <rPr>
        <sz val="14"/>
        <color indexed="8"/>
        <rFont val="Times New Roman"/>
        <family val="1"/>
      </rPr>
      <t xml:space="preserve"> of approved I</t>
    </r>
    <r>
      <rPr>
        <vertAlign val="superscript"/>
        <sz val="14"/>
        <color indexed="8"/>
        <rFont val="Times New Roman"/>
        <family val="1"/>
      </rPr>
      <t>st</t>
    </r>
    <r>
      <rPr>
        <sz val="14"/>
        <color indexed="8"/>
        <rFont val="Times New Roman"/>
        <family val="1"/>
      </rPr>
      <t xml:space="preserve">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r>
  </si>
  <si>
    <t>TENDER CODING SHEET (Rates to be filled up by the Tenderer in this coding sheet)</t>
  </si>
  <si>
    <t>Sl. No</t>
  </si>
  <si>
    <t>Item No</t>
  </si>
  <si>
    <t>DESCRIPTION</t>
  </si>
  <si>
    <t>UNIT</t>
  </si>
  <si>
    <t>Rate exclusive of GST in Figures and in Words</t>
  </si>
  <si>
    <t xml:space="preserve">Annexure
Supply and filling in foundation and basement with Stone dust in layers of 150mm thickness </t>
  </si>
  <si>
    <t>Supply and Installation of Anutone (or) Equivalent Brand of Acoustical False Ceiling of Sisoli serene / slate spirts / slate polka mineral fibre/ GRG cor ceiling tiles of size 595 x 595 x 15mm having volume density 270Kgs /m3, weight 4kg /m2.</t>
  </si>
  <si>
    <t>Total Amount Rs.</t>
  </si>
  <si>
    <t>( Rupees --------------------------------------------------------------------------------------------------------Only)</t>
  </si>
  <si>
    <t>Note: The items not furnished with Quantity are deemed to be deleted.</t>
  </si>
  <si>
    <r>
      <rPr>
        <b/>
        <u/>
        <sz val="14"/>
        <color theme="1"/>
        <rFont val="Times New Roman"/>
        <family val="1"/>
      </rPr>
      <t>Name of Work:</t>
    </r>
    <r>
      <rPr>
        <sz val="14"/>
        <color theme="1"/>
        <rFont val="Times New Roman"/>
        <family val="1"/>
      </rPr>
      <t xml:space="preserve"> Special repairs and Painting works to New Commissioner of Police Office Building at COP Campus, Vepery in Chennai City.</t>
    </r>
  </si>
  <si>
    <r>
      <t>Painting the false ceilling / walls with two coats of 1</t>
    </r>
    <r>
      <rPr>
        <vertAlign val="superscript"/>
        <sz val="14"/>
        <rFont val="Times New Roman"/>
        <family val="1"/>
      </rPr>
      <t>st</t>
    </r>
    <r>
      <rPr>
        <sz val="14"/>
        <rFont val="Times New Roman"/>
        <family val="1"/>
      </rPr>
      <t xml:space="preserve"> class ready mixed plastic emulsion paint</t>
    </r>
    <r>
      <rPr>
        <b/>
        <sz val="14"/>
        <rFont val="Times New Roman"/>
        <family val="1"/>
      </rPr>
      <t xml:space="preserve"> </t>
    </r>
    <r>
      <rPr>
        <sz val="14"/>
        <rFont val="Times New Roman"/>
        <family val="1"/>
      </rPr>
      <t>of best approved</t>
    </r>
    <r>
      <rPr>
        <b/>
        <sz val="14"/>
        <rFont val="Times New Roman"/>
        <family val="1"/>
      </rPr>
      <t xml:space="preserve"> </t>
    </r>
    <r>
      <rPr>
        <sz val="14"/>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</si>
  <si>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14"/>
        <rFont val="Times New Roman"/>
        <family val="1"/>
      </rPr>
      <t>the old walls two coats with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</si>
  <si>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t>Labour charges for removing the damaged broken door / window / ventilator any other similar joinery works</t>
  </si>
  <si>
    <t>Estimate rate
(As per PWD SR 2022-2023)</t>
  </si>
  <si>
    <t xml:space="preserve">M/s. P. Manickam &amp; Co,
Chennai - 12.
(1). </t>
  </si>
  <si>
    <t>Thiru. P. Britto Dhanasekaran,
Chennai - 40.
(2).</t>
  </si>
  <si>
    <t>Thiru. M. Selvam,
Vellore - 632 002.
(3).</t>
  </si>
  <si>
    <t>AB-SUB</t>
  </si>
  <si>
    <t>GST @ 18%</t>
  </si>
  <si>
    <t>TOTAL</t>
  </si>
  <si>
    <t>Excess / Less amount</t>
  </si>
  <si>
    <t>Excess / Less percentage</t>
  </si>
  <si>
    <t>M/s. P.P.S &amp; Co,
Salem - 636 455.
(2).</t>
  </si>
  <si>
    <t>REVISED COMPARATIVE STATEMENT</t>
  </si>
  <si>
    <t xml:space="preserve">Superintending Engineer
Chennai Circle/TNPHC Ltd </t>
  </si>
  <si>
    <t>The valid &amp; lowest and negotiated tenderer of M/s. P.P.S &amp; Co, Salem - 636 455, vide Lr. 
Dt:  .01.2023</t>
  </si>
  <si>
    <t>The valid &amp; lowest and negotiated tenderer of M/s. P.P.S &amp; Co,
Salem - 636 455, vide Lr. 
Dt:31.01.2023</t>
  </si>
  <si>
    <t>RR</t>
  </si>
  <si>
    <r>
      <rPr>
        <b/>
        <u/>
        <sz val="18"/>
        <color indexed="8"/>
        <rFont val="Times New Roman"/>
        <family val="1"/>
      </rPr>
      <t>Submitted :</t>
    </r>
    <r>
      <rPr>
        <sz val="18"/>
        <color indexed="8"/>
        <rFont val="Times New Roman"/>
        <family val="1"/>
      </rPr>
      <t xml:space="preserve">
                       The valid &amp; lowest and negotiated tender of </t>
    </r>
    <r>
      <rPr>
        <b/>
        <sz val="18"/>
        <color indexed="8"/>
        <rFont val="Times New Roman"/>
        <family val="1"/>
      </rPr>
      <t xml:space="preserve">M/s. P.P.S &amp; Co, Omalur - 636 455, </t>
    </r>
    <r>
      <rPr>
        <sz val="18"/>
        <color indexed="8"/>
        <rFont val="Times New Roman"/>
        <family val="1"/>
      </rPr>
      <t xml:space="preserve">for a value of </t>
    </r>
    <r>
      <rPr>
        <b/>
        <sz val="18"/>
        <color indexed="8"/>
        <rFont val="Times New Roman"/>
        <family val="1"/>
      </rPr>
      <t xml:space="preserve">Rs.2,16,50,033.48 (with GST at 18%) </t>
    </r>
    <r>
      <rPr>
        <sz val="18"/>
        <color indexed="8"/>
        <rFont val="Times New Roman"/>
        <family val="1"/>
      </rPr>
      <t xml:space="preserve">which is </t>
    </r>
    <r>
      <rPr>
        <b/>
        <sz val="18"/>
        <color indexed="8"/>
        <rFont val="Times New Roman"/>
        <family val="1"/>
      </rPr>
      <t xml:space="preserve">Rs.30,51,921.36 </t>
    </r>
    <r>
      <rPr>
        <sz val="18"/>
        <color indexed="8"/>
        <rFont val="Times New Roman"/>
        <family val="1"/>
      </rPr>
      <t xml:space="preserve">or at </t>
    </r>
    <r>
      <rPr>
        <b/>
        <sz val="18"/>
        <color indexed="8"/>
        <rFont val="Times New Roman"/>
        <family val="1"/>
      </rPr>
      <t>(-)12.35%</t>
    </r>
    <r>
      <rPr>
        <sz val="18"/>
        <color indexed="8"/>
        <rFont val="Times New Roman"/>
        <family val="1"/>
      </rPr>
      <t xml:space="preserve"> less then the estimate value of </t>
    </r>
    <r>
      <rPr>
        <b/>
        <sz val="18"/>
        <color indexed="8"/>
        <rFont val="Times New Roman"/>
        <family val="1"/>
      </rPr>
      <t xml:space="preserve">Rs.2,47,01,954.84 </t>
    </r>
    <r>
      <rPr>
        <sz val="18"/>
        <color indexed="8"/>
        <rFont val="Times New Roman"/>
        <family val="1"/>
      </rPr>
      <t>(with GST at 18%) may be accepted by the Competent authority.</t>
    </r>
  </si>
  <si>
    <t>TNBP
NO</t>
  </si>
  <si>
    <t>ANNEXURE</t>
  </si>
  <si>
    <t>Supplying and fixing of Double leaf Soild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150o to the norms as per IS 2002-1983 and TW Ply on Both side with teak wood lipping around, 35mm thick including cost and fixing of Aluminium furniture fittings such as 6nos 5” butt hinges, 4 Nos 6"x 1/2" Towerbolt, 4 Nos 6" Door  Handle with CP screws, 1 no 10" x 5/8" Aldrop , 2 Nos Aluminium Door stopper 2 Nos of  rubber bush with required Brass screws, labour charges for wrought and putup and fixing in position of flush shutters etc all complete and as directed by the departmental officers. (The quality and brand of materials  should be got approved from the Executive Engineer before use.)
a. door size 1.500 m x 2.100m (double Leaves)</t>
  </si>
  <si>
    <t>Supplying and fixing of Single leaf Solid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150o to the norms as per IS 2002-1983 and TW Ply on Both side with teak wook lipping around, 35mm thick including cost and fixing of Aluminium furniture fittings such as 3 nos 5” Butt hinges, 2 Nos 6"x1/2" Towerbolt, 2 Nos 6" Door handle with CP screws , 1 no 10"x5/8" Aldrop , 1 no Rubber bush ,1 no door stopper with required Brass screws, labour charges for wrought and putup and fixing in position of flush shutters etc., complete complying with standard specifcation and as directed by the departmental officers. (The quality and brand of materials should be got approved from the Executive Engineer before use.) 
a) Door size 1.00 m x 2.10m (single Leaf)</t>
  </si>
  <si>
    <t xml:space="preserve">Supply and installation of Anutone (or) Equivalent Brand of Acoustical False Ceiling of Sisoli Serene / Slate Spirts / Slate Polka Mineral Fibre/ GRG Core Ceiling Tiles of size 595 x 595 x 15mm having volume density 270 kgs / m3, weight 4kg / m2 which is suspended by using 0.3mm thick skelet trelis T15 metal grid system. The skelet trelis T15 metal grid system of 600 x 600mm module includes skelet WA15 W30 wall angle with unequal flanges of 15 / 19mm, length 3000mm, fixed along the perimeter of walls with the help of nylon sleeves and suitable fasteners at 300mm centers. Then suspend the skelet MT15 W36 MainT with flange width 15mm, height 32mm and length 3600mm, from the soffit slab with help of soffit cleat and wire rod with leveling spring clip at 1200mm centres. Skelet CT15 W12 CrossT with flange width 15mm, height 26mm and length 1200mm is interlocked into the pre-cut slots in the Main T15 at 600mm centers in the perpendicular direction to the Main T15. Finally skelet CT15 W06 CrossT with flange width 15mm, height 26mm and length 600mm are interlocked into the precut slots in the CT15 W12 CrossT in direction parallel to the Main T15 to result in 600 x 600mm module. Sisoli Serene / Slate Spirts / Slate Polka of size 595 x 595 x 15mm shall be placed into the grid size of 600 x 600mm. The systems to achieve noise reduction coefficient not less than 0.5 NRC, so as to have an neat appearance as directed by the department offices. The cost includes, cost of material, cost of labour, Scaffolding, transportation, conveyance, etc., complying to standard specication.       </t>
  </si>
  <si>
    <r>
      <t>1m</t>
    </r>
    <r>
      <rPr>
        <vertAlign val="superscript"/>
        <sz val="11"/>
        <rFont val="Times New Roman"/>
        <family val="1"/>
      </rPr>
      <t>3</t>
    </r>
    <r>
      <rPr>
        <sz val="11"/>
        <rFont val="Times New Roman"/>
        <family val="1"/>
      </rPr>
      <t xml:space="preserve">
(One Cubic metre)</t>
    </r>
  </si>
  <si>
    <r>
      <t xml:space="preserve">Finishing the top of flooring with cement concrete 1:3 (One of cement and three of blue granite chips of size 10mm and below) 20 mm thick </t>
    </r>
    <r>
      <rPr>
        <b/>
        <sz val="11"/>
        <rFont val="Times New Roman"/>
        <family val="1"/>
      </rPr>
      <t>Ellispattern Flooring</t>
    </r>
    <r>
      <rPr>
        <sz val="11"/>
        <rFont val="Times New Roman"/>
        <family val="1"/>
      </rPr>
      <t xml:space="preserve"> (No Sand) and surface rendered smooth including 150mm wide skirting, providing proper slopes,   thread lining, curing etc.. complete   in all floors complying with relevant standard specifications.</t>
    </r>
  </si>
  <si>
    <r>
      <t>1m</t>
    </r>
    <r>
      <rPr>
        <vertAlign val="superscript"/>
        <sz val="11"/>
        <color indexed="8"/>
        <rFont val="Times New Roman"/>
        <family val="1"/>
      </rPr>
      <t xml:space="preserve">2
</t>
    </r>
    <r>
      <rPr>
        <sz val="11"/>
        <color indexed="8"/>
        <rFont val="Times New Roman"/>
        <family val="1"/>
      </rPr>
      <t xml:space="preserve"> (One Square metre)</t>
    </r>
  </si>
  <si>
    <r>
      <t xml:space="preserve">Weathering Course </t>
    </r>
    <r>
      <rPr>
        <sz val="11"/>
        <rFont val="Times New Roman"/>
        <family val="1"/>
      </rPr>
      <t>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</si>
  <si>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r>
      <t xml:space="preserve">Supply and </t>
    </r>
    <r>
      <rPr>
        <b/>
        <sz val="11"/>
        <color indexed="8"/>
        <rFont val="Times New Roman"/>
        <family val="1"/>
      </rPr>
      <t xml:space="preserve">filling in foundation and basement with Stonedust </t>
    </r>
    <r>
      <rPr>
        <sz val="11"/>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</si>
  <si>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t>Plain cement concrete 1:2:4</t>
    </r>
    <r>
      <rPr>
        <sz val="11"/>
        <rFont val="Times New Roman"/>
        <family val="1"/>
      </rPr>
      <t xml:space="preserve"> (One of cement two of crushed stone sand and four of Hard Broken Stone jelly) using 20mm gauge  hard broken stone jelly excluding  shuttering  and centering but including laying, curing  and finishing with relevant standard specifications in </t>
    </r>
    <r>
      <rPr>
        <b/>
        <sz val="11"/>
        <rFont val="Times New Roman"/>
        <family val="1"/>
      </rPr>
      <t>foundation and basement</t>
    </r>
    <r>
      <rPr>
        <sz val="11"/>
        <rFont val="Times New Roman"/>
        <family val="1"/>
      </rPr>
      <t xml:space="preserve">, and other </t>
    </r>
    <r>
      <rPr>
        <b/>
        <sz val="11"/>
        <rFont val="Times New Roman"/>
        <family val="1"/>
      </rPr>
      <t>similar works</t>
    </r>
    <r>
      <rPr>
        <sz val="11"/>
        <rFont val="Times New Roman"/>
        <family val="1"/>
      </rPr>
      <t xml:space="preserve"> &amp; as directed by the departmental officers.</t>
    </r>
  </si>
  <si>
    <r>
      <t>Brick work in Cement Mortar 1:6</t>
    </r>
    <r>
      <rPr>
        <sz val="11"/>
        <rFont val="Times New Roman"/>
        <family val="1"/>
      </rPr>
      <t xml:space="preserve"> (One of cement and six of crushed stone sand) using </t>
    </r>
    <r>
      <rPr>
        <b/>
        <sz val="11"/>
        <rFont val="Times New Roman"/>
        <family val="1"/>
      </rPr>
      <t>Chamber burnt bricks</t>
    </r>
    <r>
      <rPr>
        <sz val="11"/>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a)  In Ground Floor</t>
    </r>
  </si>
  <si>
    <r>
      <rPr>
        <sz val="11"/>
        <rFont val="Times New Roman"/>
        <family val="1"/>
      </rPr>
      <t>Brick partition wall in Cement Mortar 1:4 (One of cement and four of crushed stone sand,) 114mm thick for super structure in the following floors using</t>
    </r>
    <r>
      <rPr>
        <b/>
        <sz val="11"/>
        <rFont val="Times New Roman"/>
        <family val="1"/>
      </rPr>
      <t xml:space="preserve"> chamber burnt bricks</t>
    </r>
    <r>
      <rPr>
        <sz val="11"/>
        <rFont val="Times New Roman"/>
        <family val="1"/>
      </rPr>
      <t xml:space="preserve"> of size 9”x4¼”x3” (23x11.4x7.5cm)  including labour for fixing the doors, windows and ventilator frames in position, fixing of hold fasts, scaffoldings, curing etc., complete in all respect complying  with  relevant standard specifications and drawings
a) In Foundation and basement
</t>
    </r>
  </si>
  <si>
    <r>
      <t xml:space="preserve">Supply and fixing of </t>
    </r>
    <r>
      <rPr>
        <b/>
        <sz val="11"/>
        <rFont val="Times New Roman"/>
        <family val="1"/>
      </rPr>
      <t>UPVC (Un plasticized polyvinyl chloride)</t>
    </r>
    <r>
      <rPr>
        <sz val="11"/>
        <rFont val="Times New Roman"/>
        <family val="1"/>
      </rPr>
      <t xml:space="preserve"> </t>
    </r>
    <r>
      <rPr>
        <b/>
        <sz val="11"/>
        <rFont val="Times New Roman"/>
        <family val="1"/>
      </rPr>
      <t>windows</t>
    </r>
    <r>
      <rPr>
        <sz val="11"/>
        <rFont val="Times New Roman"/>
        <family val="1"/>
      </rPr>
      <t xml:space="preserve"> frames having two tracks for 2 shutter of UPVC profile section of  size 62mmx60mmx60mm having outer wall thickness of 2.30mm (+/- 0.3mm) with 3 box multi-chamber construction.Sliding shutter shall be made of 66mm x 42mm x 50mm having outer wall thickness of 2.3mm (+/- 0.3mm). All profiles of frames and sash shall be  reinforced with galvanized mild steel section of 1.2mm wall thickness, at  wherever required. All the corners and joints of the frame &amp; sash shall be mitred cut &amp; fusion welded without any mechanical joint. All welded joints are to be neatly trimmed &amp; feature grooved/raised nib finish so as to make the finished products free from all sharp edges &amp; burrs. System shall have adequate drainage mechanism to permit the escape of water from horizontal member beneath each sealed unit. System shall be provided with suitable UPVC beading of size 24.5mm x 16mm for glazing and interlocking profile of size 45mm x 36mm with 5mm thick pinhead glass (single),duly cut at correct degree &amp; fitted with EPDM gaskets.Windows has to be provided with varity of security devise like Touch Lock or crescent lock, Nylon rollers etc., as per the requirement,compliant with relevant specification and as directed by department personnel. The complete window shall be fixed into the prefinished opened places, by drilling &amp; fixing through the outer frame using high quality fasteners &amp; silicon sealant is applied to fill up the gap between wall &amp; window frame frame for leak-proof installation, and completion. (The quality and brand shall be got approved from the EE/SE/CE before use)</t>
    </r>
  </si>
  <si>
    <r>
      <t xml:space="preserve">Supply and fixing of </t>
    </r>
    <r>
      <rPr>
        <b/>
        <sz val="11"/>
        <rFont val="Times New Roman"/>
        <family val="1"/>
      </rPr>
      <t>UPVC (Un plasticized polyvinyl chloride) windows</t>
    </r>
    <r>
      <rPr>
        <sz val="11"/>
        <rFont val="Times New Roman"/>
        <family val="1"/>
      </rPr>
      <t xml:space="preserve"> frames having three tracks for 3 shutter of UPVC profile section of  size 112mm x 52mm x 112mm having outer wall thickness of 2.30mm (+/- 0.3mm) with 3 box multi-chamber construction.Sliding shutter shall be made of 92mm x 42mm x 76mm having outer wall thickness of 2.3mm (+/- 0.3mm). All profiles of frames and sash shall be  reinforced with galvanized mild steel section of 1.2mm wall thickness, at  wherever required. All the corners and joints of the frame &amp; sash shall be mitred cut &amp; fusion welded without any mechanical joint. All welded joints are to be neatly trimmed &amp; feature grooved/raised nib finish so as to make the finished products free from all sharp edges &amp; burrs. System shall have adequate drainage mechanism to permit the escape of water from horizontal member beneath each sealed unit. System shall be provided with suitable UPVC beading of size 24.5mm x 16mm for glazing and interlocking profile of size 49mm x 45mm with 5mm thick pinhead glass (single),duly cut at correct degree &amp; fitted with EPDM gaskets.Windows has to be provided with varity of security devise like Touch Lock or crescent lock, Nylon rollers etc., as per the requirement,compliant with relevant specification and as directed by department personnel. The complete window shall be fixed into the prefinished opened places, by drilling &amp; fixing through the outer frame using high quality fasteners &amp; silicon sealant is applied to fill up the gap between wall &amp; window frame  for leak-proof installation, and completion. (The quality and brand shall be got approved from the EE/SE/CE before use)</t>
    </r>
  </si>
  <si>
    <r>
      <t xml:space="preserve">Plastering the top of </t>
    </r>
    <r>
      <rPr>
        <b/>
        <sz val="11"/>
        <rFont val="Times New Roman"/>
        <family val="1"/>
      </rPr>
      <t>flooring in CM 1:4</t>
    </r>
    <r>
      <rPr>
        <sz val="11"/>
        <rFont val="Times New Roman"/>
        <family val="1"/>
      </rPr>
      <t xml:space="preserve"> (One of cement and four of crushed stone sand) </t>
    </r>
    <r>
      <rPr>
        <b/>
        <sz val="11"/>
        <rFont val="Times New Roman"/>
        <family val="1"/>
      </rPr>
      <t>20mm thick</t>
    </r>
    <r>
      <rPr>
        <sz val="11"/>
        <rFont val="Times New Roman"/>
        <family val="1"/>
      </rPr>
      <t xml:space="preserve"> including surface rendered smooth including plasticizer, providing proper slopes, thread lining, curing and </t>
    </r>
    <r>
      <rPr>
        <b/>
        <sz val="11"/>
        <rFont val="Times New Roman"/>
        <family val="1"/>
      </rPr>
      <t>150mm</t>
    </r>
    <r>
      <rPr>
        <sz val="11"/>
        <rFont val="Times New Roman"/>
        <family val="1"/>
      </rPr>
      <t xml:space="preserve"> wide skirting alround with the same cement mortar etc., complete in all respects.</t>
    </r>
  </si>
  <si>
    <r>
      <t>Supplying and fixing of Colour</t>
    </r>
    <r>
      <rPr>
        <b/>
        <sz val="11"/>
        <color indexed="8"/>
        <rFont val="Times New Roman"/>
        <family val="1"/>
      </rPr>
      <t xml:space="preserve"> glazed tiles</t>
    </r>
    <r>
      <rPr>
        <sz val="11"/>
        <color indexed="8"/>
        <rFont val="Times New Roman"/>
        <family val="1"/>
      </rPr>
      <t xml:space="preserve"> (Best approved quality and the same shall be got approved from the Executive Engineer before using) over cement plastering in CM 1:2 (One of cement and two of crushed stone sand) 10mm thick including fixing in position, cutting the tiles to the required size wherever necessary, pointing the joints with </t>
    </r>
    <r>
      <rPr>
        <b/>
        <sz val="11"/>
        <color indexed="8"/>
        <rFont val="Times New Roman"/>
        <family val="1"/>
      </rPr>
      <t>Grout (Tile joint filler),</t>
    </r>
    <r>
      <rPr>
        <sz val="11"/>
        <color indexed="8"/>
        <rFont val="Times New Roman"/>
        <family val="1"/>
      </rPr>
      <t xml:space="preserve"> curing, finishing etc., all complete and as directed by the departmental officers. (The brand quality of tiles should be got approved from Executive Engineer before use ).</t>
    </r>
  </si>
  <si>
    <r>
      <t xml:space="preserve">Supplying and fixing of </t>
    </r>
    <r>
      <rPr>
        <b/>
        <sz val="11"/>
        <color indexed="8"/>
        <rFont val="Times New Roman"/>
        <family val="1"/>
      </rPr>
      <t>colour Ceramic Tiles Anti skid</t>
    </r>
    <r>
      <rPr>
        <sz val="11"/>
        <color indexed="8"/>
        <rFont val="Times New Roman"/>
        <family val="1"/>
      </rPr>
      <t xml:space="preserve"> without corrugated design for flooring and other similar works (Best approved quality,  colour and shade shall be got approved from the Executive Engineer before using) over cement mortor 1:3 (One of cement and three of crushed stone sand) 20mm thick including fixing in position, cutting the tiles to the required size wherever necessary, pointing the joints with </t>
    </r>
    <r>
      <rPr>
        <b/>
        <sz val="11"/>
        <color indexed="8"/>
        <rFont val="Times New Roman"/>
        <family val="1"/>
      </rPr>
      <t>Grout (Tile joint filler)</t>
    </r>
    <r>
      <rPr>
        <sz val="11"/>
        <color indexed="8"/>
        <rFont val="Times New Roman"/>
        <family val="1"/>
      </rPr>
      <t>, curing, finishing etc., all complete and as directed by the departmental officers. (The brand quality of tiles should be got approved from  Executive Engineer before use).</t>
    </r>
  </si>
  <si>
    <r>
      <rPr>
        <b/>
        <sz val="11"/>
        <color indexed="8"/>
        <rFont val="Times New Roman"/>
        <family val="1"/>
      </rPr>
      <t>Plastering with CM 1:5</t>
    </r>
    <r>
      <rPr>
        <sz val="11"/>
        <color indexed="8"/>
        <rFont val="Times New Roman"/>
        <family val="1"/>
      </rPr>
      <t xml:space="preserve"> (One of cement and five of crushed stone sand) </t>
    </r>
    <r>
      <rPr>
        <b/>
        <sz val="11"/>
        <color indexed="8"/>
        <rFont val="Times New Roman"/>
        <family val="1"/>
      </rPr>
      <t>20mm thick</t>
    </r>
    <r>
      <rPr>
        <sz val="11"/>
        <color indexed="8"/>
        <rFont val="Times New Roman"/>
        <family val="1"/>
      </rPr>
      <t xml:space="preserve"> finished with neat cement including plasticizer, providing band cornice, ceiling cornice, curing, scaffolding, etc., complete in all respects and complying with relevant standard specifications.</t>
    </r>
  </si>
  <si>
    <r>
      <t xml:space="preserve">Supplying, laying, fixing and jointing the following </t>
    </r>
    <r>
      <rPr>
        <b/>
        <sz val="11"/>
        <rFont val="Times New Roman"/>
        <family val="1"/>
      </rPr>
      <t>PVC pipes as per ASTM D - 1785</t>
    </r>
    <r>
      <rPr>
        <sz val="11"/>
        <rFont val="Times New Roman"/>
        <family val="1"/>
      </rPr>
      <t xml:space="preserve"> of schedule 40 of wall thickness not less than the specified in IS 4985 suitable for plumbing by threading of wall thickness including the cost of suitable </t>
    </r>
    <r>
      <rPr>
        <b/>
        <sz val="11"/>
        <rFont val="Times New Roman"/>
        <family val="1"/>
      </rPr>
      <t>UPVC specials</t>
    </r>
    <r>
      <rPr>
        <sz val="11"/>
        <rFont val="Times New Roman"/>
        <family val="1"/>
      </rPr>
      <t xml:space="preserve"> 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32mm dia ASTM D schedule 40 threaded PVC pipe with necessary UPVC specials</t>
    </r>
  </si>
  <si>
    <r>
      <t xml:space="preserve">Supplying and fixing of porcelain wash hand basin </t>
    </r>
    <r>
      <rPr>
        <b/>
        <sz val="11"/>
        <rFont val="Times New Roman"/>
        <family val="1"/>
      </rPr>
      <t>(white with pedastal)</t>
    </r>
    <r>
      <rPr>
        <sz val="11"/>
        <rFont val="Times New Roman"/>
        <family val="1"/>
      </rPr>
      <t>,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</si>
  <si>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Supplying and fixing of porcelain</t>
    </r>
    <r>
      <rPr>
        <b/>
        <sz val="11"/>
        <color indexed="8"/>
        <rFont val="Times New Roman"/>
        <family val="1"/>
      </rPr>
      <t xml:space="preserve"> Wash hand basin</t>
    </r>
    <r>
      <rPr>
        <sz val="11"/>
        <color indexed="8"/>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</si>
  <si>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 xml:space="preserve">Supplying and fixing of </t>
    </r>
    <r>
      <rPr>
        <b/>
        <sz val="11"/>
        <rFont val="Times New Roman"/>
        <family val="1"/>
      </rPr>
      <t>half turn C.P short body Tap</t>
    </r>
    <r>
      <rPr>
        <sz val="11"/>
        <rFont val="Times New Roman"/>
        <family val="1"/>
      </rPr>
      <t xml:space="preserve"> of 15mm dia of best quality including cost of half turn CP tap with required specials and labour for fixing etc, all complete and as directed by the departmental officers., (The quality and brand of fittings should be got approved from Executive Engineer before use).</t>
    </r>
  </si>
  <si>
    <r>
      <t xml:space="preserve">Supplying and fixing of </t>
    </r>
    <r>
      <rPr>
        <b/>
        <sz val="11"/>
        <color indexed="8"/>
        <rFont val="Times New Roman"/>
        <family val="1"/>
      </rPr>
      <t xml:space="preserve">Indian Water Closet white glazed </t>
    </r>
    <r>
      <rPr>
        <sz val="11"/>
        <color indexed="8"/>
        <rFont val="Times New Roman"/>
        <family val="1"/>
      </rPr>
      <t xml:space="preserve">(oriya type) of size 580 mm X 440 mm of approved make with ISI mark (to be got approved from Executive Engineer before use) with </t>
    </r>
    <r>
      <rPr>
        <b/>
        <sz val="11"/>
        <color indexed="8"/>
        <rFont val="Times New Roman"/>
        <family val="1"/>
      </rPr>
      <t>PVC SWR grade 'P' or 'S' trap</t>
    </r>
    <r>
      <rPr>
        <sz val="11"/>
        <color indexed="8"/>
        <rFont val="Times New Roman"/>
        <family val="1"/>
      </rPr>
      <t>, including concrete filling the sunk portion with brick jelly lime concrete proportion of brick jelly to lime being 32:12½ by volume (32 cft of 20mm gauge brick jelly and 12 ½ cft of slaked lime) (No sand) and top 75mm thick brick jelly concrete in CC 1:8:16 (one of cement, eight of crushed stone sand and sixteen of broken brick jelly) using 40mm size brick jelly including plastering the sides of sunk portion in CM 1:3 (one of cement and three of  crushed stone sand) 12mm thick mixed with water proofing compound at 2Kg / m</t>
    </r>
    <r>
      <rPr>
        <vertAlign val="superscript"/>
        <sz val="11"/>
        <color indexed="8"/>
        <rFont val="Times New Roman"/>
        <family val="1"/>
      </rPr>
      <t>2</t>
    </r>
    <r>
      <rPr>
        <sz val="11"/>
        <color indexed="8"/>
        <rFont val="Times New Roman"/>
        <family val="1"/>
      </rPr>
      <t xml:space="preserve"> and top left rough to receive the floor plastering but including antisyphonage connection, one coat of bitumen for the sides , bottom and curing etc., complete in all floors.
 </t>
    </r>
    <r>
      <rPr>
        <b/>
        <sz val="11"/>
        <color indexed="8"/>
        <rFont val="Times New Roman"/>
        <family val="1"/>
      </rPr>
      <t>(Other than  ground floor)</t>
    </r>
  </si>
  <si>
    <r>
      <t xml:space="preserve">Supplying and fixing </t>
    </r>
    <r>
      <rPr>
        <b/>
        <sz val="11"/>
        <color indexed="8"/>
        <rFont val="Times New Roman"/>
        <family val="1"/>
      </rPr>
      <t>EWC</t>
    </r>
    <r>
      <rPr>
        <sz val="11"/>
        <color indexed="8"/>
        <rFont val="Times New Roman"/>
        <family val="1"/>
      </rPr>
      <t xml:space="preserve"> superior variety (white) 500mm with</t>
    </r>
    <r>
      <rPr>
        <b/>
        <sz val="11"/>
        <color indexed="8"/>
        <rFont val="Times New Roman"/>
        <family val="1"/>
      </rPr>
      <t xml:space="preserve"> PVC SWR grade 'P' or 'S' trap</t>
    </r>
    <r>
      <rPr>
        <sz val="11"/>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10litres capacity including fittings such as CI brackets.  PVC connection GM wheel valve, Hex nipple, etc., complete (Th Quality and brand of EWC and plastic cover shall be got approved from the Executive Engineer before fixing)</t>
    </r>
  </si>
  <si>
    <r>
      <t xml:space="preserve">Supplying and fixing the following dia </t>
    </r>
    <r>
      <rPr>
        <b/>
        <sz val="11"/>
        <color indexed="8"/>
        <rFont val="Times New Roman"/>
        <family val="1"/>
      </rPr>
      <t xml:space="preserve">PVC (SWR) pipe </t>
    </r>
    <r>
      <rPr>
        <sz val="11"/>
        <color indexed="8"/>
        <rFont val="Times New Roman"/>
        <family val="1"/>
      </rPr>
      <t xml:space="preserve">with ISI mark confirming to IS 13952:1992- type 'B' </t>
    </r>
    <r>
      <rPr>
        <b/>
        <sz val="11"/>
        <color indexed="8"/>
        <rFont val="Times New Roman"/>
        <family val="1"/>
      </rPr>
      <t>for soil line</t>
    </r>
    <r>
      <rPr>
        <sz val="11"/>
        <color indexed="8"/>
        <rFont val="Times New Roman"/>
        <family val="1"/>
      </rPr>
      <t xml:space="preserve"> </t>
    </r>
    <r>
      <rPr>
        <b/>
        <sz val="11"/>
        <color indexed="8"/>
        <rFont val="Times New Roman"/>
        <family val="1"/>
      </rPr>
      <t xml:space="preserve">with </t>
    </r>
    <r>
      <rPr>
        <sz val="11"/>
        <color indexed="8"/>
        <rFont val="Times New Roman"/>
        <family val="1"/>
      </rPr>
      <t>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
a) 110mm dia PVC SWR pipe including all required PVC specials etc., all complete.,</t>
    </r>
  </si>
  <si>
    <r>
      <t xml:space="preserve">Supplying and fixing of PVC </t>
    </r>
    <r>
      <rPr>
        <b/>
        <sz val="11"/>
        <rFont val="Times New Roman"/>
        <family val="1"/>
      </rPr>
      <t>Nahani Trap</t>
    </r>
    <r>
      <rPr>
        <sz val="11"/>
        <rFont val="Times New Roman"/>
        <family val="1"/>
      </rPr>
      <t xml:space="preserve"> not less than 75mm 4 way / 2 way (Superior variety) having minimum of water seal of 50mm confirm to relevant I.S. specifications with its latest amendments including resting on the bed of brick jelly concrete 1:5:10 (One of cement, five of  crushed stone sand and ten of 40 mm gauge brick jelly) etc., complete as directed by the departmental officers (The PVC Nahani Trap should be got approved from the Executive Engineer before use)</t>
    </r>
  </si>
  <si>
    <r>
      <t xml:space="preserve">Wiring with 1.5 sqmm </t>
    </r>
    <r>
      <rPr>
        <b/>
        <sz val="11"/>
        <color indexed="8"/>
        <rFont val="Times New Roman"/>
        <family val="1"/>
      </rPr>
      <t xml:space="preserve">PVC insulated single core multi strand fire retardant flexible copper cable with ISI mark conforming to IS: 694/1990, </t>
    </r>
    <r>
      <rPr>
        <sz val="11"/>
        <color indexed="8"/>
        <rFont val="Times New Roman"/>
        <family val="1"/>
      </rPr>
      <t>1.1K.v. grade cable with continuous earth by means of 1.5sqmm</t>
    </r>
    <r>
      <rPr>
        <b/>
        <sz val="11"/>
        <color indexed="8"/>
        <rFont val="Times New Roman"/>
        <family val="1"/>
      </rPr>
      <t xml:space="preserve"> PVC insulated single core multi strand fire retardant flexible copper cable with ISI mark conforming to IS: 694/1990, </t>
    </r>
    <r>
      <rPr>
        <sz val="11"/>
        <color indexed="8"/>
        <rFont val="Times New Roman"/>
        <family val="1"/>
      </rPr>
      <t>1.1 k.v . grade cable in surface run of PVC rigid conduit pipe heavy duty with ISI mark with suitable size</t>
    </r>
    <r>
      <rPr>
        <b/>
        <sz val="11"/>
        <color indexed="8"/>
        <rFont val="Times New Roman"/>
        <family val="1"/>
      </rPr>
      <t xml:space="preserve"> TW switch box</t>
    </r>
    <r>
      <rPr>
        <sz val="11"/>
        <color indexed="8"/>
        <rFont val="Times New Roman"/>
        <family val="1"/>
      </rPr>
      <t xml:space="preserve"> required thickness  concealed and covered with 3 mm thick laminated hylem sheet controlled by 5Amps flush type switch including circuit mains cost of all materials, specials etc., all complete.(Open wiring)
b) Light point without ceiling rose</t>
    </r>
  </si>
  <si>
    <r>
      <t>Supply and fixing of</t>
    </r>
    <r>
      <rPr>
        <b/>
        <sz val="11"/>
        <color theme="1"/>
        <rFont val="Times New Roman"/>
        <family val="1"/>
      </rPr>
      <t xml:space="preserve"> 4' long 18 W Crystal Glass LED  tube Light  </t>
    </r>
    <r>
      <rPr>
        <sz val="11"/>
        <color theme="1"/>
        <rFont val="Times New Roman"/>
        <family val="1"/>
      </rPr>
      <t>with ISI mark  including cost of all materials twincore flex wire, screws &amp; nails, TW round block and labour charges for fixing in position etc all complete and as directed by the departmental officers (The material should be got approved from the Executive Engineer before use)</t>
    </r>
  </si>
  <si>
    <r>
      <t>Run off main with 2 wires of 2.5 sq.mm.</t>
    </r>
    <r>
      <rPr>
        <sz val="11"/>
        <rFont val="Times New Roman"/>
        <family val="1"/>
      </rPr>
      <t xml:space="preserve"> </t>
    </r>
    <r>
      <rPr>
        <b/>
        <sz val="11"/>
        <rFont val="Times New Roman"/>
        <family val="1"/>
      </rPr>
      <t>PVC insulated single core multistrand fire retardant flexible copper cable with ISI mark confirming to IS: 694/1990</t>
    </r>
    <r>
      <rPr>
        <sz val="11"/>
        <rFont val="Times New Roman"/>
        <family val="1"/>
      </rPr>
      <t>,1.1 kv grade cable with continuous earth by means of 1.5 sq.mm</t>
    </r>
    <r>
      <rPr>
        <b/>
        <sz val="11"/>
        <rFont val="Times New Roman"/>
        <family val="1"/>
      </rPr>
      <t xml:space="preserve"> PVC insulated single core multi strand fire retardant flexible copper cable with ISI mark confirming to IS:694/1990,</t>
    </r>
    <r>
      <rPr>
        <sz val="11"/>
        <rFont val="Times New Roman"/>
        <family val="1"/>
      </rPr>
      <t xml:space="preserve">1.1. k.v. grade cable in surface run of   19mm/20mm dia rigid PVC conduit pipe heavy duty with ISI mark cost of all materials, specials etc., all complete. (Open wiring) </t>
    </r>
  </si>
  <si>
    <r>
      <t xml:space="preserve">Plastering with CM 1:3 </t>
    </r>
    <r>
      <rPr>
        <sz val="11"/>
        <color indexed="8"/>
        <rFont val="Times New Roman"/>
        <family val="1"/>
      </rPr>
      <t xml:space="preserve">(one of cement and three of crushed stone sand ) </t>
    </r>
    <r>
      <rPr>
        <b/>
        <sz val="11"/>
        <color indexed="8"/>
        <rFont val="Times New Roman"/>
        <family val="1"/>
      </rPr>
      <t>12 mm</t>
    </r>
    <r>
      <rPr>
        <sz val="11"/>
        <color indexed="8"/>
        <rFont val="Times New Roman"/>
        <family val="1"/>
      </rPr>
      <t xml:space="preserve"> thick mixed </t>
    </r>
    <r>
      <rPr>
        <b/>
        <sz val="11"/>
        <color indexed="8"/>
        <rFont val="Times New Roman"/>
        <family val="1"/>
      </rPr>
      <t>with water proofing compound</t>
    </r>
    <r>
      <rPr>
        <sz val="11"/>
        <color indexed="8"/>
        <rFont val="Times New Roman"/>
        <family val="1"/>
      </rPr>
      <t xml:space="preserve"> (CICO) at the rate of 2 kg / 10 sq.m including plasticizer curing etc., all complete complying with relevant standard specification.</t>
    </r>
  </si>
  <si>
    <r>
      <t xml:space="preserve">Supplying and fixing of </t>
    </r>
    <r>
      <rPr>
        <b/>
        <sz val="11"/>
        <color indexed="8"/>
        <rFont val="Times New Roman"/>
        <family val="1"/>
      </rPr>
      <t xml:space="preserve">225 mm dia sweep AC exhaust fan </t>
    </r>
    <r>
      <rPr>
        <sz val="11"/>
        <color indexed="8"/>
        <rFont val="Times New Roman"/>
        <family val="1"/>
      </rPr>
      <t>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deparmental officers.</t>
    </r>
  </si>
  <si>
    <r>
      <t>Painting the false ceilling / walls with two coats of 1</t>
    </r>
    <r>
      <rPr>
        <vertAlign val="superscript"/>
        <sz val="11"/>
        <rFont val="Times New Roman"/>
        <family val="1"/>
      </rPr>
      <t>st</t>
    </r>
    <r>
      <rPr>
        <sz val="11"/>
        <rFont val="Times New Roman"/>
        <family val="1"/>
      </rPr>
      <t xml:space="preserve"> class ready mixed plastic emulsion paint</t>
    </r>
    <r>
      <rPr>
        <b/>
        <sz val="11"/>
        <rFont val="Times New Roman"/>
        <family val="1"/>
      </rPr>
      <t xml:space="preserve"> </t>
    </r>
    <r>
      <rPr>
        <sz val="11"/>
        <rFont val="Times New Roman"/>
        <family val="1"/>
      </rPr>
      <t>of best approved</t>
    </r>
    <r>
      <rPr>
        <b/>
        <sz val="11"/>
        <rFont val="Times New Roman"/>
        <family val="1"/>
      </rPr>
      <t xml:space="preserve"> </t>
    </r>
    <r>
      <rPr>
        <sz val="11"/>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</si>
  <si>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11"/>
        <rFont val="Times New Roman"/>
        <family val="1"/>
      </rPr>
      <t>the old walls two coats with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</si>
  <si>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 xml:space="preserve">Painting </t>
    </r>
    <r>
      <rPr>
        <b/>
        <sz val="11"/>
        <rFont val="Times New Roman"/>
        <family val="1"/>
      </rPr>
      <t>the old walls / false ceilling with one coat with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thorough scrapping the surface, clean removal of dirt and dust etc., complete including cost of necessary brushes, labour charges, putty etc., complying with relevant standard specification. (The paint should be supplied by the contractors at his own cost. (The quality and shade of the paint should be got approved by the  Executive Engineer before use.) </t>
    </r>
  </si>
  <si>
    <r>
      <t>Painting the</t>
    </r>
    <r>
      <rPr>
        <b/>
        <sz val="11"/>
        <color indexed="8"/>
        <rFont val="Times New Roman"/>
        <family val="1"/>
      </rPr>
      <t xml:space="preserve"> old wood work</t>
    </r>
    <r>
      <rPr>
        <sz val="11"/>
        <color indexed="8"/>
        <rFont val="Times New Roman"/>
        <family val="1"/>
      </rPr>
      <t xml:space="preserve"> </t>
    </r>
    <r>
      <rPr>
        <b/>
        <sz val="11"/>
        <color indexed="8"/>
        <rFont val="Times New Roman"/>
        <family val="1"/>
      </rPr>
      <t xml:space="preserve">with two coats </t>
    </r>
    <r>
      <rPr>
        <sz val="11"/>
        <color indexed="8"/>
        <rFont val="Times New Roman"/>
        <family val="1"/>
      </rPr>
      <t>of approved Ist class synthetic enamel paint including thorough scrapping the old paint using sand paper as required by the departmental officers including cost of material, labour for painting, supplying etc., complying with relevant standard specification. (The paint quality and shade should be got approved by Executive Engineer before use)</t>
    </r>
  </si>
  <si>
    <r>
      <t xml:space="preserve">Painting the </t>
    </r>
    <r>
      <rPr>
        <b/>
        <sz val="11"/>
        <color indexed="8"/>
        <rFont val="Times New Roman"/>
        <family val="1"/>
      </rPr>
      <t xml:space="preserve">old iron work </t>
    </r>
    <r>
      <rPr>
        <sz val="11"/>
        <color indexed="8"/>
        <rFont val="Times New Roman"/>
        <family val="1"/>
      </rPr>
      <t xml:space="preserve">with </t>
    </r>
    <r>
      <rPr>
        <b/>
        <sz val="11"/>
        <color indexed="8"/>
        <rFont val="Times New Roman"/>
        <family val="1"/>
      </rPr>
      <t>two coat</t>
    </r>
    <r>
      <rPr>
        <sz val="11"/>
        <color indexed="8"/>
        <rFont val="Times New Roman"/>
        <family val="1"/>
      </rPr>
      <t xml:space="preserve"> of approved I</t>
    </r>
    <r>
      <rPr>
        <vertAlign val="superscript"/>
        <sz val="11"/>
        <color indexed="8"/>
        <rFont val="Times New Roman"/>
        <family val="1"/>
      </rPr>
      <t>st</t>
    </r>
    <r>
      <rPr>
        <sz val="11"/>
        <color indexed="8"/>
        <rFont val="Times New Roman"/>
        <family val="1"/>
      </rPr>
      <t xml:space="preserve">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r>
  </si>
  <si>
    <r>
      <t xml:space="preserve">Clean removal of cement plaster from walls and racking out joints 20mm deep </t>
    </r>
    <r>
      <rPr>
        <sz val="11"/>
        <rFont val="Times New Roman"/>
        <family val="1"/>
      </rPr>
      <t>both inside and outside from the existing walls of brick masonry without damaging the existing structure and surroundings and clearing the debris 2km away from the site including cost of required tools and plant and necessary scaffolding if necessary etc., all complete in all respect and as directed by the departmental officers.</t>
    </r>
  </si>
  <si>
    <r>
      <t xml:space="preserve">Supply &amp; Fixing of </t>
    </r>
    <r>
      <rPr>
        <b/>
        <sz val="11"/>
        <color indexed="8"/>
        <rFont val="Times New Roman"/>
        <family val="1"/>
      </rPr>
      <t>Bevelled edge mirror</t>
    </r>
    <r>
      <rPr>
        <sz val="11"/>
        <color indexed="8"/>
        <rFont val="Times New Roman"/>
        <family val="1"/>
      </rPr>
      <t xml:space="preserve"> of approved quality and brand of size</t>
    </r>
    <r>
      <rPr>
        <b/>
        <sz val="11"/>
        <color indexed="8"/>
        <rFont val="Times New Roman"/>
        <family val="1"/>
      </rPr>
      <t xml:space="preserve"> 600x450x5.5mm</t>
    </r>
    <r>
      <rPr>
        <sz val="11"/>
        <color indexed="8"/>
        <rFont val="Times New Roman"/>
        <family val="1"/>
      </rPr>
      <t xml:space="preserve">  shelf type mounted in the PVC / Fibre Glass framed with necessary hard board backing including labour for fixing in position etc., complete and as directed by the departmental officers.</t>
    </r>
  </si>
  <si>
    <r>
      <t xml:space="preserve">Supplying and fixing of </t>
    </r>
    <r>
      <rPr>
        <b/>
        <sz val="11"/>
        <color indexed="8"/>
        <rFont val="Times New Roman"/>
        <family val="1"/>
      </rPr>
      <t>Sinthetic Grey, Paradise and similar varieties</t>
    </r>
    <r>
      <rPr>
        <sz val="11"/>
        <color indexed="8"/>
        <rFont val="Times New Roman"/>
        <family val="1"/>
      </rPr>
      <t xml:space="preserve"> </t>
    </r>
    <r>
      <rPr>
        <b/>
        <sz val="11"/>
        <color indexed="8"/>
        <rFont val="Times New Roman"/>
        <family val="1"/>
      </rPr>
      <t>Granite slab  (</t>
    </r>
    <r>
      <rPr>
        <sz val="11"/>
        <color indexed="8"/>
        <rFont val="Times New Roman"/>
        <family val="1"/>
      </rPr>
      <t xml:space="preserve">superfine polished with machine cut edges) of  size 4' x 2' and above for staircase steps flooring of </t>
    </r>
    <r>
      <rPr>
        <b/>
        <sz val="11"/>
        <color indexed="8"/>
        <rFont val="Times New Roman"/>
        <family val="1"/>
      </rPr>
      <t>18 mm to 20mm  thick</t>
    </r>
    <r>
      <rPr>
        <sz val="11"/>
        <color indexed="8"/>
        <rFont val="Times New Roman"/>
        <family val="1"/>
      </rPr>
      <t xml:space="preserve"> (Best approved quality and the same shall be got approved from the Executive Engineer before using) over cement plastering in CM 1:3 (One of cement and three of crushed stone sand) 20mm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Executive Engineer before use).</t>
    </r>
  </si>
  <si>
    <r>
      <t xml:space="preserve">Supplying and fixing of </t>
    </r>
    <r>
      <rPr>
        <b/>
        <sz val="11"/>
        <color indexed="8"/>
        <rFont val="Times New Roman"/>
        <family val="1"/>
      </rPr>
      <t>UPVC (Un-Plasticized Polyvinyl Chloride) Louvered Ventilators</t>
    </r>
    <r>
      <rPr>
        <sz val="11"/>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</si>
</sst>
</file>

<file path=xl/styles.xml><?xml version="1.0" encoding="utf-8"?>
<styleSheet xmlns="http://schemas.openxmlformats.org/spreadsheetml/2006/main">
  <numFmts count="39">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quot;$&quot;#,##0_);[Red]\(&quot;$&quot;#,##0\)"/>
    <numFmt numFmtId="166" formatCode="&quot;$&quot;#,##0.00_);\(&quot;$&quot;#,##0.00\)"/>
    <numFmt numFmtId="167" formatCode="_(&quot;$&quot;* #,##0_);_(&quot;$&quot;* \(#,##0\);_(&quot;$&quot;* &quot;-&quot;_);_(@_)"/>
    <numFmt numFmtId="168" formatCode="_(&quot;$&quot;* #,##0.00_);_(&quot;$&quot;* \(#,##0.00\);_(&quot;$&quot;* &quot;-&quot;??_);_(@_)"/>
    <numFmt numFmtId="169" formatCode="_(* #,##0.00_);_(* \(#,##0.00\);_(* &quot;-&quot;??_);_(@_)"/>
    <numFmt numFmtId="170" formatCode="0.000"/>
    <numFmt numFmtId="171" formatCode="0.00_)"/>
    <numFmt numFmtId="172" formatCode="0.0"/>
    <numFmt numFmtId="173" formatCode="#,##0.0"/>
    <numFmt numFmtId="174" formatCode="&quot;L.&quot;\ #,##0;[Red]\-&quot;L.&quot;\ #,##0"/>
    <numFmt numFmtId="175" formatCode="#,##0.0000_);\(#,##0.0000\)"/>
    <numFmt numFmtId="176" formatCode="_-* #,##0\ &quot;F&quot;_-;\-* #,##0\ &quot;F&quot;_-;_-* &quot;-&quot;\ &quot;F&quot;_-;_-@_-"/>
    <numFmt numFmtId="177" formatCode="0.00000_)"/>
    <numFmt numFmtId="178" formatCode="_-* #,##0\ _F_-;\-* #,##0\ _F_-;_-* &quot;-&quot;\ _F_-;_-@_-"/>
    <numFmt numFmtId="179" formatCode="&quot;\&quot;#,##0.00;[Red]\-&quot;\&quot;#,##0.00"/>
    <numFmt numFmtId="180" formatCode="&quot;Rs.&quot;\ #,##0.00;[Red]&quot;Rs.&quot;\ \-#,##0.00"/>
    <numFmt numFmtId="181" formatCode="0.00_);\(0.00\)"/>
    <numFmt numFmtId="182" formatCode="_([$€-2]* #,##0.00_);_([$€-2]* \(#,##0.00\);_([$€-2]* &quot;-&quot;??_)"/>
    <numFmt numFmtId="183" formatCode="_-* #,##0.00\ _F_-;\-* #,##0.00\ _F_-;_-* &quot;-&quot;??\ _F_-;_-@_-"/>
    <numFmt numFmtId="184" formatCode="_ * #,##0_)\ &quot;$&quot;_ ;_ * \(#,##0\)\ &quot;$&quot;_ ;_ * &quot;-&quot;_)\ &quot;$&quot;_ ;_ @_ "/>
    <numFmt numFmtId="185" formatCode="_ * #,##0.00_)\ &quot;$&quot;_ ;_ * \(#,##0.00\)\ &quot;$&quot;_ ;_ * &quot;-&quot;??_)\ &quot;$&quot;_ ;_ @_ "/>
    <numFmt numFmtId="186" formatCode="0.0000000000"/>
    <numFmt numFmtId="187" formatCode="&quot;Rs.&quot;\ #,##0;&quot;Rs.&quot;\ \-#,##0"/>
    <numFmt numFmtId="188" formatCode="_-&quot;€&quot;* #,##0_-;\-&quot;€&quot;* #,##0_-;_-&quot;€&quot;* &quot;-&quot;_-;_-@_-"/>
    <numFmt numFmtId="189" formatCode="_ [$₹-4009]\ * #,##0.00_ ;_ [$₹-4009]\ * \-#,##0.00_ ;_ [$₹-4009]\ * &quot;-&quot;??_ ;_ @_ "/>
    <numFmt numFmtId="190" formatCode="0_)"/>
    <numFmt numFmtId="191" formatCode="0.0_)"/>
    <numFmt numFmtId="192" formatCode="0.00;[Red]0.00"/>
    <numFmt numFmtId="193" formatCode="&quot;RS.&quot;\ #,##0;&quot;RS.&quot;\ \-#,##0"/>
    <numFmt numFmtId="194" formatCode="0.00_ "/>
    <numFmt numFmtId="195" formatCode="0.000_)"/>
    <numFmt numFmtId="196" formatCode="&quot;€&quot;#,##0;\-&quot;€&quot;#,##0"/>
    <numFmt numFmtId="197" formatCode="_-&quot;€&quot;* #,##0.00_-;\-&quot;€&quot;* #,##0.00_-;_-&quot;€&quot;* &quot;-&quot;??_-;_-@_-"/>
    <numFmt numFmtId="198" formatCode="_ &quot;Rs.&quot;\ * #,##0.00_ ;_ &quot;Rs.&quot;\ * \-#,##0.00_ ;_ &quot;Rs.&quot;\ * &quot;-&quot;??_ ;_ @_ "/>
  </numFmts>
  <fonts count="105">
    <font>
      <sz val="11"/>
      <color theme="1"/>
      <name val="Calibri"/>
      <family val="2"/>
      <scheme val="minor"/>
    </font>
    <font>
      <sz val="11"/>
      <color theme="1"/>
      <name val="Calibri"/>
      <family val="2"/>
      <scheme val="minor"/>
    </font>
    <font>
      <sz val="14"/>
      <color theme="1"/>
      <name val="Times New Roman"/>
      <family val="1"/>
    </font>
    <font>
      <b/>
      <u/>
      <sz val="14"/>
      <color theme="1"/>
      <name val="Times New Roman"/>
      <family val="1"/>
    </font>
    <font>
      <b/>
      <sz val="14"/>
      <color theme="1"/>
      <name val="Times New Roman"/>
      <family val="1"/>
    </font>
    <font>
      <sz val="14"/>
      <name val="Times New Roman"/>
      <family val="1"/>
    </font>
    <font>
      <vertAlign val="superscript"/>
      <sz val="14"/>
      <color theme="1"/>
      <name val="Times New Roman"/>
      <family val="1"/>
    </font>
    <font>
      <sz val="12"/>
      <color theme="1"/>
      <name val="Bookman Old Style"/>
      <family val="1"/>
    </font>
    <font>
      <b/>
      <sz val="12"/>
      <color theme="1"/>
      <name val="Bookman Old Style"/>
      <family val="1"/>
    </font>
    <font>
      <sz val="10"/>
      <name val="Arial"/>
      <family val="2"/>
    </font>
    <font>
      <sz val="11"/>
      <name val="?? ??"/>
      <family val="1"/>
      <charset val="128"/>
    </font>
    <font>
      <sz val="14"/>
      <name val="Terminal"/>
      <family val="3"/>
      <charset val="128"/>
    </font>
    <font>
      <sz val="10"/>
      <name val="Helv"/>
      <charset val="204"/>
    </font>
    <font>
      <sz val="10"/>
      <name val="Helv"/>
      <family val="2"/>
    </font>
    <font>
      <sz val="11"/>
      <color indexed="8"/>
      <name val="Calibri"/>
      <family val="2"/>
    </font>
    <font>
      <sz val="11"/>
      <color indexed="9"/>
      <name val="Calibri"/>
      <family val="2"/>
    </font>
    <font>
      <sz val="14"/>
      <name val="AngsanaUPC"/>
      <family val="1"/>
    </font>
    <font>
      <sz val="8"/>
      <name val="Arial"/>
      <family val="2"/>
    </font>
    <font>
      <sz val="11"/>
      <color indexed="20"/>
      <name val="Calibri"/>
      <family val="2"/>
    </font>
    <font>
      <sz val="12"/>
      <name val="Arial"/>
      <family val="2"/>
    </font>
    <font>
      <sz val="12"/>
      <name val="¹ÙÅÁÃ¼"/>
      <charset val="129"/>
    </font>
    <font>
      <b/>
      <sz val="11"/>
      <color indexed="52"/>
      <name val="Calibri"/>
      <family val="2"/>
    </font>
    <font>
      <b/>
      <sz val="11"/>
      <color indexed="9"/>
      <name val="Calibri"/>
      <family val="2"/>
    </font>
    <font>
      <sz val="11"/>
      <name val="Arial"/>
      <family val="2"/>
    </font>
    <font>
      <sz val="9"/>
      <name val="Times New Roman"/>
      <family val="1"/>
    </font>
    <font>
      <sz val="9"/>
      <name val="Bookman Old Style"/>
      <family val="1"/>
    </font>
    <font>
      <sz val="12"/>
      <name val="HP-TIMES"/>
    </font>
    <font>
      <i/>
      <sz val="11"/>
      <color indexed="23"/>
      <name val="Calibri"/>
      <family val="2"/>
    </font>
    <font>
      <sz val="10"/>
      <color indexed="10"/>
      <name val="Arial"/>
      <family val="2"/>
    </font>
    <font>
      <sz val="12"/>
      <name val="Gill Sans"/>
      <family val="2"/>
    </font>
    <font>
      <sz val="11"/>
      <color indexed="17"/>
      <name val="Calibri"/>
      <family val="2"/>
    </font>
    <font>
      <b/>
      <sz val="12"/>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u/>
      <sz val="10"/>
      <color indexed="12"/>
      <name val="Arial"/>
      <family val="2"/>
    </font>
    <font>
      <u/>
      <sz val="11"/>
      <color theme="10"/>
      <name val="Calibri"/>
      <family val="2"/>
    </font>
    <font>
      <u/>
      <sz val="9.35"/>
      <color theme="10"/>
      <name val="Calibri"/>
      <family val="2"/>
      <charset val="1"/>
    </font>
    <font>
      <u/>
      <sz val="9"/>
      <color indexed="12"/>
      <name val="Arial"/>
      <family val="2"/>
    </font>
    <font>
      <sz val="11"/>
      <color indexed="62"/>
      <name val="Calibri"/>
      <family val="2"/>
    </font>
    <font>
      <sz val="12"/>
      <name val="Bookman Old Style"/>
      <family val="1"/>
    </font>
    <font>
      <b/>
      <sz val="14"/>
      <name val="HP-TIMES"/>
    </font>
    <font>
      <sz val="11"/>
      <color indexed="52"/>
      <name val="Calibri"/>
      <family val="2"/>
    </font>
    <font>
      <sz val="11"/>
      <color indexed="60"/>
      <name val="Calibri"/>
      <family val="2"/>
    </font>
    <font>
      <sz val="7"/>
      <name val="Small Fonts"/>
      <family val="2"/>
    </font>
    <font>
      <b/>
      <i/>
      <sz val="16"/>
      <name val="Helv"/>
    </font>
    <font>
      <b/>
      <i/>
      <sz val="16"/>
      <name val="Helv"/>
      <charset val="134"/>
    </font>
    <font>
      <sz val="12"/>
      <name val="Helv"/>
    </font>
    <font>
      <sz val="12"/>
      <name val="Times New Roman"/>
      <family val="1"/>
    </font>
    <font>
      <sz val="12"/>
      <name val="Helv"/>
      <charset val="134"/>
    </font>
    <font>
      <sz val="11"/>
      <color theme="1"/>
      <name val="Calibri"/>
      <family val="2"/>
      <charset val="1"/>
      <scheme val="minor"/>
    </font>
    <font>
      <sz val="12"/>
      <color theme="1"/>
      <name val="Calibri"/>
      <family val="2"/>
      <scheme val="minor"/>
    </font>
    <font>
      <sz val="12"/>
      <color theme="1"/>
      <name val="Times New Roman"/>
      <family val="2"/>
    </font>
    <font>
      <sz val="11"/>
      <color rgb="FF000000"/>
      <name val="Calibri"/>
      <family val="2"/>
    </font>
    <font>
      <sz val="11"/>
      <name val="Times New Roman"/>
      <family val="1"/>
    </font>
    <font>
      <sz val="11"/>
      <name val="Tahoma"/>
      <family val="2"/>
    </font>
    <font>
      <sz val="12"/>
      <name val="Helv"/>
      <family val="2"/>
    </font>
    <font>
      <b/>
      <sz val="11"/>
      <color indexed="63"/>
      <name val="Calibri"/>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b/>
      <sz val="18"/>
      <color indexed="56"/>
      <name val="Cambria"/>
      <family val="1"/>
    </font>
    <font>
      <b/>
      <sz val="18"/>
      <color indexed="62"/>
      <name val="Cambria"/>
      <family val="2"/>
    </font>
    <font>
      <b/>
      <sz val="11"/>
      <color indexed="8"/>
      <name val="Calibri"/>
      <family val="2"/>
    </font>
    <font>
      <sz val="11"/>
      <color indexed="10"/>
      <name val="Calibri"/>
      <family val="2"/>
    </font>
    <font>
      <sz val="12"/>
      <name val="華康粗圓體"/>
      <family val="3"/>
      <charset val="136"/>
    </font>
    <font>
      <sz val="11"/>
      <name val="ＭＳ 明朝"/>
      <family val="1"/>
      <charset val="128"/>
    </font>
    <font>
      <sz val="10"/>
      <name val="ＭＳ ゴシック"/>
      <family val="3"/>
      <charset val="128"/>
    </font>
    <font>
      <b/>
      <sz val="14"/>
      <name val="Times New Roman"/>
      <family val="1"/>
    </font>
    <font>
      <sz val="20"/>
      <name val="Arial Unicode MS"/>
      <family val="2"/>
    </font>
    <font>
      <b/>
      <sz val="20"/>
      <name val="Arial Unicode MS"/>
      <family val="2"/>
    </font>
    <font>
      <b/>
      <u/>
      <sz val="14"/>
      <name val="Times New Roman"/>
      <family val="1"/>
    </font>
    <font>
      <vertAlign val="superscript"/>
      <sz val="14"/>
      <name val="Times New Roman"/>
      <family val="1"/>
    </font>
    <font>
      <sz val="14"/>
      <color theme="1"/>
      <name val="Arial"/>
      <family val="2"/>
    </font>
    <font>
      <b/>
      <sz val="14"/>
      <color indexed="8"/>
      <name val="Times New Roman"/>
      <family val="1"/>
    </font>
    <font>
      <b/>
      <u/>
      <sz val="14"/>
      <color indexed="8"/>
      <name val="Times New Roman"/>
      <family val="1"/>
    </font>
    <font>
      <sz val="14"/>
      <color indexed="8"/>
      <name val="Times New Roman"/>
      <family val="1"/>
    </font>
    <font>
      <b/>
      <vertAlign val="superscript"/>
      <sz val="14"/>
      <name val="Times New Roman"/>
      <family val="1"/>
    </font>
    <font>
      <vertAlign val="superscript"/>
      <sz val="14"/>
      <color indexed="8"/>
      <name val="Times New Roman"/>
      <family val="1"/>
    </font>
    <font>
      <sz val="24"/>
      <color theme="1"/>
      <name val="Times New Roman"/>
      <family val="1"/>
    </font>
    <font>
      <sz val="14"/>
      <color rgb="FFFF0000"/>
      <name val="Times New Roman"/>
      <family val="1"/>
    </font>
    <font>
      <b/>
      <sz val="13"/>
      <name val="Arial"/>
      <family val="2"/>
    </font>
    <font>
      <sz val="14"/>
      <color theme="5"/>
      <name val="Times New Roman"/>
      <family val="1"/>
    </font>
    <font>
      <sz val="14"/>
      <color theme="0"/>
      <name val="Times New Roman"/>
      <family val="1"/>
    </font>
    <font>
      <u/>
      <sz val="7.5"/>
      <color indexed="12"/>
      <name val="Arial"/>
      <family val="2"/>
    </font>
    <font>
      <u/>
      <sz val="12"/>
      <color theme="10"/>
      <name val="Helv"/>
    </font>
    <font>
      <u/>
      <sz val="12"/>
      <color theme="11"/>
      <name val="Helv"/>
    </font>
    <font>
      <sz val="18"/>
      <color indexed="8"/>
      <name val="Times New Roman"/>
      <family val="1"/>
    </font>
    <font>
      <b/>
      <u/>
      <sz val="18"/>
      <color indexed="8"/>
      <name val="Times New Roman"/>
      <family val="1"/>
    </font>
    <font>
      <b/>
      <sz val="18"/>
      <color indexed="8"/>
      <name val="Times New Roman"/>
      <family val="1"/>
    </font>
    <font>
      <sz val="18"/>
      <name val="Times New Roman"/>
      <family val="1"/>
    </font>
    <font>
      <sz val="11"/>
      <color theme="1"/>
      <name val="Times New Roman"/>
      <family val="1"/>
    </font>
    <font>
      <sz val="11"/>
      <color indexed="8"/>
      <name val="Times New Roman"/>
      <family val="1"/>
    </font>
    <font>
      <vertAlign val="superscript"/>
      <sz val="11"/>
      <name val="Times New Roman"/>
      <family val="1"/>
    </font>
    <font>
      <vertAlign val="superscript"/>
      <sz val="11"/>
      <color indexed="8"/>
      <name val="Times New Roman"/>
      <family val="1"/>
    </font>
    <font>
      <b/>
      <sz val="11"/>
      <color indexed="8"/>
      <name val="Times New Roman"/>
      <family val="1"/>
    </font>
    <font>
      <b/>
      <sz val="11"/>
      <color theme="1"/>
      <name val="Times New Roman"/>
      <family val="1"/>
    </font>
    <font>
      <b/>
      <vertAlign val="superscript"/>
      <sz val="11"/>
      <name val="Times New Roman"/>
      <family val="1"/>
    </font>
  </fonts>
  <fills count="46">
    <fill>
      <patternFill patternType="none"/>
    </fill>
    <fill>
      <patternFill patternType="gray125"/>
    </fill>
    <fill>
      <patternFill patternType="solid">
        <fgColor theme="0"/>
        <bgColor indexed="64"/>
      </patternFill>
    </fill>
    <fill>
      <patternFill patternType="solid">
        <fgColor indexed="31"/>
        <bgColor indexed="64"/>
      </patternFill>
    </fill>
    <fill>
      <patternFill patternType="solid">
        <fgColor indexed="9"/>
      </patternFill>
    </fill>
    <fill>
      <patternFill patternType="solid">
        <fgColor indexed="45"/>
        <bgColor indexed="64"/>
      </patternFill>
    </fill>
    <fill>
      <patternFill patternType="solid">
        <fgColor indexed="47"/>
      </patternFill>
    </fill>
    <fill>
      <patternFill patternType="solid">
        <fgColor indexed="42"/>
        <bgColor indexed="64"/>
      </patternFill>
    </fill>
    <fill>
      <patternFill patternType="solid">
        <fgColor indexed="26"/>
      </patternFill>
    </fill>
    <fill>
      <patternFill patternType="solid">
        <fgColor indexed="46"/>
        <bgColor indexed="64"/>
      </patternFill>
    </fill>
    <fill>
      <patternFill patternType="solid">
        <fgColor indexed="27"/>
        <bgColor indexed="64"/>
      </patternFill>
    </fill>
    <fill>
      <patternFill patternType="solid">
        <fgColor indexed="27"/>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29"/>
        <bgColor indexed="64"/>
      </patternFill>
    </fill>
    <fill>
      <patternFill patternType="solid">
        <fgColor indexed="29"/>
      </patternFill>
    </fill>
    <fill>
      <patternFill patternType="solid">
        <fgColor indexed="11"/>
        <bgColor indexed="64"/>
      </patternFill>
    </fill>
    <fill>
      <patternFill patternType="solid">
        <fgColor indexed="43"/>
      </patternFill>
    </fill>
    <fill>
      <patternFill patternType="solid">
        <fgColor indexed="44"/>
      </patternFill>
    </fill>
    <fill>
      <patternFill patternType="solid">
        <fgColor indexed="51"/>
        <bgColor indexed="64"/>
      </patternFill>
    </fill>
    <fill>
      <patternFill patternType="solid">
        <fgColor indexed="30"/>
        <bgColor indexed="64"/>
      </patternFill>
    </fill>
    <fill>
      <patternFill patternType="solid">
        <fgColor indexed="49"/>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10"/>
      </patternFill>
    </fill>
    <fill>
      <patternFill patternType="solid">
        <fgColor indexed="57"/>
        <bgColor indexed="64"/>
      </patternFill>
    </fill>
    <fill>
      <patternFill patternType="solid">
        <fgColor indexed="57"/>
      </patternFill>
    </fill>
    <fill>
      <patternFill patternType="solid">
        <fgColor indexed="54"/>
      </patternFill>
    </fill>
    <fill>
      <patternFill patternType="solid">
        <fgColor indexed="53"/>
        <bgColor indexed="64"/>
      </patternFill>
    </fill>
    <fill>
      <patternFill patternType="solid">
        <fgColor indexed="53"/>
      </patternFill>
    </fill>
    <fill>
      <patternFill patternType="solid">
        <fgColor indexed="45"/>
      </patternFill>
    </fill>
    <fill>
      <patternFill patternType="solid">
        <fgColor indexed="22"/>
        <bgColor indexed="64"/>
      </patternFill>
    </fill>
    <fill>
      <patternFill patternType="solid">
        <fgColor indexed="55"/>
        <bgColor indexed="64"/>
      </patternFill>
    </fill>
    <fill>
      <patternFill patternType="solid">
        <fgColor indexed="55"/>
      </patternFill>
    </fill>
    <fill>
      <patternFill patternType="solid">
        <fgColor indexed="42"/>
      </patternFill>
    </fill>
    <fill>
      <patternFill patternType="solid">
        <fgColor indexed="26"/>
        <bgColor indexed="64"/>
      </patternFill>
    </fill>
    <fill>
      <patternFill patternType="solid">
        <fgColor indexed="13"/>
      </patternFill>
    </fill>
    <fill>
      <patternFill patternType="solid">
        <fgColor indexed="43"/>
        <bgColor indexed="64"/>
      </patternFill>
    </fill>
    <fill>
      <patternFill patternType="solid">
        <fgColor indexed="12"/>
      </patternFill>
    </fill>
    <fill>
      <patternFill patternType="solid">
        <fgColor indexed="9"/>
        <bgColor indexed="64"/>
      </patternFill>
    </fill>
    <fill>
      <patternFill patternType="solid">
        <fgColor rgb="FFFFFF00"/>
        <bgColor indexed="64"/>
      </patternFill>
    </fill>
    <fill>
      <patternFill patternType="solid">
        <fgColor rgb="FFFFFFFF"/>
        <bgColor rgb="FF000000"/>
      </patternFill>
    </fill>
  </fills>
  <borders count="6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style="thin">
        <color indexed="64"/>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8"/>
      </left>
      <right style="thin">
        <color indexed="8"/>
      </right>
      <top style="double">
        <color indexed="8"/>
      </top>
      <bottom style="thin">
        <color indexed="8"/>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auto="1"/>
      </left>
      <right/>
      <top/>
      <bottom style="thin">
        <color auto="1"/>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9887">
    <xf numFmtId="0" fontId="0" fillId="0" borderId="0"/>
    <xf numFmtId="173" fontId="9" fillId="0" borderId="0" applyFont="0" applyFill="0" applyBorder="0" applyAlignment="0" applyProtection="0"/>
    <xf numFmtId="174"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40" fontId="10" fillId="0" borderId="0" applyFont="0" applyFill="0" applyBorder="0" applyAlignment="0" applyProtection="0"/>
    <xf numFmtId="38" fontId="10" fillId="0" borderId="0" applyFont="0" applyFill="0" applyBorder="0" applyAlignment="0" applyProtection="0"/>
    <xf numFmtId="0" fontId="11" fillId="0" borderId="0"/>
    <xf numFmtId="0" fontId="12" fillId="0" borderId="0"/>
    <xf numFmtId="0" fontId="12" fillId="0" borderId="0"/>
    <xf numFmtId="0" fontId="13" fillId="0" borderId="0"/>
    <xf numFmtId="0" fontId="9" fillId="0" borderId="0"/>
    <xf numFmtId="0" fontId="9" fillId="0" borderId="0"/>
    <xf numFmtId="0" fontId="9" fillId="0" borderId="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4"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6"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4"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9"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6"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14"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2"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6"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9" fontId="16" fillId="0" borderId="0"/>
    <xf numFmtId="9" fontId="16" fillId="0" borderId="0"/>
    <xf numFmtId="9" fontId="16" fillId="0" borderId="0"/>
    <xf numFmtId="9" fontId="16" fillId="0" borderId="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7"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31"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2"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24"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5" fillId="32" borderId="0" applyNumberFormat="0" applyBorder="0" applyAlignment="0" applyProtection="0"/>
    <xf numFmtId="0" fontId="17" fillId="0" borderId="0" applyNumberFormat="0" applyAlignment="0"/>
    <xf numFmtId="175" fontId="16" fillId="0" borderId="0" applyFont="0" applyFill="0" applyBorder="0" applyAlignment="0" applyProtection="0"/>
    <xf numFmtId="176" fontId="16" fillId="0" borderId="0" applyFont="0" applyFill="0" applyBorder="0" applyAlignment="0" applyProtection="0"/>
    <xf numFmtId="177" fontId="16" fillId="0" borderId="0" applyFont="0" applyFill="0" applyBorder="0" applyAlignment="0" applyProtection="0"/>
    <xf numFmtId="178" fontId="16" fillId="0" borderId="0" applyFont="0" applyFill="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3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0" borderId="0"/>
    <xf numFmtId="0" fontId="20" fillId="0" borderId="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4"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1" fillId="35" borderId="5"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7"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0" fontId="22" fillId="36" borderId="6" applyNumberFormat="0" applyAlignment="0" applyProtection="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79" fontId="9" fillId="0" borderId="0"/>
    <xf numFmtId="165" fontId="14" fillId="0" borderId="0" applyFont="0" applyFill="0" applyBorder="0" applyAlignment="0" applyProtection="0"/>
    <xf numFmtId="169" fontId="23" fillId="0" borderId="0" applyFont="0" applyFill="0" applyBorder="0" applyAlignment="0" applyProtection="0"/>
    <xf numFmtId="169" fontId="9"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9"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81" fontId="9" fillId="0" borderId="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9"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9" fillId="0" borderId="0" applyFont="0" applyFill="0" applyBorder="0" applyAlignment="0" applyProtection="0"/>
    <xf numFmtId="43" fontId="1"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168" fontId="9" fillId="0" borderId="0" applyFont="0" applyFill="0" applyBorder="0" applyAlignment="0" applyProtection="0"/>
    <xf numFmtId="0" fontId="26" fillId="0" borderId="0"/>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182" fontId="9" fillId="0" borderId="0" applyFont="0" applyFill="0" applyBorder="0" applyAlignment="0" applyProtection="0"/>
    <xf numFmtId="182" fontId="9" fillId="0" borderId="0" applyFont="0" applyFill="0" applyBorder="0" applyAlignment="0" applyProtection="0"/>
    <xf numFmtId="182" fontId="9" fillId="0" borderId="0" applyFont="0" applyFill="0" applyBorder="0" applyAlignment="0" applyProtection="0"/>
    <xf numFmtId="182" fontId="9"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3" fontId="28" fillId="0" borderId="8">
      <alignment horizontal="right"/>
    </xf>
    <xf numFmtId="173" fontId="28" fillId="0" borderId="8">
      <alignment horizontal="right"/>
    </xf>
    <xf numFmtId="173" fontId="28" fillId="0" borderId="8">
      <alignment horizontal="right"/>
    </xf>
    <xf numFmtId="173" fontId="28" fillId="0" borderId="8">
      <alignment horizontal="right"/>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2" fontId="29" fillId="0" borderId="9">
      <alignment horizontal="center" vertical="top" wrapText="1"/>
    </xf>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38"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38" fontId="17" fillId="35" borderId="0" applyNumberFormat="0" applyBorder="0" applyAlignment="0" applyProtection="0"/>
    <xf numFmtId="0" fontId="31" fillId="0" borderId="10" applyNumberFormat="0" applyAlignment="0" applyProtection="0">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1" fillId="0" borderId="11">
      <alignment horizontal="left" vertical="center"/>
    </xf>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3" fillId="0" borderId="13"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2" fillId="0" borderId="12"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5"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10" fontId="17" fillId="39" borderId="9" applyNumberFormat="0" applyBorder="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6"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0" fontId="42" fillId="12" borderId="5" applyNumberFormat="0" applyAlignment="0" applyProtection="0"/>
    <xf numFmtId="2" fontId="43" fillId="0" borderId="17" applyNumberFormat="0" applyBorder="0" applyProtection="0">
      <alignment horizontal="center" vertical="center"/>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170" fontId="29" fillId="0" borderId="9">
      <alignment horizontal="right" vertical="center" wrapText="1"/>
    </xf>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4" fillId="40" borderId="7"/>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45" fillId="0" borderId="18" applyNumberFormat="0" applyFill="0" applyAlignment="0" applyProtection="0"/>
    <xf numFmtId="0" fontId="19" fillId="0" borderId="0"/>
    <xf numFmtId="178" fontId="9" fillId="0" borderId="0" applyFont="0" applyFill="0" applyBorder="0" applyAlignment="0" applyProtection="0"/>
    <xf numFmtId="183" fontId="9" fillId="0" borderId="0" applyFont="0" applyFill="0" applyBorder="0" applyAlignment="0" applyProtection="0"/>
    <xf numFmtId="184" fontId="9" fillId="0" borderId="0" applyFont="0" applyFill="0" applyBorder="0" applyAlignment="0" applyProtection="0"/>
    <xf numFmtId="185" fontId="9" fillId="0" borderId="0" applyFont="0" applyFill="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18"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37" fontId="47" fillId="0" borderId="0"/>
    <xf numFmtId="37" fontId="47" fillId="0" borderId="0"/>
    <xf numFmtId="37" fontId="47" fillId="0" borderId="0"/>
    <xf numFmtId="37" fontId="47" fillId="0" borderId="0"/>
    <xf numFmtId="171" fontId="48" fillId="0" borderId="0"/>
    <xf numFmtId="186" fontId="9" fillId="0" borderId="0"/>
    <xf numFmtId="186" fontId="9" fillId="0" borderId="0"/>
    <xf numFmtId="186" fontId="9" fillId="0" borderId="0"/>
    <xf numFmtId="186" fontId="9" fillId="0" borderId="0"/>
    <xf numFmtId="171" fontId="48" fillId="0" borderId="0"/>
    <xf numFmtId="186" fontId="9" fillId="0" borderId="0"/>
    <xf numFmtId="171" fontId="49" fillId="0" borderId="0"/>
    <xf numFmtId="171" fontId="49" fillId="0" borderId="0"/>
    <xf numFmtId="171" fontId="49" fillId="0" borderId="0"/>
    <xf numFmtId="171" fontId="49" fillId="0" borderId="0"/>
    <xf numFmtId="186" fontId="9" fillId="0" borderId="0"/>
    <xf numFmtId="171" fontId="49" fillId="0" borderId="0"/>
    <xf numFmtId="186" fontId="9" fillId="0" borderId="0"/>
    <xf numFmtId="186" fontId="9" fillId="0" borderId="0"/>
    <xf numFmtId="171" fontId="48" fillId="0" borderId="0"/>
    <xf numFmtId="171" fontId="48" fillId="0" borderId="0"/>
    <xf numFmtId="186" fontId="9" fillId="0" borderId="0"/>
    <xf numFmtId="186" fontId="9" fillId="0" borderId="0"/>
    <xf numFmtId="186" fontId="9" fillId="0" borderId="0"/>
    <xf numFmtId="186" fontId="9" fillId="0" borderId="0"/>
    <xf numFmtId="186" fontId="9" fillId="0" borderId="0"/>
    <xf numFmtId="186" fontId="9" fillId="0" borderId="0"/>
    <xf numFmtId="171" fontId="48" fillId="0" borderId="0"/>
    <xf numFmtId="186" fontId="9" fillId="0" borderId="0"/>
    <xf numFmtId="186" fontId="9" fillId="0" borderId="0"/>
    <xf numFmtId="186" fontId="9" fillId="0" borderId="0"/>
    <xf numFmtId="186" fontId="9" fillId="0" borderId="0"/>
    <xf numFmtId="186" fontId="9" fillId="0" borderId="0"/>
    <xf numFmtId="186" fontId="9" fillId="0" borderId="0"/>
    <xf numFmtId="186" fontId="9" fillId="0" borderId="0"/>
    <xf numFmtId="171" fontId="48" fillId="0" borderId="0"/>
    <xf numFmtId="171" fontId="48" fillId="0" borderId="0"/>
    <xf numFmtId="171" fontId="48" fillId="0" borderId="0"/>
    <xf numFmtId="171" fontId="48" fillId="0" borderId="0"/>
    <xf numFmtId="171" fontId="48" fillId="0" borderId="0"/>
    <xf numFmtId="186" fontId="9" fillId="0" borderId="0"/>
    <xf numFmtId="186" fontId="9" fillId="0" borderId="0"/>
    <xf numFmtId="171" fontId="48" fillId="0" borderId="0"/>
    <xf numFmtId="171" fontId="48" fillId="0" borderId="0"/>
    <xf numFmtId="171" fontId="48" fillId="0" borderId="0"/>
    <xf numFmtId="171" fontId="48" fillId="0" borderId="0"/>
    <xf numFmtId="171" fontId="48" fillId="0" borderId="0"/>
    <xf numFmtId="186" fontId="9" fillId="0" borderId="0"/>
    <xf numFmtId="171" fontId="48" fillId="0" borderId="0"/>
    <xf numFmtId="186" fontId="9" fillId="0" borderId="0"/>
    <xf numFmtId="186" fontId="9" fillId="0" borderId="0"/>
    <xf numFmtId="171" fontId="48" fillId="0" borderId="0"/>
    <xf numFmtId="171" fontId="48" fillId="0" borderId="0"/>
    <xf numFmtId="171" fontId="48" fillId="0" borderId="0"/>
    <xf numFmtId="171" fontId="48" fillId="0" borderId="0"/>
    <xf numFmtId="186" fontId="9" fillId="0" borderId="0"/>
    <xf numFmtId="0" fontId="1" fillId="0" borderId="0"/>
    <xf numFmtId="187" fontId="50" fillId="0" borderId="0"/>
    <xf numFmtId="187" fontId="50" fillId="0" borderId="0"/>
    <xf numFmtId="187" fontId="50" fillId="0" borderId="0"/>
    <xf numFmtId="187" fontId="50" fillId="0" borderId="0"/>
    <xf numFmtId="187" fontId="50" fillId="0" borderId="0"/>
    <xf numFmtId="167" fontId="50" fillId="0" borderId="0"/>
    <xf numFmtId="0" fontId="51" fillId="0" borderId="0"/>
    <xf numFmtId="188" fontId="52" fillId="0" borderId="0"/>
    <xf numFmtId="188" fontId="52" fillId="0" borderId="0"/>
    <xf numFmtId="188" fontId="52"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167" fontId="50" fillId="0" borderId="0"/>
    <xf numFmtId="167" fontId="50" fillId="0" borderId="0"/>
    <xf numFmtId="167" fontId="50" fillId="0" borderId="0"/>
    <xf numFmtId="0" fontId="51" fillId="0" borderId="0"/>
    <xf numFmtId="0" fontId="9" fillId="0" borderId="0"/>
    <xf numFmtId="0" fontId="9" fillId="0" borderId="0"/>
    <xf numFmtId="0" fontId="9" fillId="0" borderId="0"/>
    <xf numFmtId="0" fontId="9" fillId="0" borderId="0"/>
    <xf numFmtId="167" fontId="50" fillId="0" borderId="0"/>
    <xf numFmtId="0" fontId="1" fillId="0" borderId="0"/>
    <xf numFmtId="0" fontId="1" fillId="0" borderId="0"/>
    <xf numFmtId="0" fontId="1"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167" fontId="50" fillId="0" borderId="0"/>
    <xf numFmtId="188" fontId="52" fillId="0" borderId="0"/>
    <xf numFmtId="188" fontId="52" fillId="0" borderId="0"/>
    <xf numFmtId="0" fontId="9" fillId="0" borderId="0"/>
    <xf numFmtId="0" fontId="9" fillId="0" borderId="0"/>
    <xf numFmtId="0" fontId="9" fillId="0" borderId="0"/>
    <xf numFmtId="0" fontId="51" fillId="0" borderId="0"/>
    <xf numFmtId="167" fontId="50" fillId="0" borderId="0"/>
    <xf numFmtId="0" fontId="1" fillId="0" borderId="0"/>
    <xf numFmtId="0" fontId="1" fillId="0" borderId="0"/>
    <xf numFmtId="0" fontId="1" fillId="0" borderId="0"/>
    <xf numFmtId="0" fontId="1" fillId="0" borderId="0"/>
    <xf numFmtId="0" fontId="1" fillId="0" borderId="0"/>
    <xf numFmtId="0" fontId="51" fillId="0" borderId="0"/>
    <xf numFmtId="0" fontId="9" fillId="0" borderId="0"/>
    <xf numFmtId="167" fontId="50"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167" fontId="50" fillId="0" borderId="0"/>
    <xf numFmtId="167" fontId="50" fillId="0" borderId="0"/>
    <xf numFmtId="167" fontId="50" fillId="0" borderId="0"/>
    <xf numFmtId="167" fontId="50" fillId="0" borderId="0"/>
    <xf numFmtId="167" fontId="50" fillId="0" borderId="0"/>
    <xf numFmtId="0" fontId="9" fillId="0" borderId="0"/>
    <xf numFmtId="0" fontId="51" fillId="0" borderId="0"/>
    <xf numFmtId="0" fontId="51" fillId="0" borderId="0"/>
    <xf numFmtId="0" fontId="51" fillId="0" borderId="0"/>
    <xf numFmtId="0" fontId="51" fillId="0" borderId="0"/>
    <xf numFmtId="0" fontId="51" fillId="0" borderId="0"/>
    <xf numFmtId="0" fontId="51" fillId="0" borderId="0"/>
    <xf numFmtId="0" fontId="9" fillId="0" borderId="0"/>
    <xf numFmtId="167" fontId="50" fillId="0" borderId="0"/>
    <xf numFmtId="167" fontId="50" fillId="0" borderId="0"/>
    <xf numFmtId="167" fontId="50" fillId="0" borderId="0"/>
    <xf numFmtId="167" fontId="50" fillId="0" borderId="0"/>
    <xf numFmtId="167" fontId="50" fillId="0" borderId="0"/>
    <xf numFmtId="0" fontId="51" fillId="0" borderId="0"/>
    <xf numFmtId="0" fontId="51" fillId="0" borderId="0"/>
    <xf numFmtId="187" fontId="50" fillId="0" borderId="0"/>
    <xf numFmtId="187" fontId="50" fillId="0" borderId="0"/>
    <xf numFmtId="187" fontId="50" fillId="0" borderId="0"/>
    <xf numFmtId="187" fontId="50" fillId="0" borderId="0"/>
    <xf numFmtId="0" fontId="9"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187" fontId="50" fillId="0" borderId="0"/>
    <xf numFmtId="0" fontId="9" fillId="0" borderId="0"/>
    <xf numFmtId="0" fontId="9" fillId="0" borderId="0"/>
    <xf numFmtId="0" fontId="9" fillId="0" borderId="0"/>
    <xf numFmtId="167" fontId="50" fillId="0" borderId="0"/>
    <xf numFmtId="167" fontId="50" fillId="0" borderId="0"/>
    <xf numFmtId="167" fontId="50" fillId="0" borderId="0"/>
    <xf numFmtId="167" fontId="50" fillId="0" borderId="0"/>
    <xf numFmtId="167" fontId="50" fillId="0" borderId="0"/>
    <xf numFmtId="167" fontId="50" fillId="0" borderId="0"/>
    <xf numFmtId="0" fontId="9" fillId="0" borderId="0"/>
    <xf numFmtId="170" fontId="50" fillId="0" borderId="0"/>
    <xf numFmtId="170" fontId="50"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187" fontId="50" fillId="0" borderId="0"/>
    <xf numFmtId="187" fontId="50" fillId="0" borderId="0"/>
    <xf numFmtId="187" fontId="50" fillId="0" borderId="0"/>
    <xf numFmtId="187" fontId="50" fillId="0" borderId="0"/>
    <xf numFmtId="0" fontId="51" fillId="0" borderId="0"/>
    <xf numFmtId="187" fontId="50" fillId="0" borderId="0"/>
    <xf numFmtId="0" fontId="51" fillId="0" borderId="0"/>
    <xf numFmtId="187" fontId="50" fillId="0" borderId="0"/>
    <xf numFmtId="187" fontId="50" fillId="0" borderId="0"/>
    <xf numFmtId="187" fontId="50" fillId="0" borderId="0"/>
    <xf numFmtId="0" fontId="51" fillId="0" borderId="0"/>
    <xf numFmtId="187" fontId="50" fillId="0" borderId="0"/>
    <xf numFmtId="0" fontId="51" fillId="0" borderId="0"/>
    <xf numFmtId="187" fontId="50" fillId="0" borderId="0"/>
    <xf numFmtId="187" fontId="50" fillId="0" borderId="0"/>
    <xf numFmtId="187" fontId="50" fillId="0" borderId="0"/>
    <xf numFmtId="187" fontId="50" fillId="0" borderId="0"/>
    <xf numFmtId="187" fontId="50" fillId="0" borderId="0"/>
    <xf numFmtId="0" fontId="51" fillId="0" borderId="0"/>
    <xf numFmtId="187" fontId="50" fillId="0" borderId="0"/>
    <xf numFmtId="0" fontId="51" fillId="0" borderId="0"/>
    <xf numFmtId="0" fontId="51" fillId="0" borderId="0"/>
    <xf numFmtId="187" fontId="50" fillId="0" borderId="0"/>
    <xf numFmtId="187" fontId="50" fillId="0" borderId="0"/>
    <xf numFmtId="187" fontId="50" fillId="0" borderId="0"/>
    <xf numFmtId="187" fontId="50" fillId="0" borderId="0"/>
    <xf numFmtId="187" fontId="50" fillId="0" borderId="0"/>
    <xf numFmtId="0" fontId="51" fillId="0" borderId="0"/>
    <xf numFmtId="0" fontId="51" fillId="0" borderId="0"/>
    <xf numFmtId="0" fontId="51" fillId="0" borderId="0"/>
    <xf numFmtId="0" fontId="51" fillId="0" borderId="0"/>
    <xf numFmtId="0" fontId="51" fillId="0" borderId="0"/>
    <xf numFmtId="187" fontId="50" fillId="0" borderId="0"/>
    <xf numFmtId="0" fontId="50" fillId="0" borderId="0"/>
    <xf numFmtId="187" fontId="50" fillId="0" borderId="0"/>
    <xf numFmtId="187" fontId="50" fillId="0" borderId="0"/>
    <xf numFmtId="187" fontId="50" fillId="0" borderId="0"/>
    <xf numFmtId="187" fontId="50" fillId="0" borderId="0"/>
    <xf numFmtId="0" fontId="50" fillId="0" borderId="0"/>
    <xf numFmtId="187" fontId="50" fillId="0" borderId="0"/>
    <xf numFmtId="0" fontId="50" fillId="0" borderId="0"/>
    <xf numFmtId="0" fontId="50" fillId="0" borderId="0"/>
    <xf numFmtId="0" fontId="50" fillId="0" borderId="0"/>
    <xf numFmtId="0" fontId="50" fillId="0" borderId="0"/>
    <xf numFmtId="0" fontId="50" fillId="0" borderId="0"/>
    <xf numFmtId="0" fontId="50" fillId="0" borderId="0"/>
    <xf numFmtId="187" fontId="50" fillId="0" borderId="0"/>
    <xf numFmtId="187" fontId="50" fillId="0" borderId="0"/>
    <xf numFmtId="187" fontId="50" fillId="0" borderId="0"/>
    <xf numFmtId="187" fontId="50" fillId="0" borderId="0"/>
    <xf numFmtId="187"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187" fontId="50" fillId="0" borderId="0"/>
    <xf numFmtId="187" fontId="50" fillId="0" borderId="0"/>
    <xf numFmtId="187" fontId="50" fillId="0" borderId="0"/>
    <xf numFmtId="187" fontId="50" fillId="0" borderId="0"/>
    <xf numFmtId="0" fontId="50" fillId="0" borderId="0"/>
    <xf numFmtId="0" fontId="50" fillId="0" borderId="0"/>
    <xf numFmtId="0" fontId="50" fillId="0" borderId="0"/>
    <xf numFmtId="0" fontId="50" fillId="0" borderId="0"/>
    <xf numFmtId="0" fontId="50" fillId="0" borderId="0"/>
    <xf numFmtId="0" fontId="51" fillId="0" borderId="0"/>
    <xf numFmtId="0" fontId="51" fillId="0" borderId="0"/>
    <xf numFmtId="187" fontId="50" fillId="0" borderId="0"/>
    <xf numFmtId="187" fontId="50" fillId="0" borderId="0"/>
    <xf numFmtId="187" fontId="50" fillId="0" borderId="0"/>
    <xf numFmtId="187" fontId="50" fillId="0" borderId="0"/>
    <xf numFmtId="0" fontId="9" fillId="0" borderId="0"/>
    <xf numFmtId="0" fontId="9" fillId="0" borderId="0"/>
    <xf numFmtId="5"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9" fillId="0" borderId="0"/>
    <xf numFmtId="0" fontId="53" fillId="0" borderId="0"/>
    <xf numFmtId="0" fontId="9" fillId="0" borderId="0"/>
    <xf numFmtId="0" fontId="9" fillId="0" borderId="0"/>
    <xf numFmtId="0" fontId="9" fillId="0" borderId="0"/>
    <xf numFmtId="0" fontId="53" fillId="0" borderId="0"/>
    <xf numFmtId="0" fontId="9" fillId="0" borderId="0"/>
    <xf numFmtId="0" fontId="53"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9"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187" fontId="50" fillId="0" borderId="0"/>
    <xf numFmtId="187" fontId="50" fillId="0" borderId="0"/>
    <xf numFmtId="0" fontId="9" fillId="0" borderId="0"/>
    <xf numFmtId="0" fontId="1" fillId="0" borderId="0"/>
    <xf numFmtId="0" fontId="9" fillId="0" borderId="0"/>
    <xf numFmtId="0" fontId="1" fillId="0" borderId="0"/>
    <xf numFmtId="187" fontId="50" fillId="0" borderId="0"/>
    <xf numFmtId="0" fontId="9" fillId="0" borderId="0"/>
    <xf numFmtId="187" fontId="50" fillId="0" borderId="0"/>
    <xf numFmtId="0" fontId="1" fillId="0" borderId="0"/>
    <xf numFmtId="0" fontId="9" fillId="0" borderId="0"/>
    <xf numFmtId="0" fontId="9" fillId="0" borderId="0"/>
    <xf numFmtId="0" fontId="9" fillId="0" borderId="0"/>
    <xf numFmtId="0" fontId="1"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7"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7" fontId="50" fillId="0" borderId="0"/>
    <xf numFmtId="0" fontId="9" fillId="0" borderId="0"/>
    <xf numFmtId="0" fontId="9" fillId="0" borderId="0"/>
    <xf numFmtId="0" fontId="9" fillId="0" borderId="0"/>
    <xf numFmtId="0" fontId="9" fillId="0" borderId="0"/>
    <xf numFmtId="0" fontId="9" fillId="0" borderId="0"/>
    <xf numFmtId="187" fontId="50" fillId="0" borderId="0"/>
    <xf numFmtId="187" fontId="50" fillId="0" borderId="0"/>
    <xf numFmtId="187" fontId="50" fillId="0" borderId="0"/>
    <xf numFmtId="187" fontId="50" fillId="0" borderId="0"/>
    <xf numFmtId="187" fontId="50" fillId="0" borderId="0"/>
    <xf numFmtId="0" fontId="1" fillId="0" borderId="0"/>
    <xf numFmtId="0" fontId="9" fillId="0" borderId="0"/>
    <xf numFmtId="0" fontId="9" fillId="0" borderId="0"/>
    <xf numFmtId="171"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171" fontId="50" fillId="0" borderId="0"/>
    <xf numFmtId="0" fontId="1" fillId="0" borderId="0"/>
    <xf numFmtId="0" fontId="1" fillId="0" borderId="0"/>
    <xf numFmtId="0" fontId="1" fillId="0" borderId="0"/>
    <xf numFmtId="0" fontId="1" fillId="0" borderId="0"/>
    <xf numFmtId="177" fontId="50" fillId="0" borderId="0"/>
    <xf numFmtId="177" fontId="50" fillId="0" borderId="0"/>
    <xf numFmtId="177" fontId="50" fillId="0" borderId="0"/>
    <xf numFmtId="177" fontId="50" fillId="0" borderId="0"/>
    <xf numFmtId="177" fontId="50" fillId="0" borderId="0"/>
    <xf numFmtId="0" fontId="1" fillId="0" borderId="0"/>
    <xf numFmtId="0" fontId="1" fillId="0" borderId="0"/>
    <xf numFmtId="177" fontId="50" fillId="0" borderId="0"/>
    <xf numFmtId="177" fontId="50" fillId="0" borderId="0"/>
    <xf numFmtId="0" fontId="1" fillId="0" borderId="0"/>
    <xf numFmtId="0" fontId="1" fillId="0" borderId="0"/>
    <xf numFmtId="177" fontId="50" fillId="0" borderId="0"/>
    <xf numFmtId="177" fontId="50" fillId="0" borderId="0"/>
    <xf numFmtId="177" fontId="50" fillId="0" borderId="0"/>
    <xf numFmtId="177" fontId="50" fillId="0" borderId="0"/>
    <xf numFmtId="177" fontId="50" fillId="0" borderId="0"/>
    <xf numFmtId="0" fontId="1" fillId="0" borderId="0"/>
    <xf numFmtId="0" fontId="1" fillId="0" borderId="0"/>
    <xf numFmtId="177" fontId="50" fillId="0" borderId="0"/>
    <xf numFmtId="177" fontId="50"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0" fontId="50"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0" fontId="50" fillId="0" borderId="0"/>
    <xf numFmtId="0" fontId="50" fillId="0" borderId="0"/>
    <xf numFmtId="177" fontId="50" fillId="0" borderId="0"/>
    <xf numFmtId="177"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177" fontId="50" fillId="0" borderId="0"/>
    <xf numFmtId="177" fontId="50" fillId="0" borderId="0"/>
    <xf numFmtId="177" fontId="50" fillId="0" borderId="0"/>
    <xf numFmtId="0" fontId="50" fillId="0" borderId="0"/>
    <xf numFmtId="177" fontId="50" fillId="0" borderId="0"/>
    <xf numFmtId="177" fontId="50" fillId="0" borderId="0"/>
    <xf numFmtId="177" fontId="50" fillId="0" borderId="0"/>
    <xf numFmtId="177" fontId="50" fillId="0" borderId="0"/>
    <xf numFmtId="177" fontId="50" fillId="0" borderId="0"/>
    <xf numFmtId="178"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178" fontId="50" fillId="0" borderId="0"/>
    <xf numFmtId="178" fontId="50" fillId="0" borderId="0"/>
    <xf numFmtId="0" fontId="9" fillId="0" borderId="0"/>
    <xf numFmtId="0" fontId="9" fillId="0" borderId="0"/>
    <xf numFmtId="0" fontId="9" fillId="0" borderId="0"/>
    <xf numFmtId="0" fontId="1" fillId="0" borderId="0"/>
    <xf numFmtId="189"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9" fontId="50" fillId="0" borderId="0"/>
    <xf numFmtId="189" fontId="50" fillId="0" borderId="0"/>
    <xf numFmtId="189" fontId="50" fillId="0" borderId="0"/>
    <xf numFmtId="189" fontId="50" fillId="0" borderId="0"/>
    <xf numFmtId="189" fontId="50" fillId="0" borderId="0"/>
    <xf numFmtId="189" fontId="50" fillId="0" borderId="0"/>
    <xf numFmtId="173" fontId="50" fillId="0" borderId="0"/>
    <xf numFmtId="172" fontId="50" fillId="0" borderId="0"/>
    <xf numFmtId="189" fontId="50" fillId="0" borderId="0"/>
    <xf numFmtId="173" fontId="50" fillId="0" borderId="0"/>
    <xf numFmtId="173" fontId="50" fillId="0" borderId="0"/>
    <xf numFmtId="173" fontId="50" fillId="0" borderId="0"/>
    <xf numFmtId="173" fontId="50" fillId="0" borderId="0"/>
    <xf numFmtId="173" fontId="50" fillId="0" borderId="0"/>
    <xf numFmtId="173" fontId="50" fillId="0" borderId="0"/>
    <xf numFmtId="189" fontId="50" fillId="0" borderId="0"/>
    <xf numFmtId="189" fontId="50" fillId="0" borderId="0"/>
    <xf numFmtId="189" fontId="50" fillId="0" borderId="0"/>
    <xf numFmtId="189" fontId="50" fillId="0" borderId="0"/>
    <xf numFmtId="189" fontId="50" fillId="0" borderId="0"/>
    <xf numFmtId="173"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3" fontId="50" fillId="0" borderId="0"/>
    <xf numFmtId="190" fontId="50" fillId="0" borderId="0"/>
    <xf numFmtId="190" fontId="50" fillId="0" borderId="0"/>
    <xf numFmtId="190" fontId="50" fillId="0" borderId="0"/>
    <xf numFmtId="190" fontId="50" fillId="0" borderId="0"/>
    <xf numFmtId="190" fontId="50" fillId="0" borderId="0"/>
    <xf numFmtId="190" fontId="50" fillId="0" borderId="0"/>
    <xf numFmtId="190" fontId="50" fillId="0" borderId="0"/>
    <xf numFmtId="189" fontId="50" fillId="0" borderId="0"/>
    <xf numFmtId="189" fontId="50" fillId="0" borderId="0"/>
    <xf numFmtId="0" fontId="1" fillId="0" borderId="0"/>
    <xf numFmtId="189" fontId="50" fillId="0" borderId="0"/>
    <xf numFmtId="189" fontId="50" fillId="0" borderId="0"/>
    <xf numFmtId="189" fontId="50" fillId="0" borderId="0"/>
    <xf numFmtId="189" fontId="50" fillId="0" borderId="0"/>
    <xf numFmtId="189" fontId="50" fillId="0" borderId="0"/>
    <xf numFmtId="189" fontId="50" fillId="0" borderId="0"/>
    <xf numFmtId="189" fontId="50" fillId="0" borderId="0"/>
    <xf numFmtId="0" fontId="1" fillId="0" borderId="0"/>
    <xf numFmtId="0" fontId="1" fillId="0" borderId="0"/>
    <xf numFmtId="189" fontId="50" fillId="0" borderId="0"/>
    <xf numFmtId="0" fontId="52" fillId="0" borderId="0"/>
    <xf numFmtId="189" fontId="50" fillId="0" borderId="0"/>
    <xf numFmtId="171" fontId="50" fillId="0" borderId="0"/>
    <xf numFmtId="0" fontId="50" fillId="0" borderId="0"/>
    <xf numFmtId="171" fontId="50" fillId="0" borderId="0"/>
    <xf numFmtId="189" fontId="50" fillId="0" borderId="0"/>
    <xf numFmtId="0" fontId="50" fillId="0" borderId="0"/>
    <xf numFmtId="189" fontId="50" fillId="0" borderId="0"/>
    <xf numFmtId="0" fontId="50" fillId="0" borderId="0"/>
    <xf numFmtId="0" fontId="50" fillId="0" borderId="0"/>
    <xf numFmtId="0" fontId="50" fillId="0" borderId="0"/>
    <xf numFmtId="189" fontId="50" fillId="0" borderId="0"/>
    <xf numFmtId="0" fontId="50" fillId="0" borderId="0"/>
    <xf numFmtId="0" fontId="50" fillId="0" borderId="0"/>
    <xf numFmtId="0" fontId="50" fillId="0" borderId="0"/>
    <xf numFmtId="0" fontId="50" fillId="0" borderId="0"/>
    <xf numFmtId="189" fontId="50" fillId="0" borderId="0"/>
    <xf numFmtId="171" fontId="50" fillId="0" borderId="0"/>
    <xf numFmtId="0" fontId="50" fillId="0" borderId="0"/>
    <xf numFmtId="189"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9" fontId="50" fillId="0" borderId="0"/>
    <xf numFmtId="189" fontId="50" fillId="0" borderId="0"/>
    <xf numFmtId="189" fontId="50" fillId="0" borderId="0"/>
    <xf numFmtId="189" fontId="50" fillId="0" borderId="0"/>
    <xf numFmtId="189" fontId="50" fillId="0" borderId="0"/>
    <xf numFmtId="172" fontId="52" fillId="0" borderId="0"/>
    <xf numFmtId="0" fontId="54" fillId="0" borderId="0"/>
    <xf numFmtId="172" fontId="50" fillId="0" borderId="0"/>
    <xf numFmtId="0" fontId="54" fillId="0" borderId="0"/>
    <xf numFmtId="0" fontId="54" fillId="0" borderId="0"/>
    <xf numFmtId="0" fontId="54" fillId="0" borderId="0"/>
    <xf numFmtId="0" fontId="54" fillId="0" borderId="0"/>
    <xf numFmtId="0" fontId="54" fillId="0" borderId="0"/>
    <xf numFmtId="0" fontId="54" fillId="0" borderId="0"/>
    <xf numFmtId="172" fontId="50" fillId="0" borderId="0"/>
    <xf numFmtId="164" fontId="52" fillId="0" borderId="0"/>
    <xf numFmtId="171" fontId="52" fillId="0" borderId="0"/>
    <xf numFmtId="171" fontId="52" fillId="0" borderId="0"/>
    <xf numFmtId="172"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72" fontId="50" fillId="0" borderId="0"/>
    <xf numFmtId="172" fontId="50" fillId="0" borderId="0"/>
    <xf numFmtId="172" fontId="50" fillId="0" borderId="0"/>
    <xf numFmtId="172" fontId="50" fillId="0" borderId="0"/>
    <xf numFmtId="170" fontId="52"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71" fontId="50" fillId="0" borderId="0"/>
    <xf numFmtId="168" fontId="52" fillId="0" borderId="0"/>
    <xf numFmtId="0" fontId="55" fillId="0" borderId="0"/>
    <xf numFmtId="0" fontId="1" fillId="0" borderId="0"/>
    <xf numFmtId="0" fontId="50" fillId="0" borderId="0"/>
    <xf numFmtId="0" fontId="50" fillId="0" borderId="0"/>
    <xf numFmtId="0" fontId="50" fillId="0" borderId="0"/>
    <xf numFmtId="0" fontId="50" fillId="0" borderId="0"/>
    <xf numFmtId="187" fontId="50" fillId="0" borderId="0"/>
    <xf numFmtId="187" fontId="50" fillId="0" borderId="0"/>
    <xf numFmtId="187" fontId="50" fillId="0" borderId="0"/>
    <xf numFmtId="187" fontId="50" fillId="0" borderId="0"/>
    <xf numFmtId="187" fontId="50" fillId="0" borderId="0"/>
    <xf numFmtId="0" fontId="50" fillId="0" borderId="0"/>
    <xf numFmtId="0" fontId="9" fillId="0" borderId="0"/>
    <xf numFmtId="0" fontId="9" fillId="0" borderId="0"/>
    <xf numFmtId="0" fontId="9" fillId="0" borderId="0"/>
    <xf numFmtId="0" fontId="9" fillId="0" borderId="0"/>
    <xf numFmtId="0" fontId="50" fillId="0" borderId="0"/>
    <xf numFmtId="169" fontId="50" fillId="0" borderId="0"/>
    <xf numFmtId="169" fontId="50" fillId="0" borderId="0"/>
    <xf numFmtId="169" fontId="50" fillId="0" borderId="0"/>
    <xf numFmtId="169" fontId="50" fillId="0" borderId="0"/>
    <xf numFmtId="169" fontId="50" fillId="0" borderId="0"/>
    <xf numFmtId="0" fontId="9" fillId="0" borderId="0"/>
    <xf numFmtId="0" fontId="9" fillId="0" borderId="0"/>
    <xf numFmtId="0" fontId="9" fillId="0" borderId="0"/>
    <xf numFmtId="0" fontId="9" fillId="0" borderId="0"/>
    <xf numFmtId="0" fontId="9" fillId="0" borderId="0"/>
    <xf numFmtId="0" fontId="9" fillId="0" borderId="0"/>
    <xf numFmtId="169" fontId="50" fillId="0" borderId="0"/>
    <xf numFmtId="0" fontId="50" fillId="0" borderId="0"/>
    <xf numFmtId="166" fontId="50" fillId="0" borderId="0"/>
    <xf numFmtId="169" fontId="50" fillId="0" borderId="0"/>
    <xf numFmtId="166" fontId="50" fillId="0" borderId="0"/>
    <xf numFmtId="166" fontId="50" fillId="0" borderId="0"/>
    <xf numFmtId="166" fontId="50" fillId="0" borderId="0"/>
    <xf numFmtId="166" fontId="50" fillId="0" borderId="0"/>
    <xf numFmtId="166" fontId="50" fillId="0" borderId="0"/>
    <xf numFmtId="166" fontId="50" fillId="0" borderId="0"/>
    <xf numFmtId="169" fontId="50" fillId="0" borderId="0"/>
    <xf numFmtId="169" fontId="50" fillId="0" borderId="0"/>
    <xf numFmtId="169" fontId="50" fillId="0" borderId="0"/>
    <xf numFmtId="169" fontId="50" fillId="0" borderId="0"/>
    <xf numFmtId="169" fontId="50" fillId="0" borderId="0"/>
    <xf numFmtId="166" fontId="50" fillId="0" borderId="0"/>
    <xf numFmtId="0" fontId="9" fillId="0" borderId="0"/>
    <xf numFmtId="0" fontId="9" fillId="0" borderId="0"/>
    <xf numFmtId="0" fontId="9" fillId="0" borderId="0"/>
    <xf numFmtId="0" fontId="9" fillId="0" borderId="0"/>
    <xf numFmtId="0" fontId="9" fillId="0" borderId="0"/>
    <xf numFmtId="169" fontId="50" fillId="0" borderId="0"/>
    <xf numFmtId="0" fontId="50" fillId="0" borderId="0"/>
    <xf numFmtId="0" fontId="50" fillId="0" borderId="0"/>
    <xf numFmtId="0" fontId="50" fillId="0" borderId="0"/>
    <xf numFmtId="0" fontId="50" fillId="0" borderId="0"/>
    <xf numFmtId="0" fontId="50" fillId="0" borderId="0"/>
    <xf numFmtId="169" fontId="50" fillId="0" borderId="0"/>
    <xf numFmtId="169" fontId="50" fillId="0" borderId="0"/>
    <xf numFmtId="169" fontId="50" fillId="0" borderId="0"/>
    <xf numFmtId="169" fontId="50" fillId="0" borderId="0"/>
    <xf numFmtId="169" fontId="50" fillId="0" borderId="0"/>
    <xf numFmtId="169" fontId="50" fillId="0" borderId="0"/>
    <xf numFmtId="0" fontId="9" fillId="0" borderId="0"/>
    <xf numFmtId="0" fontId="9" fillId="0" borderId="0"/>
    <xf numFmtId="169" fontId="50" fillId="0" borderId="0"/>
    <xf numFmtId="169" fontId="50" fillId="0" borderId="0"/>
    <xf numFmtId="169" fontId="50" fillId="0" borderId="0"/>
    <xf numFmtId="169" fontId="50" fillId="0" borderId="0"/>
    <xf numFmtId="169" fontId="50" fillId="0" borderId="0"/>
    <xf numFmtId="169" fontId="50" fillId="0" borderId="0"/>
    <xf numFmtId="169" fontId="50" fillId="0" borderId="0"/>
    <xf numFmtId="168" fontId="50" fillId="0" borderId="0"/>
    <xf numFmtId="168" fontId="50" fillId="0" borderId="0"/>
    <xf numFmtId="168" fontId="50" fillId="0" borderId="0"/>
    <xf numFmtId="168" fontId="50" fillId="0" borderId="0"/>
    <xf numFmtId="168" fontId="50" fillId="0" borderId="0"/>
    <xf numFmtId="0" fontId="9" fillId="0" borderId="0"/>
    <xf numFmtId="0" fontId="9" fillId="0" borderId="0"/>
    <xf numFmtId="0" fontId="9" fillId="0" borderId="0"/>
    <xf numFmtId="0" fontId="50" fillId="0" borderId="0"/>
    <xf numFmtId="0" fontId="9" fillId="0" borderId="0"/>
    <xf numFmtId="0" fontId="9" fillId="0" borderId="0"/>
    <xf numFmtId="171" fontId="52" fillId="0" borderId="0"/>
    <xf numFmtId="171" fontId="52" fillId="0" borderId="0"/>
    <xf numFmtId="171" fontId="52" fillId="0" borderId="0"/>
    <xf numFmtId="171" fontId="52" fillId="0" borderId="0"/>
    <xf numFmtId="171" fontId="52" fillId="0" borderId="0"/>
    <xf numFmtId="0" fontId="52" fillId="0" borderId="0"/>
    <xf numFmtId="171" fontId="52" fillId="0" borderId="0"/>
    <xf numFmtId="171" fontId="52" fillId="0" borderId="0"/>
    <xf numFmtId="171" fontId="52" fillId="0" borderId="0"/>
    <xf numFmtId="171" fontId="52" fillId="0" borderId="0"/>
    <xf numFmtId="171" fontId="52" fillId="0" borderId="0"/>
    <xf numFmtId="171" fontId="52" fillId="0" borderId="0"/>
    <xf numFmtId="0" fontId="52" fillId="0" borderId="0"/>
    <xf numFmtId="0" fontId="52" fillId="0" borderId="0"/>
    <xf numFmtId="0" fontId="52" fillId="0" borderId="0"/>
    <xf numFmtId="187" fontId="50" fillId="0" borderId="0"/>
    <xf numFmtId="187" fontId="50" fillId="0" borderId="0"/>
    <xf numFmtId="0" fontId="50" fillId="0" borderId="0"/>
    <xf numFmtId="170" fontId="50" fillId="0" borderId="0"/>
    <xf numFmtId="171" fontId="52" fillId="0" borderId="0"/>
    <xf numFmtId="170" fontId="50" fillId="0" borderId="0"/>
    <xf numFmtId="171" fontId="52" fillId="0" borderId="0"/>
    <xf numFmtId="171" fontId="52" fillId="0" borderId="0"/>
    <xf numFmtId="171" fontId="52" fillId="0" borderId="0"/>
    <xf numFmtId="171" fontId="52" fillId="0" borderId="0"/>
    <xf numFmtId="0" fontId="9" fillId="0" borderId="0"/>
    <xf numFmtId="171" fontId="50" fillId="0" borderId="0"/>
    <xf numFmtId="0" fontId="9" fillId="0" borderId="0"/>
    <xf numFmtId="0" fontId="9" fillId="0" borderId="0"/>
    <xf numFmtId="0" fontId="9" fillId="0" borderId="0"/>
    <xf numFmtId="0" fontId="9" fillId="0" borderId="0"/>
    <xf numFmtId="170" fontId="50" fillId="0" borderId="0"/>
    <xf numFmtId="0" fontId="50" fillId="0" borderId="0"/>
    <xf numFmtId="171" fontId="52" fillId="0" borderId="0"/>
    <xf numFmtId="171" fontId="52" fillId="0" borderId="0"/>
    <xf numFmtId="171" fontId="52" fillId="0" borderId="0"/>
    <xf numFmtId="0" fontId="9" fillId="0" borderId="0"/>
    <xf numFmtId="0" fontId="9" fillId="0" borderId="0"/>
    <xf numFmtId="0" fontId="9" fillId="0" borderId="0"/>
    <xf numFmtId="0" fontId="9"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52" fillId="0" borderId="0"/>
    <xf numFmtId="171" fontId="52"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1" fillId="0" borderId="0"/>
    <xf numFmtId="0" fontId="1" fillId="0" borderId="0"/>
    <xf numFmtId="0" fontId="50"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50" fillId="0" borderId="0"/>
    <xf numFmtId="0" fontId="9" fillId="0" borderId="0"/>
    <xf numFmtId="0" fontId="50" fillId="0" borderId="0"/>
    <xf numFmtId="0" fontId="9" fillId="0" borderId="0"/>
    <xf numFmtId="0" fontId="9" fillId="0" borderId="0"/>
    <xf numFmtId="0" fontId="9" fillId="0" borderId="0"/>
    <xf numFmtId="0" fontId="50" fillId="0" borderId="0"/>
    <xf numFmtId="0" fontId="9" fillId="0" borderId="0"/>
    <xf numFmtId="0" fontId="50"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9" fillId="0" borderId="0"/>
    <xf numFmtId="0" fontId="9" fillId="0" borderId="0"/>
    <xf numFmtId="0" fontId="9" fillId="0" borderId="0"/>
    <xf numFmtId="0" fontId="9" fillId="0" borderId="0"/>
    <xf numFmtId="171" fontId="52" fillId="0" borderId="0"/>
    <xf numFmtId="0" fontId="1" fillId="0" borderId="0"/>
    <xf numFmtId="0" fontId="1" fillId="0" borderId="0"/>
    <xf numFmtId="0" fontId="1" fillId="0" borderId="0"/>
    <xf numFmtId="0" fontId="9" fillId="0" borderId="0"/>
    <xf numFmtId="0" fontId="50" fillId="0" borderId="0"/>
    <xf numFmtId="171" fontId="52" fillId="0" borderId="0"/>
    <xf numFmtId="0" fontId="9" fillId="0" borderId="0"/>
    <xf numFmtId="0" fontId="9" fillId="0" borderId="0"/>
    <xf numFmtId="0" fontId="9" fillId="0" borderId="0"/>
    <xf numFmtId="0" fontId="9" fillId="0" borderId="0"/>
    <xf numFmtId="0" fontId="9" fillId="0" borderId="0"/>
    <xf numFmtId="0" fontId="9" fillId="0" borderId="0"/>
    <xf numFmtId="171" fontId="52" fillId="0" borderId="0"/>
    <xf numFmtId="171" fontId="52" fillId="0" borderId="0"/>
    <xf numFmtId="171" fontId="52" fillId="0" borderId="0"/>
    <xf numFmtId="171" fontId="52" fillId="0" borderId="0"/>
    <xf numFmtId="171" fontId="52"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171" fontId="52" fillId="0" borderId="0"/>
    <xf numFmtId="0" fontId="1" fillId="0" borderId="0"/>
    <xf numFmtId="0" fontId="1" fillId="0" borderId="0"/>
    <xf numFmtId="0" fontId="9" fillId="0" borderId="0"/>
    <xf numFmtId="171" fontId="52" fillId="0" borderId="0"/>
    <xf numFmtId="171" fontId="52" fillId="0" borderId="0"/>
    <xf numFmtId="171" fontId="52" fillId="0" borderId="0"/>
    <xf numFmtId="171" fontId="52" fillId="0" borderId="0"/>
    <xf numFmtId="0" fontId="50" fillId="0" borderId="0"/>
    <xf numFmtId="0" fontId="9" fillId="0" borderId="0"/>
    <xf numFmtId="0" fontId="51" fillId="0" borderId="0"/>
    <xf numFmtId="171" fontId="52" fillId="0" borderId="0"/>
    <xf numFmtId="171" fontId="52" fillId="0" borderId="0"/>
    <xf numFmtId="171" fontId="52" fillId="0" borderId="0"/>
    <xf numFmtId="171" fontId="52" fillId="0" borderId="0"/>
    <xf numFmtId="171" fontId="52" fillId="0" borderId="0"/>
    <xf numFmtId="171" fontId="52" fillId="0" borderId="0"/>
    <xf numFmtId="171" fontId="52" fillId="0" borderId="0"/>
    <xf numFmtId="0" fontId="51" fillId="0" borderId="0"/>
    <xf numFmtId="0" fontId="9" fillId="0" borderId="0"/>
    <xf numFmtId="0" fontId="50" fillId="0" borderId="0"/>
    <xf numFmtId="0" fontId="50" fillId="0" borderId="0"/>
    <xf numFmtId="0" fontId="50" fillId="0" borderId="0"/>
    <xf numFmtId="0" fontId="50" fillId="0" borderId="0"/>
    <xf numFmtId="0" fontId="50" fillId="0" borderId="0"/>
    <xf numFmtId="171" fontId="52" fillId="0" borderId="0"/>
    <xf numFmtId="171" fontId="52" fillId="0" borderId="0"/>
    <xf numFmtId="171" fontId="52"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51" fillId="0" borderId="0"/>
    <xf numFmtId="0" fontId="9" fillId="0" borderId="0"/>
    <xf numFmtId="0" fontId="9" fillId="0" borderId="0"/>
    <xf numFmtId="0" fontId="9" fillId="0" borderId="0"/>
    <xf numFmtId="0" fontId="9" fillId="0" borderId="0"/>
    <xf numFmtId="0" fontId="9" fillId="0" borderId="0"/>
    <xf numFmtId="5" fontId="50" fillId="0" borderId="0"/>
    <xf numFmtId="0" fontId="1" fillId="0" borderId="0"/>
    <xf numFmtId="171" fontId="50" fillId="0" borderId="0"/>
    <xf numFmtId="171" fontId="50" fillId="0" borderId="0"/>
    <xf numFmtId="171" fontId="50" fillId="0" borderId="0"/>
    <xf numFmtId="171" fontId="50" fillId="0" borderId="0"/>
    <xf numFmtId="0" fontId="9" fillId="0" borderId="0"/>
    <xf numFmtId="0" fontId="50" fillId="0" borderId="0"/>
    <xf numFmtId="171" fontId="52" fillId="0" borderId="0"/>
    <xf numFmtId="171" fontId="52" fillId="0" borderId="0"/>
    <xf numFmtId="171" fontId="52" fillId="0" borderId="0"/>
    <xf numFmtId="171" fontId="52" fillId="0" borderId="0"/>
    <xf numFmtId="0" fontId="50" fillId="0" borderId="0"/>
    <xf numFmtId="171" fontId="50" fillId="0" borderId="0"/>
    <xf numFmtId="171" fontId="50" fillId="0" borderId="0"/>
    <xf numFmtId="171" fontId="50" fillId="0" borderId="0"/>
    <xf numFmtId="171" fontId="50" fillId="0" borderId="0"/>
    <xf numFmtId="171" fontId="50" fillId="0" borderId="0"/>
    <xf numFmtId="0" fontId="51" fillId="0" borderId="0"/>
    <xf numFmtId="0" fontId="50" fillId="0" borderId="0"/>
    <xf numFmtId="0" fontId="50" fillId="0" borderId="0"/>
    <xf numFmtId="0" fontId="50" fillId="0" borderId="0"/>
    <xf numFmtId="0" fontId="50" fillId="0" borderId="0"/>
    <xf numFmtId="0" fontId="1" fillId="0" borderId="0"/>
    <xf numFmtId="0" fontId="50" fillId="0" borderId="0"/>
    <xf numFmtId="0" fontId="51" fillId="0" borderId="0"/>
    <xf numFmtId="0" fontId="1"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51" fillId="0" borderId="0"/>
    <xf numFmtId="0" fontId="51" fillId="0" borderId="0"/>
    <xf numFmtId="0" fontId="51" fillId="0" borderId="0"/>
    <xf numFmtId="0" fontId="51" fillId="0" borderId="0"/>
    <xf numFmtId="0" fontId="51" fillId="0" borderId="0"/>
    <xf numFmtId="0" fontId="50" fillId="0" borderId="0"/>
    <xf numFmtId="0" fontId="1"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1" fillId="0" borderId="0"/>
    <xf numFmtId="0" fontId="51" fillId="0" borderId="0"/>
    <xf numFmtId="0" fontId="50" fillId="0" borderId="0"/>
    <xf numFmtId="0" fontId="50" fillId="0" borderId="0"/>
    <xf numFmtId="0" fontId="1" fillId="0" borderId="0"/>
    <xf numFmtId="0" fontId="1" fillId="0" borderId="0"/>
    <xf numFmtId="0" fontId="1" fillId="0" borderId="0"/>
    <xf numFmtId="0" fontId="1" fillId="0" borderId="0"/>
    <xf numFmtId="0" fontId="51" fillId="0" borderId="0"/>
    <xf numFmtId="0" fontId="9" fillId="0" borderId="0"/>
    <xf numFmtId="171" fontId="52" fillId="0" borderId="0"/>
    <xf numFmtId="0" fontId="9" fillId="0" borderId="0"/>
    <xf numFmtId="0" fontId="9" fillId="0" borderId="0"/>
    <xf numFmtId="0" fontId="9" fillId="0" borderId="0"/>
    <xf numFmtId="0" fontId="51"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50" fillId="0" borderId="0"/>
    <xf numFmtId="171" fontId="50" fillId="0" borderId="0"/>
    <xf numFmtId="5" fontId="50" fillId="0" borderId="0"/>
    <xf numFmtId="5" fontId="50" fillId="0" borderId="0"/>
    <xf numFmtId="0" fontId="9" fillId="0" borderId="0"/>
    <xf numFmtId="187"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50" fillId="0" borderId="0"/>
    <xf numFmtId="171"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50" fillId="0" borderId="0"/>
    <xf numFmtId="0" fontId="9" fillId="0" borderId="0"/>
    <xf numFmtId="0" fontId="9" fillId="0" borderId="0"/>
    <xf numFmtId="0" fontId="9" fillId="0" borderId="0"/>
    <xf numFmtId="0" fontId="9" fillId="0" borderId="0"/>
    <xf numFmtId="0" fontId="9" fillId="0" borderId="0"/>
    <xf numFmtId="171" fontId="50" fillId="0" borderId="0"/>
    <xf numFmtId="171" fontId="50" fillId="0" borderId="0"/>
    <xf numFmtId="171" fontId="50" fillId="0" borderId="0"/>
    <xf numFmtId="171" fontId="50" fillId="0" borderId="0"/>
    <xf numFmtId="187" fontId="50" fillId="0" borderId="0"/>
    <xf numFmtId="0" fontId="9" fillId="0" borderId="0"/>
    <xf numFmtId="0" fontId="9" fillId="0" borderId="0"/>
    <xf numFmtId="170" fontId="50" fillId="0" borderId="0"/>
    <xf numFmtId="0" fontId="9" fillId="0" borderId="0"/>
    <xf numFmtId="170" fontId="50" fillId="0" borderId="0"/>
    <xf numFmtId="0" fontId="9" fillId="0" borderId="0"/>
    <xf numFmtId="171" fontId="52" fillId="0" borderId="0"/>
    <xf numFmtId="0" fontId="9" fillId="0" borderId="0"/>
    <xf numFmtId="171" fontId="52" fillId="0" borderId="0"/>
    <xf numFmtId="0" fontId="9" fillId="0" borderId="0"/>
    <xf numFmtId="0" fontId="9" fillId="0" borderId="0"/>
    <xf numFmtId="0" fontId="9" fillId="0" borderId="0"/>
    <xf numFmtId="171" fontId="52" fillId="0" borderId="0"/>
    <xf numFmtId="0" fontId="9" fillId="0" borderId="0"/>
    <xf numFmtId="0" fontId="9" fillId="0" borderId="0"/>
    <xf numFmtId="0" fontId="9" fillId="0" borderId="0"/>
    <xf numFmtId="0" fontId="9" fillId="0" borderId="0"/>
    <xf numFmtId="171" fontId="52" fillId="0" borderId="0"/>
    <xf numFmtId="0" fontId="9" fillId="0" borderId="0"/>
    <xf numFmtId="0" fontId="9" fillId="0" borderId="0"/>
    <xf numFmtId="171" fontId="52" fillId="0" borderId="0"/>
    <xf numFmtId="171" fontId="52" fillId="0" borderId="0"/>
    <xf numFmtId="171" fontId="52" fillId="0" borderId="0"/>
    <xf numFmtId="171" fontId="52" fillId="0" borderId="0"/>
    <xf numFmtId="0" fontId="9" fillId="0" borderId="0"/>
    <xf numFmtId="170" fontId="50" fillId="0" borderId="0"/>
    <xf numFmtId="0" fontId="9" fillId="0" borderId="0"/>
    <xf numFmtId="0" fontId="9" fillId="0" borderId="0"/>
    <xf numFmtId="171" fontId="52" fillId="0" borderId="0"/>
    <xf numFmtId="171" fontId="52" fillId="0" borderId="0"/>
    <xf numFmtId="171" fontId="52" fillId="0" borderId="0"/>
    <xf numFmtId="171" fontId="52" fillId="0" borderId="0"/>
    <xf numFmtId="171" fontId="52" fillId="0" borderId="0"/>
    <xf numFmtId="0" fontId="9" fillId="0" borderId="0"/>
    <xf numFmtId="0" fontId="9" fillId="0" borderId="0"/>
    <xf numFmtId="0" fontId="9" fillId="0" borderId="0"/>
    <xf numFmtId="0" fontId="9" fillId="0" borderId="0"/>
    <xf numFmtId="0" fontId="9" fillId="0" borderId="0"/>
    <xf numFmtId="17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52" fillId="0" borderId="0"/>
    <xf numFmtId="171" fontId="52" fillId="0" borderId="0"/>
    <xf numFmtId="171" fontId="52" fillId="0" borderId="0"/>
    <xf numFmtId="171" fontId="52" fillId="0" borderId="0"/>
    <xf numFmtId="171" fontId="52" fillId="0" borderId="0"/>
    <xf numFmtId="0" fontId="9" fillId="0" borderId="0"/>
    <xf numFmtId="0" fontId="50" fillId="0" borderId="0"/>
    <xf numFmtId="0" fontId="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50" fillId="0" borderId="0"/>
    <xf numFmtId="0" fontId="50" fillId="0" borderId="0"/>
    <xf numFmtId="0" fontId="9" fillId="0" borderId="0"/>
    <xf numFmtId="171" fontId="50" fillId="0" borderId="0"/>
    <xf numFmtId="0" fontId="9" fillId="0" borderId="0"/>
    <xf numFmtId="0" fontId="9" fillId="0" borderId="0"/>
    <xf numFmtId="0" fontId="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0" fontId="9" fillId="0" borderId="0"/>
    <xf numFmtId="0" fontId="51" fillId="0" borderId="0"/>
    <xf numFmtId="0" fontId="51" fillId="0" borderId="0"/>
    <xf numFmtId="0" fontId="50" fillId="0" borderId="0"/>
    <xf numFmtId="191" fontId="52" fillId="0" borderId="0"/>
    <xf numFmtId="0" fontId="51" fillId="0" borderId="0"/>
    <xf numFmtId="0" fontId="51" fillId="0" borderId="0"/>
    <xf numFmtId="0" fontId="1" fillId="0" borderId="0"/>
    <xf numFmtId="0" fontId="1" fillId="0" borderId="0"/>
    <xf numFmtId="0" fontId="9" fillId="0" borderId="0"/>
    <xf numFmtId="0" fontId="9" fillId="0" borderId="0"/>
    <xf numFmtId="0" fontId="51"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9" fillId="0" borderId="0"/>
    <xf numFmtId="0" fontId="9" fillId="0" borderId="0"/>
    <xf numFmtId="0" fontId="9" fillId="0" borderId="0"/>
    <xf numFmtId="0" fontId="5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1" fontId="52" fillId="0" borderId="0"/>
    <xf numFmtId="0" fontId="9" fillId="0" borderId="0"/>
    <xf numFmtId="0" fontId="51" fillId="0" borderId="0"/>
    <xf numFmtId="0" fontId="51"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187" fontId="50" fillId="0" borderId="0"/>
    <xf numFmtId="0" fontId="9" fillId="0" borderId="0"/>
    <xf numFmtId="0" fontId="9" fillId="0" borderId="0"/>
    <xf numFmtId="187" fontId="50" fillId="0" borderId="0"/>
    <xf numFmtId="187" fontId="50" fillId="0" borderId="0"/>
    <xf numFmtId="0" fontId="50" fillId="0" borderId="0"/>
    <xf numFmtId="0" fontId="9" fillId="0" borderId="0"/>
    <xf numFmtId="187" fontId="52" fillId="0" borderId="0"/>
    <xf numFmtId="187" fontId="52" fillId="0" borderId="0"/>
    <xf numFmtId="187" fontId="52" fillId="0" borderId="0"/>
    <xf numFmtId="0" fontId="50" fillId="0" borderId="0"/>
    <xf numFmtId="0" fontId="9" fillId="0" borderId="0"/>
    <xf numFmtId="0" fontId="50" fillId="0" borderId="0"/>
    <xf numFmtId="189" fontId="50" fillId="0" borderId="0"/>
    <xf numFmtId="189" fontId="50" fillId="0" borderId="0"/>
    <xf numFmtId="189" fontId="50" fillId="0" borderId="0"/>
    <xf numFmtId="189" fontId="50" fillId="0" borderId="0"/>
    <xf numFmtId="189" fontId="50" fillId="0" borderId="0"/>
    <xf numFmtId="0" fontId="9" fillId="0" borderId="0"/>
    <xf numFmtId="187" fontId="50" fillId="0" borderId="0"/>
    <xf numFmtId="191" fontId="50" fillId="0" borderId="0"/>
    <xf numFmtId="0" fontId="9" fillId="0" borderId="0"/>
    <xf numFmtId="0" fontId="9" fillId="0" borderId="0"/>
    <xf numFmtId="191" fontId="50" fillId="0" borderId="0"/>
    <xf numFmtId="0" fontId="9" fillId="0" borderId="0"/>
    <xf numFmtId="0" fontId="9" fillId="0" borderId="0"/>
    <xf numFmtId="0" fontId="9" fillId="0" borderId="0"/>
    <xf numFmtId="0" fontId="9" fillId="0" borderId="0"/>
    <xf numFmtId="0" fontId="9" fillId="0" borderId="0"/>
    <xf numFmtId="0" fontId="9" fillId="0" borderId="0"/>
    <xf numFmtId="191" fontId="50" fillId="0" borderId="0"/>
    <xf numFmtId="191" fontId="50" fillId="0" borderId="0"/>
    <xf numFmtId="191" fontId="50" fillId="0" borderId="0"/>
    <xf numFmtId="191" fontId="50" fillId="0" borderId="0"/>
    <xf numFmtId="191"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91" fontId="50" fillId="0" borderId="0"/>
    <xf numFmtId="0" fontId="50" fillId="0" borderId="0"/>
    <xf numFmtId="0" fontId="50" fillId="0" borderId="0"/>
    <xf numFmtId="0" fontId="50" fillId="0" borderId="0"/>
    <xf numFmtId="0" fontId="50" fillId="0" borderId="0"/>
    <xf numFmtId="0" fontId="50" fillId="0" borderId="0"/>
    <xf numFmtId="0" fontId="9" fillId="0" borderId="0"/>
    <xf numFmtId="191" fontId="50" fillId="0" borderId="0"/>
    <xf numFmtId="0" fontId="9" fillId="0" borderId="0"/>
    <xf numFmtId="187" fontId="50" fillId="0" borderId="0"/>
    <xf numFmtId="187" fontId="50" fillId="0" borderId="0"/>
    <xf numFmtId="187" fontId="50" fillId="0" borderId="0"/>
    <xf numFmtId="187" fontId="50" fillId="0" borderId="0"/>
    <xf numFmtId="0" fontId="9" fillId="0" borderId="0"/>
    <xf numFmtId="0" fontId="9" fillId="0" borderId="0"/>
    <xf numFmtId="191" fontId="50" fillId="0" borderId="0"/>
    <xf numFmtId="191"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2" fillId="0" borderId="0"/>
    <xf numFmtId="187" fontId="52" fillId="0" borderId="0"/>
    <xf numFmtId="0" fontId="9" fillId="0" borderId="0"/>
    <xf numFmtId="0" fontId="9" fillId="0" borderId="0"/>
    <xf numFmtId="0" fontId="9"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91" fontId="50" fillId="0" borderId="0"/>
    <xf numFmtId="191" fontId="50" fillId="0" borderId="0"/>
    <xf numFmtId="191" fontId="50" fillId="0" borderId="0"/>
    <xf numFmtId="166" fontId="50" fillId="0" borderId="0"/>
    <xf numFmtId="166" fontId="50" fillId="0" borderId="0"/>
    <xf numFmtId="166" fontId="50" fillId="0" borderId="0"/>
    <xf numFmtId="166" fontId="50" fillId="0" borderId="0"/>
    <xf numFmtId="166" fontId="50" fillId="0" borderId="0"/>
    <xf numFmtId="0" fontId="9" fillId="0" borderId="0"/>
    <xf numFmtId="166" fontId="50" fillId="0" borderId="0"/>
    <xf numFmtId="166" fontId="50" fillId="0" borderId="0"/>
    <xf numFmtId="166" fontId="50" fillId="0" borderId="0"/>
    <xf numFmtId="166" fontId="50" fillId="0" borderId="0"/>
    <xf numFmtId="166" fontId="50" fillId="0" borderId="0"/>
    <xf numFmtId="166" fontId="50" fillId="0" borderId="0"/>
    <xf numFmtId="0" fontId="9" fillId="0" borderId="0"/>
    <xf numFmtId="0" fontId="9" fillId="0" borderId="0"/>
    <xf numFmtId="0" fontId="9" fillId="0" borderId="0"/>
    <xf numFmtId="187" fontId="50" fillId="0" borderId="0"/>
    <xf numFmtId="187" fontId="50" fillId="0" borderId="0"/>
    <xf numFmtId="187" fontId="50" fillId="0" borderId="0"/>
    <xf numFmtId="187" fontId="50" fillId="0" borderId="0"/>
    <xf numFmtId="0" fontId="9" fillId="0" borderId="0"/>
    <xf numFmtId="192" fontId="50" fillId="0" borderId="0"/>
    <xf numFmtId="0" fontId="9" fillId="0" borderId="0"/>
    <xf numFmtId="0" fontId="9" fillId="0" borderId="0"/>
    <xf numFmtId="192" fontId="50" fillId="0" borderId="0"/>
    <xf numFmtId="192" fontId="50" fillId="0" borderId="0"/>
    <xf numFmtId="171" fontId="50" fillId="0" borderId="0"/>
    <xf numFmtId="0" fontId="9" fillId="0" borderId="0"/>
    <xf numFmtId="5" fontId="52" fillId="0" borderId="0"/>
    <xf numFmtId="5" fontId="52" fillId="0" borderId="0"/>
    <xf numFmtId="5" fontId="52" fillId="0" borderId="0"/>
    <xf numFmtId="193"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0" fontId="9" fillId="0" borderId="0"/>
    <xf numFmtId="0" fontId="9"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172" fontId="50" fillId="0" borderId="0"/>
    <xf numFmtId="172" fontId="50" fillId="0" borderId="0"/>
    <xf numFmtId="172" fontId="50"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171" fontId="50" fillId="0" borderId="0"/>
    <xf numFmtId="171" fontId="50" fillId="0" borderId="0"/>
    <xf numFmtId="171" fontId="50" fillId="0" borderId="0"/>
    <xf numFmtId="171" fontId="50" fillId="0" borderId="0"/>
    <xf numFmtId="171" fontId="50"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7" fontId="50" fillId="0" borderId="0"/>
    <xf numFmtId="187" fontId="50" fillId="0" borderId="0"/>
    <xf numFmtId="187" fontId="50" fillId="0" borderId="0"/>
    <xf numFmtId="187" fontId="50" fillId="0" borderId="0"/>
    <xf numFmtId="187" fontId="50" fillId="0" borderId="0"/>
    <xf numFmtId="0" fontId="9" fillId="0" borderId="0"/>
    <xf numFmtId="5" fontId="52" fillId="0" borderId="0"/>
    <xf numFmtId="5" fontId="52" fillId="0" borderId="0"/>
    <xf numFmtId="0" fontId="9" fillId="0" borderId="0"/>
    <xf numFmtId="0" fontId="9" fillId="0" borderId="0"/>
    <xf numFmtId="0" fontId="9" fillId="0" borderId="0"/>
    <xf numFmtId="172"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5" fontId="50" fillId="0" borderId="0"/>
    <xf numFmtId="5" fontId="50" fillId="0" borderId="0"/>
    <xf numFmtId="0" fontId="9" fillId="0" borderId="0"/>
    <xf numFmtId="192" fontId="50" fillId="0" borderId="0"/>
    <xf numFmtId="192" fontId="50" fillId="0" borderId="0"/>
    <xf numFmtId="192" fontId="50" fillId="0" borderId="0"/>
    <xf numFmtId="192" fontId="50" fillId="0" borderId="0"/>
    <xf numFmtId="0" fontId="9" fillId="0" borderId="0"/>
    <xf numFmtId="192" fontId="50" fillId="0" borderId="0"/>
    <xf numFmtId="192" fontId="50" fillId="0" borderId="0"/>
    <xf numFmtId="192" fontId="50" fillId="0" borderId="0"/>
    <xf numFmtId="192" fontId="50" fillId="0" borderId="0"/>
    <xf numFmtId="0" fontId="9" fillId="0" borderId="0"/>
    <xf numFmtId="0" fontId="55" fillId="0" borderId="0"/>
    <xf numFmtId="0" fontId="50" fillId="0" borderId="0"/>
    <xf numFmtId="0" fontId="50" fillId="0" borderId="0"/>
    <xf numFmtId="0" fontId="50" fillId="0" borderId="0"/>
    <xf numFmtId="0" fontId="50" fillId="0" borderId="0"/>
    <xf numFmtId="193" fontId="50" fillId="0" borderId="0"/>
    <xf numFmtId="187" fontId="50" fillId="0" borderId="0"/>
    <xf numFmtId="0" fontId="9" fillId="0" borderId="0"/>
    <xf numFmtId="171" fontId="50" fillId="0" borderId="0"/>
    <xf numFmtId="171" fontId="50" fillId="0" borderId="0"/>
    <xf numFmtId="171" fontId="50" fillId="0" borderId="0"/>
    <xf numFmtId="171" fontId="50" fillId="0" borderId="0"/>
    <xf numFmtId="171" fontId="50" fillId="0" borderId="0"/>
    <xf numFmtId="172" fontId="50" fillId="0" borderId="0"/>
    <xf numFmtId="0" fontId="55" fillId="0" borderId="0"/>
    <xf numFmtId="0" fontId="55" fillId="0" borderId="0"/>
    <xf numFmtId="0" fontId="55" fillId="0" borderId="0"/>
    <xf numFmtId="0" fontId="9" fillId="0" borderId="0"/>
    <xf numFmtId="0" fontId="9"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172" fontId="50" fillId="0" borderId="0"/>
    <xf numFmtId="172" fontId="50" fillId="0" borderId="0"/>
    <xf numFmtId="172" fontId="50"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50" fillId="0" borderId="0"/>
    <xf numFmtId="0" fontId="55" fillId="0" borderId="0"/>
    <xf numFmtId="0" fontId="55" fillId="0" borderId="0"/>
    <xf numFmtId="172"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7" fontId="50" fillId="0" borderId="0"/>
    <xf numFmtId="187" fontId="50" fillId="0" borderId="0"/>
    <xf numFmtId="187" fontId="50" fillId="0" borderId="0"/>
    <xf numFmtId="187" fontId="50" fillId="0" borderId="0"/>
    <xf numFmtId="0" fontId="50" fillId="0" borderId="0"/>
    <xf numFmtId="0" fontId="9" fillId="0" borderId="0"/>
    <xf numFmtId="0" fontId="9" fillId="0" borderId="0"/>
    <xf numFmtId="0" fontId="9" fillId="0" borderId="0"/>
    <xf numFmtId="172"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187" fontId="50" fillId="0" borderId="0"/>
    <xf numFmtId="0" fontId="9" fillId="0" borderId="0"/>
    <xf numFmtId="0" fontId="9" fillId="0" borderId="0"/>
    <xf numFmtId="0" fontId="9" fillId="0" borderId="0"/>
    <xf numFmtId="192" fontId="50" fillId="0" borderId="0"/>
    <xf numFmtId="0" fontId="9" fillId="0" borderId="0"/>
    <xf numFmtId="177" fontId="50" fillId="0" borderId="0"/>
    <xf numFmtId="177"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177" fontId="50" fillId="0" borderId="0"/>
    <xf numFmtId="177" fontId="50" fillId="0" borderId="0"/>
    <xf numFmtId="177" fontId="50" fillId="0" borderId="0"/>
    <xf numFmtId="177" fontId="50" fillId="0" borderId="0"/>
    <xf numFmtId="177" fontId="50" fillId="0" borderId="0"/>
    <xf numFmtId="0" fontId="50" fillId="0" borderId="0"/>
    <xf numFmtId="0" fontId="1" fillId="0" borderId="0"/>
    <xf numFmtId="0" fontId="50"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177" fontId="50" fillId="0" borderId="0"/>
    <xf numFmtId="0" fontId="1" fillId="0" borderId="0"/>
    <xf numFmtId="0" fontId="1" fillId="0" borderId="0"/>
    <xf numFmtId="0" fontId="1" fillId="0" borderId="0"/>
    <xf numFmtId="0" fontId="1" fillId="0" borderId="0"/>
    <xf numFmtId="0" fontId="1" fillId="0" borderId="0"/>
    <xf numFmtId="177" fontId="50" fillId="0" borderId="0"/>
    <xf numFmtId="177" fontId="50" fillId="0" borderId="0"/>
    <xf numFmtId="0" fontId="1" fillId="0" borderId="0"/>
    <xf numFmtId="0" fontId="1" fillId="0" borderId="0"/>
    <xf numFmtId="177" fontId="50" fillId="0" borderId="0"/>
    <xf numFmtId="177" fontId="50"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194" fontId="50" fillId="0" borderId="0"/>
    <xf numFmtId="0" fontId="50" fillId="0" borderId="0"/>
    <xf numFmtId="187" fontId="50" fillId="0" borderId="0"/>
    <xf numFmtId="171" fontId="50" fillId="0" borderId="0"/>
    <xf numFmtId="171" fontId="50" fillId="0" borderId="0"/>
    <xf numFmtId="171" fontId="50" fillId="0" borderId="0"/>
    <xf numFmtId="171" fontId="50" fillId="0" borderId="0"/>
    <xf numFmtId="171" fontId="50" fillId="0" borderId="0"/>
    <xf numFmtId="187" fontId="50" fillId="0" borderId="0"/>
    <xf numFmtId="0" fontId="50" fillId="0" borderId="0"/>
    <xf numFmtId="0" fontId="50" fillId="0" borderId="0"/>
    <xf numFmtId="0" fontId="50" fillId="0" borderId="0"/>
    <xf numFmtId="0" fontId="50" fillId="0" borderId="0"/>
    <xf numFmtId="0" fontId="50" fillId="0" borderId="0"/>
    <xf numFmtId="0" fontId="50" fillId="0" borderId="0"/>
    <xf numFmtId="171" fontId="50" fillId="0" borderId="0"/>
    <xf numFmtId="0"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0" fontId="50" fillId="0" borderId="0"/>
    <xf numFmtId="0" fontId="50" fillId="0" borderId="0"/>
    <xf numFmtId="0" fontId="50" fillId="0" borderId="0"/>
    <xf numFmtId="0" fontId="50" fillId="0" borderId="0"/>
    <xf numFmtId="0"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192" fontId="50" fillId="0" borderId="0"/>
    <xf numFmtId="192" fontId="50" fillId="0" borderId="0"/>
    <xf numFmtId="192" fontId="50" fillId="0" borderId="0"/>
    <xf numFmtId="192" fontId="50" fillId="0" borderId="0"/>
    <xf numFmtId="192" fontId="50" fillId="0" borderId="0"/>
    <xf numFmtId="192" fontId="50" fillId="0" borderId="0"/>
    <xf numFmtId="192" fontId="50" fillId="0" borderId="0"/>
    <xf numFmtId="0" fontId="50" fillId="0" borderId="0"/>
    <xf numFmtId="0"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0"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0" fontId="50" fillId="0" borderId="0"/>
    <xf numFmtId="0" fontId="50" fillId="0" borderId="0"/>
    <xf numFmtId="0" fontId="50" fillId="0" borderId="0"/>
    <xf numFmtId="0" fontId="50" fillId="0" borderId="0"/>
    <xf numFmtId="171" fontId="50" fillId="0" borderId="0"/>
    <xf numFmtId="171" fontId="50" fillId="0" borderId="0"/>
    <xf numFmtId="0" fontId="50" fillId="0" borderId="0"/>
    <xf numFmtId="0" fontId="9" fillId="0" borderId="0"/>
    <xf numFmtId="0" fontId="52"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171" fontId="50" fillId="0" borderId="0"/>
    <xf numFmtId="178" fontId="50" fillId="0" borderId="0"/>
    <xf numFmtId="178" fontId="50" fillId="0" borderId="0"/>
    <xf numFmtId="178" fontId="50" fillId="0" borderId="0"/>
    <xf numFmtId="178" fontId="50" fillId="0" borderId="0"/>
    <xf numFmtId="171" fontId="50" fillId="0" borderId="0"/>
    <xf numFmtId="171" fontId="50" fillId="0" borderId="0"/>
    <xf numFmtId="171" fontId="50" fillId="0" borderId="0"/>
    <xf numFmtId="171" fontId="50"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50" fillId="0" borderId="0"/>
    <xf numFmtId="172" fontId="50" fillId="0" borderId="0"/>
    <xf numFmtId="0" fontId="51" fillId="0" borderId="0"/>
    <xf numFmtId="0" fontId="51" fillId="0" borderId="0"/>
    <xf numFmtId="0" fontId="51" fillId="0" borderId="0"/>
    <xf numFmtId="0" fontId="51" fillId="0" borderId="0"/>
    <xf numFmtId="0" fontId="50" fillId="0" borderId="0"/>
    <xf numFmtId="43" fontId="50" fillId="0" borderId="0"/>
    <xf numFmtId="0" fontId="53" fillId="0" borderId="0"/>
    <xf numFmtId="171" fontId="52" fillId="0" borderId="0"/>
    <xf numFmtId="171" fontId="52" fillId="0" borderId="0"/>
    <xf numFmtId="171" fontId="52" fillId="0" borderId="0"/>
    <xf numFmtId="171" fontId="52" fillId="0" borderId="0"/>
    <xf numFmtId="171" fontId="50" fillId="0" borderId="0"/>
    <xf numFmtId="171" fontId="52" fillId="0" borderId="0"/>
    <xf numFmtId="171" fontId="52" fillId="0" borderId="0"/>
    <xf numFmtId="171" fontId="52" fillId="0" borderId="0"/>
    <xf numFmtId="171" fontId="52" fillId="0" borderId="0"/>
    <xf numFmtId="171" fontId="52" fillId="0" borderId="0"/>
    <xf numFmtId="7" fontId="50" fillId="0" borderId="0"/>
    <xf numFmtId="7" fontId="50" fillId="0" borderId="0"/>
    <xf numFmtId="7" fontId="50" fillId="0" borderId="0"/>
    <xf numFmtId="0" fontId="50" fillId="0" borderId="0"/>
    <xf numFmtId="187" fontId="50" fillId="0" borderId="0"/>
    <xf numFmtId="187" fontId="50" fillId="0" borderId="0"/>
    <xf numFmtId="187" fontId="50" fillId="0" borderId="0"/>
    <xf numFmtId="187" fontId="50" fillId="0" borderId="0"/>
    <xf numFmtId="171" fontId="50" fillId="0" borderId="0"/>
    <xf numFmtId="171" fontId="50" fillId="0" borderId="0"/>
    <xf numFmtId="171" fontId="50" fillId="0" borderId="0"/>
    <xf numFmtId="0" fontId="50" fillId="0" borderId="0"/>
    <xf numFmtId="5" fontId="50" fillId="0" borderId="0"/>
    <xf numFmtId="5" fontId="50" fillId="0" borderId="0"/>
    <xf numFmtId="5" fontId="50"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50" fillId="0" borderId="0"/>
    <xf numFmtId="5" fontId="50" fillId="0" borderId="0"/>
    <xf numFmtId="5"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5" fontId="50" fillId="0" borderId="0"/>
    <xf numFmtId="187" fontId="50" fillId="0" borderId="0"/>
    <xf numFmtId="0" fontId="50"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1" fillId="0" borderId="0"/>
    <xf numFmtId="0" fontId="50" fillId="0" borderId="0"/>
    <xf numFmtId="0" fontId="9" fillId="0" borderId="0"/>
    <xf numFmtId="0" fontId="9" fillId="0" borderId="0"/>
    <xf numFmtId="0" fontId="1"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171" fontId="52" fillId="0" borderId="0"/>
    <xf numFmtId="171" fontId="52" fillId="0" borderId="0"/>
    <xf numFmtId="0" fontId="9" fillId="0" borderId="0"/>
    <xf numFmtId="0" fontId="9" fillId="0" borderId="0"/>
    <xf numFmtId="0" fontId="9" fillId="0" borderId="0"/>
    <xf numFmtId="43" fontId="50" fillId="0" borderId="0"/>
    <xf numFmtId="190" fontId="50" fillId="0" borderId="0"/>
    <xf numFmtId="0" fontId="50" fillId="0" borderId="0"/>
    <xf numFmtId="43" fontId="50" fillId="0" borderId="0"/>
    <xf numFmtId="0" fontId="51" fillId="0" borderId="0"/>
    <xf numFmtId="0" fontId="51" fillId="0" borderId="0"/>
    <xf numFmtId="0" fontId="51" fillId="0" borderId="0"/>
    <xf numFmtId="0" fontId="51" fillId="0" borderId="0"/>
    <xf numFmtId="0" fontId="51" fillId="0" borderId="0"/>
    <xf numFmtId="0" fontId="1" fillId="0" borderId="0"/>
    <xf numFmtId="190" fontId="50" fillId="0" borderId="0"/>
    <xf numFmtId="0" fontId="50" fillId="0" borderId="0"/>
    <xf numFmtId="189" fontId="50" fillId="0" borderId="0"/>
    <xf numFmtId="189" fontId="50" fillId="0" borderId="0"/>
    <xf numFmtId="189" fontId="50" fillId="0" borderId="0"/>
    <xf numFmtId="189" fontId="50" fillId="0" borderId="0"/>
    <xf numFmtId="189" fontId="50" fillId="0" borderId="0"/>
    <xf numFmtId="190" fontId="50" fillId="0" borderId="0"/>
    <xf numFmtId="0" fontId="9" fillId="0" borderId="0"/>
    <xf numFmtId="0" fontId="50" fillId="0" borderId="0"/>
    <xf numFmtId="190" fontId="50" fillId="0" borderId="0"/>
    <xf numFmtId="0" fontId="9" fillId="0" borderId="0"/>
    <xf numFmtId="0" fontId="9" fillId="0" borderId="0"/>
    <xf numFmtId="0" fontId="9" fillId="0" borderId="0"/>
    <xf numFmtId="0" fontId="9" fillId="0" borderId="0"/>
    <xf numFmtId="0" fontId="9" fillId="0" borderId="0"/>
    <xf numFmtId="0" fontId="9" fillId="0" borderId="0"/>
    <xf numFmtId="190" fontId="50" fillId="0" borderId="0"/>
    <xf numFmtId="190" fontId="50" fillId="0" borderId="0"/>
    <xf numFmtId="190" fontId="50" fillId="0" borderId="0"/>
    <xf numFmtId="190" fontId="50" fillId="0" borderId="0"/>
    <xf numFmtId="190" fontId="50"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190" fontId="50" fillId="0" borderId="0"/>
    <xf numFmtId="43" fontId="50" fillId="0" borderId="0"/>
    <xf numFmtId="43" fontId="50" fillId="0" borderId="0"/>
    <xf numFmtId="43" fontId="50" fillId="0" borderId="0"/>
    <xf numFmtId="43" fontId="50" fillId="0" borderId="0"/>
    <xf numFmtId="43" fontId="50" fillId="0" borderId="0"/>
    <xf numFmtId="0" fontId="9" fillId="0" borderId="0"/>
    <xf numFmtId="195" fontId="50" fillId="0" borderId="0"/>
    <xf numFmtId="195" fontId="50" fillId="0" borderId="0"/>
    <xf numFmtId="195" fontId="50" fillId="0" borderId="0"/>
    <xf numFmtId="195" fontId="50" fillId="0" borderId="0"/>
    <xf numFmtId="195" fontId="50" fillId="0" borderId="0"/>
    <xf numFmtId="0" fontId="9" fillId="0" borderId="0"/>
    <xf numFmtId="0" fontId="9" fillId="0" borderId="0"/>
    <xf numFmtId="0" fontId="9" fillId="0" borderId="0"/>
    <xf numFmtId="195" fontId="50" fillId="0" borderId="0"/>
    <xf numFmtId="195" fontId="50" fillId="0" borderId="0"/>
    <xf numFmtId="189" fontId="50" fillId="0" borderId="0"/>
    <xf numFmtId="189" fontId="50" fillId="0" borderId="0"/>
    <xf numFmtId="189" fontId="50" fillId="0" borderId="0"/>
    <xf numFmtId="189" fontId="50" fillId="0" borderId="0"/>
    <xf numFmtId="189" fontId="50" fillId="0" borderId="0"/>
    <xf numFmtId="189" fontId="50" fillId="0" borderId="0"/>
    <xf numFmtId="0" fontId="9" fillId="0" borderId="0"/>
    <xf numFmtId="195" fontId="50" fillId="0" borderId="0"/>
    <xf numFmtId="195" fontId="50" fillId="0" borderId="0"/>
    <xf numFmtId="195" fontId="50" fillId="0" borderId="0"/>
    <xf numFmtId="172" fontId="50" fillId="0" borderId="0"/>
    <xf numFmtId="172" fontId="50" fillId="0" borderId="0"/>
    <xf numFmtId="172" fontId="50" fillId="0" borderId="0"/>
    <xf numFmtId="172" fontId="50" fillId="0" borderId="0"/>
    <xf numFmtId="172" fontId="50" fillId="0" borderId="0"/>
    <xf numFmtId="0" fontId="1" fillId="0" borderId="0"/>
    <xf numFmtId="0" fontId="1" fillId="0" borderId="0"/>
    <xf numFmtId="172" fontId="50" fillId="0" borderId="0"/>
    <xf numFmtId="172" fontId="50" fillId="0" borderId="0"/>
    <xf numFmtId="172" fontId="50" fillId="0" borderId="0"/>
    <xf numFmtId="172" fontId="50" fillId="0" borderId="0"/>
    <xf numFmtId="172" fontId="50" fillId="0" borderId="0"/>
    <xf numFmtId="0" fontId="1" fillId="0" borderId="0"/>
    <xf numFmtId="0" fontId="1" fillId="0" borderId="0"/>
    <xf numFmtId="172" fontId="50" fillId="0" borderId="0"/>
    <xf numFmtId="172" fontId="50" fillId="0" borderId="0"/>
    <xf numFmtId="0" fontId="9" fillId="0" borderId="0"/>
    <xf numFmtId="0" fontId="9" fillId="0" borderId="0"/>
    <xf numFmtId="0" fontId="9" fillId="0" borderId="0"/>
    <xf numFmtId="0" fontId="51" fillId="0" borderId="0"/>
    <xf numFmtId="0" fontId="50" fillId="0" borderId="0"/>
    <xf numFmtId="0" fontId="9" fillId="0" borderId="0"/>
    <xf numFmtId="0" fontId="53" fillId="0" borderId="0"/>
    <xf numFmtId="5" fontId="50" fillId="0" borderId="0"/>
    <xf numFmtId="5" fontId="50" fillId="0" borderId="0"/>
    <xf numFmtId="5" fontId="50" fillId="0" borderId="0"/>
    <xf numFmtId="0" fontId="1" fillId="0" borderId="0"/>
    <xf numFmtId="0" fontId="51" fillId="0" borderId="0"/>
    <xf numFmtId="0" fontId="51" fillId="0" borderId="0"/>
    <xf numFmtId="187" fontId="50"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43" fontId="50" fillId="0" borderId="0"/>
    <xf numFmtId="172" fontId="50" fillId="0" borderId="0"/>
    <xf numFmtId="172" fontId="50" fillId="0" borderId="0"/>
    <xf numFmtId="43" fontId="50" fillId="0" borderId="0"/>
    <xf numFmtId="43" fontId="50" fillId="0" borderId="0"/>
    <xf numFmtId="43" fontId="50" fillId="0" borderId="0"/>
    <xf numFmtId="43" fontId="50" fillId="0" borderId="0"/>
    <xf numFmtId="43" fontId="50" fillId="0" borderId="0"/>
    <xf numFmtId="194" fontId="50" fillId="0" borderId="0"/>
    <xf numFmtId="0" fontId="1" fillId="0" borderId="0"/>
    <xf numFmtId="0" fontId="1" fillId="0" borderId="0"/>
    <xf numFmtId="0" fontId="1" fillId="0" borderId="0"/>
    <xf numFmtId="43" fontId="50" fillId="0" borderId="0"/>
    <xf numFmtId="194" fontId="50" fillId="0" borderId="0"/>
    <xf numFmtId="194" fontId="50" fillId="0" borderId="0"/>
    <xf numFmtId="177" fontId="50" fillId="0" borderId="0"/>
    <xf numFmtId="43" fontId="50"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43" fontId="50" fillId="0" borderId="0"/>
    <xf numFmtId="43" fontId="50" fillId="0" borderId="0"/>
    <xf numFmtId="43" fontId="50" fillId="0" borderId="0"/>
    <xf numFmtId="43" fontId="50" fillId="0" borderId="0"/>
    <xf numFmtId="43" fontId="50" fillId="0" borderId="0"/>
    <xf numFmtId="177" fontId="50" fillId="0" borderId="0"/>
    <xf numFmtId="177" fontId="50" fillId="0" borderId="0"/>
    <xf numFmtId="177" fontId="50" fillId="0" borderId="0"/>
    <xf numFmtId="177" fontId="50" fillId="0" borderId="0"/>
    <xf numFmtId="194" fontId="50" fillId="0" borderId="0"/>
    <xf numFmtId="194" fontId="50" fillId="0" borderId="0"/>
    <xf numFmtId="194" fontId="50" fillId="0" borderId="0"/>
    <xf numFmtId="177" fontId="50" fillId="0" borderId="0"/>
    <xf numFmtId="43" fontId="50" fillId="0" borderId="0"/>
    <xf numFmtId="43" fontId="50" fillId="0" borderId="0"/>
    <xf numFmtId="43" fontId="50" fillId="0" borderId="0"/>
    <xf numFmtId="43" fontId="50" fillId="0" borderId="0"/>
    <xf numFmtId="0" fontId="1" fillId="0" borderId="0"/>
    <xf numFmtId="0" fontId="1" fillId="0" borderId="0"/>
    <xf numFmtId="194" fontId="50" fillId="0" borderId="0"/>
    <xf numFmtId="177" fontId="50" fillId="0" borderId="0"/>
    <xf numFmtId="177" fontId="50" fillId="0" borderId="0"/>
    <xf numFmtId="177" fontId="50" fillId="0" borderId="0"/>
    <xf numFmtId="177" fontId="50" fillId="0" borderId="0"/>
    <xf numFmtId="177" fontId="50" fillId="0" borderId="0"/>
    <xf numFmtId="194" fontId="50" fillId="0" borderId="0"/>
    <xf numFmtId="43" fontId="50" fillId="0" borderId="0"/>
    <xf numFmtId="43" fontId="50" fillId="0" borderId="0"/>
    <xf numFmtId="43" fontId="50" fillId="0" borderId="0"/>
    <xf numFmtId="43" fontId="50" fillId="0" borderId="0"/>
    <xf numFmtId="43" fontId="50" fillId="0" borderId="0"/>
    <xf numFmtId="177" fontId="50" fillId="0" borderId="0"/>
    <xf numFmtId="177" fontId="50" fillId="0" borderId="0"/>
    <xf numFmtId="172" fontId="50" fillId="0" borderId="0"/>
    <xf numFmtId="172" fontId="50" fillId="0" borderId="0"/>
    <xf numFmtId="172" fontId="50" fillId="0" borderId="0"/>
    <xf numFmtId="187" fontId="50" fillId="0" borderId="0"/>
    <xf numFmtId="0" fontId="9" fillId="0" borderId="0"/>
    <xf numFmtId="0" fontId="1" fillId="0" borderId="0"/>
    <xf numFmtId="187"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177" fontId="50" fillId="0" borderId="0"/>
    <xf numFmtId="0" fontId="9" fillId="0" borderId="0"/>
    <xf numFmtId="187" fontId="50" fillId="0" borderId="0"/>
    <xf numFmtId="0" fontId="1" fillId="0" borderId="0"/>
    <xf numFmtId="177" fontId="50" fillId="0" borderId="0"/>
    <xf numFmtId="177" fontId="50" fillId="0" borderId="0"/>
    <xf numFmtId="177" fontId="50" fillId="0" borderId="0"/>
    <xf numFmtId="177" fontId="50" fillId="0" borderId="0"/>
    <xf numFmtId="177" fontId="50" fillId="0" borderId="0"/>
    <xf numFmtId="177" fontId="50" fillId="0" borderId="0"/>
    <xf numFmtId="0" fontId="1" fillId="0" borderId="0"/>
    <xf numFmtId="0" fontId="1" fillId="0" borderId="0"/>
    <xf numFmtId="0" fontId="1" fillId="0" borderId="0"/>
    <xf numFmtId="0" fontId="1" fillId="0" borderId="0"/>
    <xf numFmtId="0" fontId="1" fillId="0" borderId="0"/>
    <xf numFmtId="177" fontId="50" fillId="0" borderId="0"/>
    <xf numFmtId="187" fontId="50" fillId="0" borderId="0"/>
    <xf numFmtId="187" fontId="50" fillId="0" borderId="0"/>
    <xf numFmtId="187" fontId="50" fillId="0" borderId="0"/>
    <xf numFmtId="187" fontId="50" fillId="0" borderId="0"/>
    <xf numFmtId="187" fontId="50" fillId="0" borderId="0"/>
    <xf numFmtId="177" fontId="50" fillId="0" borderId="0"/>
    <xf numFmtId="0" fontId="1" fillId="0" borderId="0"/>
    <xf numFmtId="0" fontId="9" fillId="0" borderId="0"/>
    <xf numFmtId="0" fontId="9" fillId="0" borderId="0"/>
    <xf numFmtId="0" fontId="9" fillId="0" borderId="0"/>
    <xf numFmtId="0" fontId="9" fillId="0" borderId="0"/>
    <xf numFmtId="0" fontId="9" fillId="0" borderId="0"/>
    <xf numFmtId="177" fontId="50" fillId="0" borderId="0"/>
    <xf numFmtId="0" fontId="1" fillId="0" borderId="0"/>
    <xf numFmtId="187" fontId="50" fillId="0" borderId="0"/>
    <xf numFmtId="0" fontId="1" fillId="0" borderId="0"/>
    <xf numFmtId="0" fontId="1" fillId="0" borderId="0"/>
    <xf numFmtId="0" fontId="1" fillId="0" borderId="0"/>
    <xf numFmtId="0" fontId="1" fillId="0" borderId="0"/>
    <xf numFmtId="177" fontId="50"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1" fillId="0" borderId="0"/>
    <xf numFmtId="172" fontId="50" fillId="0" borderId="0"/>
    <xf numFmtId="172" fontId="50" fillId="0" borderId="0"/>
    <xf numFmtId="172" fontId="50" fillId="0" borderId="0"/>
    <xf numFmtId="172" fontId="50" fillId="0" borderId="0"/>
    <xf numFmtId="172" fontId="50" fillId="0" borderId="0"/>
    <xf numFmtId="0" fontId="1" fillId="0" borderId="0"/>
    <xf numFmtId="0" fontId="1" fillId="0" borderId="0"/>
    <xf numFmtId="172" fontId="50" fillId="0" borderId="0"/>
    <xf numFmtId="172" fontId="50" fillId="0" borderId="0"/>
    <xf numFmtId="0" fontId="1"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9"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50" fillId="0" borderId="0"/>
    <xf numFmtId="0" fontId="9" fillId="0" borderId="0"/>
    <xf numFmtId="171" fontId="50" fillId="0" borderId="0"/>
    <xf numFmtId="0" fontId="9" fillId="0" borderId="0"/>
    <xf numFmtId="171" fontId="50" fillId="0" borderId="0"/>
    <xf numFmtId="0" fontId="1" fillId="0" borderId="0"/>
    <xf numFmtId="0" fontId="1" fillId="0" borderId="0"/>
    <xf numFmtId="171" fontId="50" fillId="0" borderId="0"/>
    <xf numFmtId="0" fontId="1" fillId="0" borderId="0"/>
    <xf numFmtId="0" fontId="9" fillId="0" borderId="0"/>
    <xf numFmtId="0" fontId="1" fillId="0" borderId="0"/>
    <xf numFmtId="0" fontId="9" fillId="0" borderId="0"/>
    <xf numFmtId="0" fontId="9" fillId="0" borderId="0"/>
    <xf numFmtId="0" fontId="9"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9" fillId="0" borderId="0"/>
    <xf numFmtId="0" fontId="1"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9" fillId="0" borderId="0"/>
    <xf numFmtId="196" fontId="50" fillId="0" borderId="0"/>
    <xf numFmtId="0" fontId="14" fillId="0" borderId="0"/>
    <xf numFmtId="0" fontId="9" fillId="0" borderId="0"/>
    <xf numFmtId="0" fontId="9" fillId="0" borderId="0"/>
    <xf numFmtId="0" fontId="50" fillId="0" borderId="0"/>
    <xf numFmtId="0" fontId="50" fillId="0" borderId="0"/>
    <xf numFmtId="0" fontId="5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1" fillId="0" borderId="0"/>
    <xf numFmtId="0" fontId="14" fillId="0" borderId="0"/>
    <xf numFmtId="0" fontId="14" fillId="0" borderId="0"/>
    <xf numFmtId="0" fontId="51" fillId="0" borderId="0"/>
    <xf numFmtId="0" fontId="51" fillId="0" borderId="0"/>
    <xf numFmtId="0" fontId="14"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14" fillId="0" borderId="0"/>
    <xf numFmtId="196" fontId="50" fillId="0" borderId="0"/>
    <xf numFmtId="196" fontId="50" fillId="0" borderId="0"/>
    <xf numFmtId="0" fontId="50" fillId="0" borderId="0"/>
    <xf numFmtId="0" fontId="14" fillId="0" borderId="0"/>
    <xf numFmtId="0" fontId="14" fillId="0" borderId="0"/>
    <xf numFmtId="0" fontId="14" fillId="0" borderId="0"/>
    <xf numFmtId="0" fontId="51" fillId="0" borderId="0"/>
    <xf numFmtId="0" fontId="51" fillId="0" borderId="0"/>
    <xf numFmtId="0" fontId="51" fillId="0" borderId="0"/>
    <xf numFmtId="0" fontId="50" fillId="0" borderId="0"/>
    <xf numFmtId="0" fontId="14" fillId="0" borderId="0"/>
    <xf numFmtId="0" fontId="51" fillId="0" borderId="0"/>
    <xf numFmtId="0" fontId="14" fillId="0" borderId="0"/>
    <xf numFmtId="0" fontId="14" fillId="0" borderId="0"/>
    <xf numFmtId="0" fontId="14" fillId="0" borderId="0"/>
    <xf numFmtId="0" fontId="14" fillId="0" borderId="0"/>
    <xf numFmtId="0" fontId="14" fillId="0" borderId="0"/>
    <xf numFmtId="196" fontId="50" fillId="0" borderId="0"/>
    <xf numFmtId="0" fontId="9" fillId="0" borderId="0"/>
    <xf numFmtId="0" fontId="9" fillId="0" borderId="0"/>
    <xf numFmtId="0" fontId="14" fillId="0" borderId="0"/>
    <xf numFmtId="196" fontId="50" fillId="0" borderId="0"/>
    <xf numFmtId="0" fontId="51" fillId="0" borderId="0"/>
    <xf numFmtId="0" fontId="14" fillId="0" borderId="0"/>
    <xf numFmtId="0" fontId="50" fillId="0" borderId="0"/>
    <xf numFmtId="0" fontId="1" fillId="0" borderId="0"/>
    <xf numFmtId="0" fontId="14" fillId="0" borderId="0"/>
    <xf numFmtId="196" fontId="50" fillId="0" borderId="0"/>
    <xf numFmtId="0" fontId="1" fillId="0" borderId="0"/>
    <xf numFmtId="0" fontId="14" fillId="0" borderId="0"/>
    <xf numFmtId="0" fontId="14" fillId="0" borderId="0"/>
    <xf numFmtId="0" fontId="1" fillId="0" borderId="0"/>
    <xf numFmtId="0" fontId="14" fillId="0" borderId="0"/>
    <xf numFmtId="0" fontId="14" fillId="0" borderId="0"/>
    <xf numFmtId="0" fontId="14" fillId="0" borderId="0"/>
    <xf numFmtId="0" fontId="1" fillId="0" borderId="0"/>
    <xf numFmtId="0" fontId="14" fillId="0" borderId="0"/>
    <xf numFmtId="0" fontId="1" fillId="0" borderId="0"/>
    <xf numFmtId="0" fontId="14" fillId="0" borderId="0"/>
    <xf numFmtId="0" fontId="14" fillId="0" borderId="0"/>
    <xf numFmtId="0" fontId="1"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50" fillId="0" borderId="0"/>
    <xf numFmtId="0" fontId="1"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 fillId="0" borderId="0"/>
    <xf numFmtId="0" fontId="1" fillId="0" borderId="0"/>
    <xf numFmtId="0" fontId="50" fillId="0" borderId="0"/>
    <xf numFmtId="0" fontId="50" fillId="0" borderId="0"/>
    <xf numFmtId="0" fontId="50" fillId="0" borderId="0"/>
    <xf numFmtId="0" fontId="50" fillId="0" borderId="0"/>
    <xf numFmtId="0" fontId="50"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14" fillId="0" borderId="0"/>
    <xf numFmtId="0" fontId="9"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9" fillId="0" borderId="0"/>
    <xf numFmtId="0" fontId="50" fillId="0" borderId="0"/>
    <xf numFmtId="0" fontId="9" fillId="0" borderId="0"/>
    <xf numFmtId="0" fontId="50" fillId="0" borderId="0"/>
    <xf numFmtId="0" fontId="50" fillId="0" borderId="0"/>
    <xf numFmtId="0" fontId="50" fillId="0" borderId="0"/>
    <xf numFmtId="0" fontId="50" fillId="0" borderId="0"/>
    <xf numFmtId="0" fontId="50" fillId="0" borderId="0"/>
    <xf numFmtId="0" fontId="50"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7" fontId="50" fillId="0" borderId="0"/>
    <xf numFmtId="177"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177" fontId="50" fillId="0" borderId="0"/>
    <xf numFmtId="177" fontId="50" fillId="0" borderId="0"/>
    <xf numFmtId="177" fontId="50" fillId="0" borderId="0"/>
    <xf numFmtId="0" fontId="9" fillId="0" borderId="0"/>
    <xf numFmtId="177" fontId="50" fillId="0" borderId="0"/>
    <xf numFmtId="177"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177" fontId="50" fillId="0" borderId="0"/>
    <xf numFmtId="177" fontId="50" fillId="0" borderId="0"/>
    <xf numFmtId="177" fontId="50" fillId="0" borderId="0"/>
    <xf numFmtId="0" fontId="9"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50" fillId="0" borderId="0"/>
    <xf numFmtId="0" fontId="50" fillId="0" borderId="0"/>
    <xf numFmtId="0" fontId="50"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9" fillId="0" borderId="0"/>
    <xf numFmtId="0" fontId="9" fillId="0" borderId="0"/>
    <xf numFmtId="0" fontId="1" fillId="0" borderId="0"/>
    <xf numFmtId="0" fontId="25" fillId="0" borderId="0"/>
    <xf numFmtId="0" fontId="25"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50" fillId="0" borderId="0"/>
    <xf numFmtId="5" fontId="50" fillId="0" borderId="0"/>
    <xf numFmtId="0" fontId="9" fillId="0" borderId="0"/>
    <xf numFmtId="0" fontId="9" fillId="0" borderId="0"/>
    <xf numFmtId="5" fontId="50" fillId="0" borderId="0"/>
    <xf numFmtId="5" fontId="50" fillId="0" borderId="0"/>
    <xf numFmtId="0" fontId="51" fillId="0" borderId="0"/>
    <xf numFmtId="0" fontId="1" fillId="0" borderId="0"/>
    <xf numFmtId="44" fontId="52" fillId="0" borderId="0"/>
    <xf numFmtId="44" fontId="52" fillId="0" borderId="0"/>
    <xf numFmtId="0" fontId="1" fillId="0" borderId="0"/>
    <xf numFmtId="171"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0" fontId="25" fillId="0" borderId="0"/>
    <xf numFmtId="0" fontId="25" fillId="0" borderId="0"/>
    <xf numFmtId="0" fontId="1" fillId="0" borderId="0"/>
    <xf numFmtId="0" fontId="1"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0" fontId="25" fillId="0" borderId="0"/>
    <xf numFmtId="0" fontId="25" fillId="0" borderId="0"/>
    <xf numFmtId="0" fontId="1" fillId="0" borderId="0"/>
    <xf numFmtId="171" fontId="50" fillId="0" borderId="0"/>
    <xf numFmtId="171" fontId="50" fillId="0" borderId="0"/>
    <xf numFmtId="171" fontId="50" fillId="0" borderId="0"/>
    <xf numFmtId="171" fontId="50" fillId="0" borderId="0"/>
    <xf numFmtId="171" fontId="50" fillId="0" borderId="0"/>
    <xf numFmtId="0" fontId="1" fillId="0" borderId="0"/>
    <xf numFmtId="0" fontId="1" fillId="0" borderId="0"/>
    <xf numFmtId="171" fontId="50" fillId="0" borderId="0"/>
    <xf numFmtId="44" fontId="52" fillId="0" borderId="0"/>
    <xf numFmtId="44" fontId="52" fillId="0" borderId="0"/>
    <xf numFmtId="44" fontId="52" fillId="0" borderId="0"/>
    <xf numFmtId="0" fontId="51" fillId="0" borderId="0"/>
    <xf numFmtId="0" fontId="25" fillId="0" borderId="0"/>
    <xf numFmtId="0" fontId="1" fillId="0" borderId="0"/>
    <xf numFmtId="0" fontId="1" fillId="0" borderId="0"/>
    <xf numFmtId="0" fontId="25" fillId="0" borderId="0"/>
    <xf numFmtId="0" fontId="25" fillId="0" borderId="0"/>
    <xf numFmtId="0" fontId="25" fillId="0" borderId="0"/>
    <xf numFmtId="0" fontId="25" fillId="0" borderId="0"/>
    <xf numFmtId="0" fontId="1"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0" fontId="25" fillId="0" borderId="0"/>
    <xf numFmtId="0" fontId="1" fillId="0" borderId="0"/>
    <xf numFmtId="0" fontId="1" fillId="0" borderId="0"/>
    <xf numFmtId="171" fontId="50" fillId="0" borderId="0"/>
    <xf numFmtId="171" fontId="50" fillId="0" borderId="0"/>
    <xf numFmtId="171" fontId="50" fillId="0" borderId="0"/>
    <xf numFmtId="171" fontId="50" fillId="0" borderId="0"/>
    <xf numFmtId="171" fontId="50" fillId="0" borderId="0"/>
    <xf numFmtId="0" fontId="1" fillId="0" borderId="0"/>
    <xf numFmtId="0" fontId="1" fillId="0" borderId="0"/>
    <xf numFmtId="171" fontId="50" fillId="0" borderId="0"/>
    <xf numFmtId="171" fontId="50" fillId="0" borderId="0"/>
    <xf numFmtId="0" fontId="25" fillId="0" borderId="0"/>
    <xf numFmtId="0" fontId="25" fillId="0" borderId="0"/>
    <xf numFmtId="0" fontId="25" fillId="0" borderId="0"/>
    <xf numFmtId="44" fontId="50" fillId="0" borderId="0"/>
    <xf numFmtId="44" fontId="50" fillId="0" borderId="0"/>
    <xf numFmtId="0" fontId="9" fillId="0" borderId="0"/>
    <xf numFmtId="5" fontId="50" fillId="0" borderId="0"/>
    <xf numFmtId="5" fontId="50" fillId="0" borderId="0"/>
    <xf numFmtId="5"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25" fillId="0" borderId="0"/>
    <xf numFmtId="0" fontId="25" fillId="0" borderId="0"/>
    <xf numFmtId="0" fontId="51" fillId="0" borderId="0"/>
    <xf numFmtId="0" fontId="51" fillId="0" borderId="0"/>
    <xf numFmtId="0" fontId="25" fillId="0" borderId="0"/>
    <xf numFmtId="0" fontId="51" fillId="0" borderId="0"/>
    <xf numFmtId="44" fontId="52" fillId="0" borderId="0"/>
    <xf numFmtId="44" fontId="52" fillId="0" borderId="0"/>
    <xf numFmtId="44" fontId="52" fillId="0" borderId="0"/>
    <xf numFmtId="44" fontId="52" fillId="0" borderId="0"/>
    <xf numFmtId="0" fontId="25" fillId="0" borderId="0"/>
    <xf numFmtId="0" fontId="25" fillId="0" borderId="0"/>
    <xf numFmtId="0" fontId="25" fillId="0" borderId="0"/>
    <xf numFmtId="0" fontId="25" fillId="0" borderId="0"/>
    <xf numFmtId="0" fontId="25" fillId="0" borderId="0"/>
    <xf numFmtId="0" fontId="51" fillId="0" borderId="0"/>
    <xf numFmtId="0" fontId="51" fillId="0" borderId="0"/>
    <xf numFmtId="0" fontId="51" fillId="0" borderId="0"/>
    <xf numFmtId="0" fontId="51" fillId="0" borderId="0"/>
    <xf numFmtId="0" fontId="25" fillId="0" borderId="0"/>
    <xf numFmtId="0" fontId="25" fillId="0" borderId="0"/>
    <xf numFmtId="0" fontId="51" fillId="0" borderId="0"/>
    <xf numFmtId="0" fontId="25" fillId="0" borderId="0"/>
    <xf numFmtId="0" fontId="25" fillId="0" borderId="0"/>
    <xf numFmtId="0" fontId="25" fillId="0" borderId="0"/>
    <xf numFmtId="0" fontId="25" fillId="0" borderId="0"/>
    <xf numFmtId="0" fontId="25" fillId="0" borderId="0"/>
    <xf numFmtId="0" fontId="25" fillId="0" borderId="0"/>
    <xf numFmtId="0" fontId="51" fillId="0" borderId="0"/>
    <xf numFmtId="0" fontId="51" fillId="0" borderId="0"/>
    <xf numFmtId="0" fontId="51" fillId="0" borderId="0"/>
    <xf numFmtId="0" fontId="51" fillId="0" borderId="0"/>
    <xf numFmtId="0" fontId="51"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51" fillId="0" borderId="0"/>
    <xf numFmtId="0" fontId="51" fillId="0" borderId="0"/>
    <xf numFmtId="0" fontId="51" fillId="0" borderId="0"/>
    <xf numFmtId="0" fontId="25" fillId="0" borderId="0"/>
    <xf numFmtId="0" fontId="51" fillId="0" borderId="0"/>
    <xf numFmtId="0" fontId="51" fillId="0" borderId="0"/>
    <xf numFmtId="0" fontId="51" fillId="0" borderId="0"/>
    <xf numFmtId="0" fontId="51" fillId="0" borderId="0"/>
    <xf numFmtId="0" fontId="25" fillId="0" borderId="0"/>
    <xf numFmtId="0" fontId="25" fillId="0" borderId="0"/>
    <xf numFmtId="44" fontId="52" fillId="0" borderId="0"/>
    <xf numFmtId="0" fontId="25" fillId="0" borderId="0"/>
    <xf numFmtId="0" fontId="25" fillId="0" borderId="0"/>
    <xf numFmtId="0" fontId="51" fillId="0" borderId="0"/>
    <xf numFmtId="0" fontId="51" fillId="0" borderId="0"/>
    <xf numFmtId="0" fontId="51" fillId="0" borderId="0"/>
    <xf numFmtId="0" fontId="51" fillId="0" borderId="0"/>
    <xf numFmtId="0" fontId="51" fillId="0" borderId="0"/>
    <xf numFmtId="0" fontId="25" fillId="0" borderId="0"/>
    <xf numFmtId="0" fontId="25" fillId="0" borderId="0"/>
    <xf numFmtId="44" fontId="50" fillId="0" borderId="0"/>
    <xf numFmtId="44" fontId="50" fillId="0" borderId="0"/>
    <xf numFmtId="0" fontId="51" fillId="0" borderId="0"/>
    <xf numFmtId="0" fontId="25" fillId="0" borderId="0"/>
    <xf numFmtId="0" fontId="25" fillId="0" borderId="0"/>
    <xf numFmtId="0" fontId="25" fillId="0" borderId="0"/>
    <xf numFmtId="0" fontId="1" fillId="0" borderId="0"/>
    <xf numFmtId="44" fontId="52" fillId="0" borderId="0"/>
    <xf numFmtId="44" fontId="52" fillId="0" borderId="0"/>
    <xf numFmtId="0" fontId="25" fillId="0" borderId="0"/>
    <xf numFmtId="0" fontId="25" fillId="0" borderId="0"/>
    <xf numFmtId="0" fontId="1" fillId="0" borderId="0"/>
    <xf numFmtId="0" fontId="25"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44" fontId="50" fillId="0" borderId="0"/>
    <xf numFmtId="44" fontId="50" fillId="0" borderId="0"/>
    <xf numFmtId="0" fontId="25" fillId="0" borderId="0"/>
    <xf numFmtId="0" fontId="1" fillId="0" borderId="0"/>
    <xf numFmtId="44" fontId="52" fillId="0" borderId="0"/>
    <xf numFmtId="44" fontId="52" fillId="0" borderId="0"/>
    <xf numFmtId="44" fontId="52" fillId="0" borderId="0"/>
    <xf numFmtId="0" fontId="1" fillId="0" borderId="0"/>
    <xf numFmtId="0" fontId="9" fillId="0" borderId="0"/>
    <xf numFmtId="0" fontId="9" fillId="0" borderId="0"/>
    <xf numFmtId="0" fontId="1" fillId="0" borderId="0"/>
    <xf numFmtId="197" fontId="52" fillId="0" borderId="0"/>
    <xf numFmtId="197" fontId="52" fillId="0" borderId="0"/>
    <xf numFmtId="197" fontId="52" fillId="0" borderId="0"/>
    <xf numFmtId="197" fontId="52" fillId="0" borderId="0"/>
    <xf numFmtId="197" fontId="52" fillId="0" borderId="0"/>
    <xf numFmtId="0" fontId="50" fillId="0" borderId="0"/>
    <xf numFmtId="0" fontId="9" fillId="0" borderId="0"/>
    <xf numFmtId="0" fontId="9" fillId="0" borderId="0"/>
    <xf numFmtId="0" fontId="9" fillId="0" borderId="0"/>
    <xf numFmtId="0" fontId="9" fillId="0" borderId="0"/>
    <xf numFmtId="0" fontId="9" fillId="0" borderId="0"/>
    <xf numFmtId="0" fontId="25" fillId="0" borderId="0"/>
    <xf numFmtId="0" fontId="1" fillId="0" borderId="0"/>
    <xf numFmtId="0" fontId="50" fillId="0" borderId="0"/>
    <xf numFmtId="0" fontId="25" fillId="0" borderId="0"/>
    <xf numFmtId="0" fontId="25" fillId="0" borderId="0"/>
    <xf numFmtId="0" fontId="25" fillId="0" borderId="0"/>
    <xf numFmtId="0" fontId="25" fillId="0" borderId="0"/>
    <xf numFmtId="0" fontId="25" fillId="0" borderId="0"/>
    <xf numFmtId="0" fontId="25" fillId="0" borderId="0"/>
    <xf numFmtId="0" fontId="50" fillId="0" borderId="0"/>
    <xf numFmtId="0" fontId="50" fillId="0" borderId="0"/>
    <xf numFmtId="0" fontId="50" fillId="0" borderId="0"/>
    <xf numFmtId="0" fontId="50" fillId="0" borderId="0"/>
    <xf numFmtId="0" fontId="50" fillId="0" borderId="0"/>
    <xf numFmtId="0" fontId="25" fillId="0" borderId="0"/>
    <xf numFmtId="0" fontId="1" fillId="0" borderId="0"/>
    <xf numFmtId="0" fontId="1" fillId="0" borderId="0"/>
    <xf numFmtId="0" fontId="1" fillId="0" borderId="0"/>
    <xf numFmtId="0" fontId="1" fillId="0" borderId="0"/>
    <xf numFmtId="0" fontId="1" fillId="0" borderId="0"/>
    <xf numFmtId="0" fontId="25" fillId="0" borderId="0"/>
    <xf numFmtId="0" fontId="25" fillId="0" borderId="0"/>
    <xf numFmtId="0" fontId="25" fillId="0" borderId="0"/>
    <xf numFmtId="0" fontId="25" fillId="0" borderId="0"/>
    <xf numFmtId="0" fontId="25" fillId="0" borderId="0"/>
    <xf numFmtId="0" fontId="25" fillId="0" borderId="0"/>
    <xf numFmtId="0" fontId="50" fillId="0" borderId="0"/>
    <xf numFmtId="0" fontId="25" fillId="0" borderId="0"/>
    <xf numFmtId="0" fontId="25" fillId="0" borderId="0"/>
    <xf numFmtId="0" fontId="50" fillId="0" borderId="0"/>
    <xf numFmtId="0" fontId="50"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1"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1"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5" fontId="50" fillId="0" borderId="0"/>
    <xf numFmtId="0" fontId="51" fillId="0" borderId="0"/>
    <xf numFmtId="195" fontId="50" fillId="0" borderId="0"/>
    <xf numFmtId="195" fontId="50" fillId="0" borderId="0"/>
    <xf numFmtId="195" fontId="50" fillId="0" borderId="0"/>
    <xf numFmtId="0" fontId="51" fillId="0" borderId="0"/>
    <xf numFmtId="195" fontId="50" fillId="0" borderId="0"/>
    <xf numFmtId="0" fontId="5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5" fontId="50" fillId="0" borderId="0"/>
    <xf numFmtId="5" fontId="50" fillId="0" borderId="0"/>
    <xf numFmtId="5" fontId="50" fillId="0" borderId="0"/>
    <xf numFmtId="0" fontId="1" fillId="0" borderId="0"/>
    <xf numFmtId="171"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171" fontId="50" fillId="0" borderId="0"/>
    <xf numFmtId="171" fontId="50" fillId="0" borderId="0"/>
    <xf numFmtId="171" fontId="50" fillId="0" borderId="0"/>
    <xf numFmtId="0" fontId="1" fillId="0" borderId="0"/>
    <xf numFmtId="0" fontId="1" fillId="0" borderId="0"/>
    <xf numFmtId="171" fontId="50"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171" fontId="50" fillId="0" borderId="0"/>
    <xf numFmtId="171" fontId="50" fillId="0" borderId="0"/>
    <xf numFmtId="171" fontId="50" fillId="0" borderId="0"/>
    <xf numFmtId="171"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171" fontId="50" fillId="0" borderId="0"/>
    <xf numFmtId="171" fontId="50" fillId="0" borderId="0"/>
    <xf numFmtId="171" fontId="50" fillId="0" borderId="0"/>
    <xf numFmtId="0" fontId="1" fillId="0" borderId="0"/>
    <xf numFmtId="0" fontId="1" fillId="0" borderId="0"/>
    <xf numFmtId="0" fontId="1" fillId="0" borderId="0"/>
    <xf numFmtId="0" fontId="1" fillId="0" borderId="0"/>
    <xf numFmtId="0" fontId="1" fillId="0" borderId="0"/>
    <xf numFmtId="0" fontId="1"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171" fontId="50" fillId="0" borderId="0"/>
    <xf numFmtId="0" fontId="1" fillId="0" borderId="0"/>
    <xf numFmtId="0" fontId="1" fillId="0" borderId="0"/>
    <xf numFmtId="171" fontId="50" fillId="0" borderId="0"/>
    <xf numFmtId="0" fontId="1" fillId="0" borderId="0"/>
    <xf numFmtId="0" fontId="1" fillId="0" borderId="0"/>
    <xf numFmtId="0" fontId="9"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9" fillId="0" borderId="0"/>
    <xf numFmtId="0" fontId="9" fillId="0" borderId="0"/>
    <xf numFmtId="0" fontId="1"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50" fillId="0" borderId="0"/>
    <xf numFmtId="0" fontId="50" fillId="0" borderId="0"/>
    <xf numFmtId="0" fontId="50" fillId="0" borderId="0"/>
    <xf numFmtId="0" fontId="9"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9" fillId="0" borderId="0"/>
    <xf numFmtId="0" fontId="1" fillId="0" borderId="0"/>
    <xf numFmtId="0" fontId="9" fillId="0" borderId="0"/>
    <xf numFmtId="0" fontId="50" fillId="0" borderId="0"/>
    <xf numFmtId="0" fontId="50" fillId="0" borderId="0"/>
    <xf numFmtId="0" fontId="1" fillId="0" borderId="0"/>
    <xf numFmtId="0" fontId="1" fillId="0" borderId="0"/>
    <xf numFmtId="0" fontId="50" fillId="0" borderId="0"/>
    <xf numFmtId="0" fontId="50" fillId="0" borderId="0"/>
    <xf numFmtId="0" fontId="51" fillId="0" borderId="0"/>
    <xf numFmtId="0" fontId="9" fillId="0" borderId="0"/>
    <xf numFmtId="0" fontId="9" fillId="0" borderId="0"/>
    <xf numFmtId="0" fontId="9" fillId="0" borderId="0"/>
    <xf numFmtId="0" fontId="9" fillId="0" borderId="0"/>
    <xf numFmtId="0" fontId="9" fillId="0" borderId="0"/>
    <xf numFmtId="187"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50" fillId="0" borderId="0"/>
    <xf numFmtId="0" fontId="51" fillId="0" borderId="0"/>
    <xf numFmtId="0" fontId="56" fillId="0" borderId="0"/>
    <xf numFmtId="0" fontId="1" fillId="0" borderId="0"/>
    <xf numFmtId="0" fontId="9" fillId="0" borderId="0"/>
    <xf numFmtId="0" fontId="9" fillId="0" borderId="0"/>
    <xf numFmtId="0" fontId="51" fillId="0" borderId="0"/>
    <xf numFmtId="0" fontId="51" fillId="0" borderId="0"/>
    <xf numFmtId="0" fontId="9" fillId="0" borderId="0"/>
    <xf numFmtId="0" fontId="50" fillId="0" borderId="0"/>
    <xf numFmtId="0" fontId="57" fillId="0" borderId="0"/>
    <xf numFmtId="0" fontId="1" fillId="0" borderId="0"/>
    <xf numFmtId="0" fontId="9" fillId="0" borderId="0"/>
    <xf numFmtId="0" fontId="9" fillId="0" borderId="0"/>
    <xf numFmtId="0" fontId="50" fillId="0" borderId="0"/>
    <xf numFmtId="0" fontId="9" fillId="0" borderId="0"/>
    <xf numFmtId="0" fontId="50" fillId="0" borderId="0"/>
    <xf numFmtId="0" fontId="57" fillId="0" borderId="0"/>
    <xf numFmtId="0" fontId="58" fillId="0" borderId="0"/>
    <xf numFmtId="0" fontId="58" fillId="0" borderId="0"/>
    <xf numFmtId="0" fontId="58" fillId="0" borderId="0"/>
    <xf numFmtId="0" fontId="9" fillId="0" borderId="0"/>
    <xf numFmtId="0" fontId="57" fillId="0" borderId="0"/>
    <xf numFmtId="0" fontId="1" fillId="0" borderId="0"/>
    <xf numFmtId="0" fontId="9" fillId="0" borderId="0"/>
    <xf numFmtId="0" fontId="57" fillId="0" borderId="0"/>
    <xf numFmtId="0" fontId="1" fillId="0" borderId="0"/>
    <xf numFmtId="0" fontId="1" fillId="0" borderId="0"/>
    <xf numFmtId="0" fontId="1" fillId="0" borderId="0"/>
    <xf numFmtId="0" fontId="57" fillId="0" borderId="0"/>
    <xf numFmtId="0" fontId="1" fillId="0" borderId="0"/>
    <xf numFmtId="0" fontId="57" fillId="0" borderId="0"/>
    <xf numFmtId="0" fontId="9" fillId="0" borderId="0"/>
    <xf numFmtId="0" fontId="1" fillId="0" borderId="0"/>
    <xf numFmtId="0" fontId="1" fillId="0" borderId="0"/>
    <xf numFmtId="0" fontId="1" fillId="0" borderId="0"/>
    <xf numFmtId="0" fontId="1" fillId="0" borderId="0"/>
    <xf numFmtId="0" fontId="57" fillId="0" borderId="0"/>
    <xf numFmtId="0" fontId="9" fillId="0" borderId="0"/>
    <xf numFmtId="0" fontId="50" fillId="0" borderId="0"/>
    <xf numFmtId="0" fontId="57"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57" fillId="0" borderId="0"/>
    <xf numFmtId="0" fontId="9" fillId="0" borderId="0"/>
    <xf numFmtId="0" fontId="5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51" fillId="0" borderId="0"/>
    <xf numFmtId="0" fontId="9" fillId="0" borderId="0"/>
    <xf numFmtId="0" fontId="51" fillId="0" borderId="0"/>
    <xf numFmtId="0" fontId="51" fillId="0" borderId="0"/>
    <xf numFmtId="0" fontId="51" fillId="0" borderId="0"/>
    <xf numFmtId="0" fontId="51" fillId="0" borderId="0"/>
    <xf numFmtId="0" fontId="51" fillId="0" borderId="0"/>
    <xf numFmtId="0" fontId="56" fillId="0" borderId="0"/>
    <xf numFmtId="0" fontId="56" fillId="0" borderId="0"/>
    <xf numFmtId="0" fontId="56" fillId="0" borderId="0"/>
    <xf numFmtId="0" fontId="56" fillId="0" borderId="0"/>
    <xf numFmtId="0" fontId="1" fillId="0" borderId="0"/>
    <xf numFmtId="0" fontId="51" fillId="0" borderId="0"/>
    <xf numFmtId="0" fontId="51" fillId="0" borderId="0"/>
    <xf numFmtId="0" fontId="51" fillId="0" borderId="0"/>
    <xf numFmtId="0" fontId="51" fillId="0" borderId="0"/>
    <xf numFmtId="0" fontId="5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0"/>
    <xf numFmtId="0" fontId="56" fillId="0" borderId="0"/>
    <xf numFmtId="0" fontId="1" fillId="0" borderId="0"/>
    <xf numFmtId="171" fontId="52" fillId="0" borderId="0"/>
    <xf numFmtId="171" fontId="52" fillId="0" borderId="0"/>
    <xf numFmtId="0" fontId="51" fillId="0" borderId="0"/>
    <xf numFmtId="171" fontId="50" fillId="0" borderId="0"/>
    <xf numFmtId="171" fontId="50" fillId="0" borderId="0"/>
    <xf numFmtId="171" fontId="50" fillId="0" borderId="0"/>
    <xf numFmtId="171" fontId="50" fillId="0" borderId="0"/>
    <xf numFmtId="171" fontId="50" fillId="0" borderId="0"/>
    <xf numFmtId="0" fontId="51" fillId="0" borderId="0"/>
    <xf numFmtId="0" fontId="51" fillId="0" borderId="0"/>
    <xf numFmtId="171" fontId="50" fillId="0" borderId="0"/>
    <xf numFmtId="171" fontId="50" fillId="0" borderId="0"/>
    <xf numFmtId="0" fontId="1" fillId="0" borderId="0"/>
    <xf numFmtId="0" fontId="1" fillId="0" borderId="0"/>
    <xf numFmtId="14" fontId="9" fillId="0" borderId="0"/>
    <xf numFmtId="14" fontId="9" fillId="0" borderId="0"/>
    <xf numFmtId="0" fontId="9" fillId="0" borderId="0"/>
    <xf numFmtId="0" fontId="1" fillId="0" borderId="0"/>
    <xf numFmtId="14" fontId="9" fillId="0" borderId="0"/>
    <xf numFmtId="0" fontId="24" fillId="0" borderId="0"/>
    <xf numFmtId="0" fontId="24" fillId="0" borderId="0"/>
    <xf numFmtId="0" fontId="24" fillId="0" borderId="0"/>
    <xf numFmtId="0" fontId="24" fillId="0" borderId="0"/>
    <xf numFmtId="0" fontId="24" fillId="0" borderId="0"/>
    <xf numFmtId="0" fontId="1" fillId="0" borderId="0"/>
    <xf numFmtId="0" fontId="9" fillId="0" borderId="0"/>
    <xf numFmtId="0" fontId="1" fillId="0" borderId="0"/>
    <xf numFmtId="14" fontId="9" fillId="0" borderId="0"/>
    <xf numFmtId="14" fontId="9" fillId="0" borderId="0"/>
    <xf numFmtId="14" fontId="9" fillId="0" borderId="0"/>
    <xf numFmtId="14" fontId="9" fillId="0" borderId="0"/>
    <xf numFmtId="14" fontId="9" fillId="0" borderId="0"/>
    <xf numFmtId="0" fontId="9" fillId="0" borderId="0"/>
    <xf numFmtId="14" fontId="9" fillId="0" borderId="0"/>
    <xf numFmtId="0" fontId="1" fillId="0" borderId="0"/>
    <xf numFmtId="0" fontId="9" fillId="0" borderId="0"/>
    <xf numFmtId="14" fontId="9" fillId="0" borderId="0"/>
    <xf numFmtId="14" fontId="9" fillId="0" borderId="0"/>
    <xf numFmtId="14" fontId="9" fillId="0" borderId="0"/>
    <xf numFmtId="14" fontId="9" fillId="0" borderId="0"/>
    <xf numFmtId="14" fontId="9" fillId="0" borderId="0"/>
    <xf numFmtId="14" fontId="9" fillId="0" borderId="0"/>
    <xf numFmtId="0" fontId="9" fillId="0" borderId="0"/>
    <xf numFmtId="0" fontId="9" fillId="0" borderId="0"/>
    <xf numFmtId="0" fontId="9" fillId="0" borderId="0"/>
    <xf numFmtId="0" fontId="9" fillId="0" borderId="0"/>
    <xf numFmtId="0" fontId="9" fillId="0" borderId="0"/>
    <xf numFmtId="14" fontId="9" fillId="0" borderId="0"/>
    <xf numFmtId="0" fontId="1" fillId="0" borderId="0"/>
    <xf numFmtId="0" fontId="1" fillId="0" borderId="0"/>
    <xf numFmtId="0" fontId="1" fillId="0" borderId="0"/>
    <xf numFmtId="0" fontId="1" fillId="0" borderId="0"/>
    <xf numFmtId="0" fontId="1" fillId="0" borderId="0"/>
    <xf numFmtId="14"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9" fillId="0" borderId="0"/>
    <xf numFmtId="14" fontId="9" fillId="0" borderId="0"/>
    <xf numFmtId="0" fontId="9" fillId="0" borderId="0"/>
    <xf numFmtId="0" fontId="9" fillId="0" borderId="0"/>
    <xf numFmtId="0" fontId="9" fillId="0" borderId="0"/>
    <xf numFmtId="0" fontId="9" fillId="0" borderId="0"/>
    <xf numFmtId="0" fontId="9" fillId="0" borderId="0"/>
    <xf numFmtId="14" fontId="9" fillId="0" borderId="0"/>
    <xf numFmtId="14" fontId="9" fillId="0" borderId="0"/>
    <xf numFmtId="14" fontId="9" fillId="0" borderId="0"/>
    <xf numFmtId="14" fontId="9" fillId="0" borderId="0"/>
    <xf numFmtId="0" fontId="9" fillId="0" borderId="0"/>
    <xf numFmtId="0" fontId="9" fillId="0" borderId="0"/>
    <xf numFmtId="0" fontId="9" fillId="0" borderId="0"/>
    <xf numFmtId="0" fontId="9" fillId="0" borderId="0"/>
    <xf numFmtId="0" fontId="9" fillId="0" borderId="0"/>
    <xf numFmtId="14" fontId="9" fillId="0" borderId="0"/>
    <xf numFmtId="0" fontId="1" fillId="0" borderId="0"/>
    <xf numFmtId="0" fontId="1" fillId="0" borderId="0"/>
    <xf numFmtId="0" fontId="1" fillId="0" borderId="0"/>
    <xf numFmtId="0" fontId="1" fillId="0" borderId="0"/>
    <xf numFmtId="0" fontId="1" fillId="0" borderId="0"/>
    <xf numFmtId="14" fontId="9" fillId="0" borderId="0"/>
    <xf numFmtId="0" fontId="1" fillId="0" borderId="0"/>
    <xf numFmtId="0" fontId="1" fillId="0" borderId="0"/>
    <xf numFmtId="0" fontId="1" fillId="0" borderId="0"/>
    <xf numFmtId="0" fontId="1" fillId="0" borderId="0"/>
    <xf numFmtId="0" fontId="1" fillId="0" borderId="0"/>
    <xf numFmtId="14" fontId="9" fillId="0" borderId="0"/>
    <xf numFmtId="14" fontId="9" fillId="0" borderId="0"/>
    <xf numFmtId="14" fontId="9" fillId="0" borderId="0"/>
    <xf numFmtId="14" fontId="9" fillId="0" borderId="0"/>
    <xf numFmtId="171" fontId="59" fillId="0" borderId="0"/>
    <xf numFmtId="0" fontId="51" fillId="0" borderId="0"/>
    <xf numFmtId="0" fontId="24" fillId="0" borderId="0"/>
    <xf numFmtId="0" fontId="24" fillId="0" borderId="0"/>
    <xf numFmtId="0" fontId="24" fillId="0" borderId="0"/>
    <xf numFmtId="0" fontId="24" fillId="0" borderId="0"/>
    <xf numFmtId="0" fontId="24" fillId="0" borderId="0"/>
    <xf numFmtId="14" fontId="9" fillId="0" borderId="0"/>
    <xf numFmtId="14" fontId="9" fillId="0" borderId="0"/>
    <xf numFmtId="171" fontId="59" fillId="0" borderId="0"/>
    <xf numFmtId="171" fontId="59" fillId="0" borderId="0"/>
    <xf numFmtId="171" fontId="50" fillId="0" borderId="0"/>
    <xf numFmtId="171" fontId="50" fillId="0" borderId="0"/>
    <xf numFmtId="171" fontId="50" fillId="0" borderId="0"/>
    <xf numFmtId="171" fontId="50" fillId="0" borderId="0"/>
    <xf numFmtId="171" fontId="50" fillId="0" borderId="0"/>
    <xf numFmtId="14" fontId="9" fillId="0" borderId="0"/>
    <xf numFmtId="0" fontId="51" fillId="0" borderId="0"/>
    <xf numFmtId="171" fontId="59" fillId="0" borderId="0"/>
    <xf numFmtId="14" fontId="9" fillId="0" borderId="0"/>
    <xf numFmtId="14" fontId="9" fillId="0" borderId="0"/>
    <xf numFmtId="14" fontId="9" fillId="0" borderId="0"/>
    <xf numFmtId="14" fontId="9" fillId="0" borderId="0"/>
    <xf numFmtId="14" fontId="9" fillId="0" borderId="0"/>
    <xf numFmtId="14" fontId="9" fillId="0" borderId="0"/>
    <xf numFmtId="171" fontId="59" fillId="0" borderId="0"/>
    <xf numFmtId="171" fontId="59" fillId="0" borderId="0"/>
    <xf numFmtId="171" fontId="59" fillId="0" borderId="0"/>
    <xf numFmtId="171" fontId="59" fillId="0" borderId="0"/>
    <xf numFmtId="171" fontId="59" fillId="0" borderId="0"/>
    <xf numFmtId="14" fontId="9" fillId="0" borderId="0"/>
    <xf numFmtId="0" fontId="51" fillId="0" borderId="0"/>
    <xf numFmtId="0" fontId="51" fillId="0" borderId="0"/>
    <xf numFmtId="0" fontId="51" fillId="0" borderId="0"/>
    <xf numFmtId="0" fontId="51" fillId="0" borderId="0"/>
    <xf numFmtId="0" fontId="51" fillId="0" borderId="0"/>
    <xf numFmtId="14" fontId="9" fillId="0" borderId="0"/>
    <xf numFmtId="171" fontId="52" fillId="0" borderId="0"/>
    <xf numFmtId="171" fontId="52" fillId="0" borderId="0"/>
    <xf numFmtId="171" fontId="52" fillId="0" borderId="0"/>
    <xf numFmtId="171" fontId="52" fillId="0" borderId="0"/>
    <xf numFmtId="171" fontId="52" fillId="0" borderId="0"/>
    <xf numFmtId="14" fontId="9" fillId="0" borderId="0"/>
    <xf numFmtId="171" fontId="59" fillId="0" borderId="0"/>
    <xf numFmtId="171" fontId="52" fillId="0" borderId="0"/>
    <xf numFmtId="171" fontId="52" fillId="0" borderId="0"/>
    <xf numFmtId="171" fontId="52" fillId="0" borderId="0"/>
    <xf numFmtId="171" fontId="52" fillId="0" borderId="0"/>
    <xf numFmtId="171" fontId="52" fillId="0" borderId="0"/>
    <xf numFmtId="171" fontId="52" fillId="0" borderId="0"/>
    <xf numFmtId="14" fontId="9" fillId="0" borderId="0"/>
    <xf numFmtId="14" fontId="9" fillId="0" borderId="0"/>
    <xf numFmtId="14" fontId="9" fillId="0" borderId="0"/>
    <xf numFmtId="14" fontId="9" fillId="0" borderId="0"/>
    <xf numFmtId="0" fontId="1" fillId="0" borderId="0"/>
    <xf numFmtId="0" fontId="9" fillId="0" borderId="0"/>
    <xf numFmtId="0" fontId="9" fillId="0" borderId="0"/>
    <xf numFmtId="0" fontId="51"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9" fillId="0" borderId="0"/>
    <xf numFmtId="171" fontId="59" fillId="0" borderId="0"/>
    <xf numFmtId="0" fontId="51" fillId="0" borderId="0"/>
    <xf numFmtId="0" fontId="1" fillId="0" borderId="0"/>
    <xf numFmtId="0" fontId="9" fillId="0" borderId="0"/>
    <xf numFmtId="168" fontId="52" fillId="0" borderId="0"/>
    <xf numFmtId="168" fontId="52" fillId="0" borderId="0"/>
    <xf numFmtId="168" fontId="52" fillId="0" borderId="0"/>
    <xf numFmtId="168" fontId="52" fillId="0" borderId="0"/>
    <xf numFmtId="168" fontId="52"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168" fontId="52" fillId="0" borderId="0"/>
    <xf numFmtId="168" fontId="52" fillId="0" borderId="0"/>
    <xf numFmtId="168" fontId="52" fillId="0" borderId="0"/>
    <xf numFmtId="168" fontId="52" fillId="0" borderId="0"/>
    <xf numFmtId="168" fontId="52" fillId="0" borderId="0"/>
    <xf numFmtId="0" fontId="9" fillId="0" borderId="0"/>
    <xf numFmtId="0" fontId="9" fillId="0" borderId="0"/>
    <xf numFmtId="0" fontId="9" fillId="0" borderId="0"/>
    <xf numFmtId="0" fontId="9" fillId="0" borderId="0"/>
    <xf numFmtId="171" fontId="59" fillId="0" borderId="0"/>
    <xf numFmtId="182" fontId="59" fillId="0" borderId="0"/>
    <xf numFmtId="182" fontId="59" fillId="0" borderId="0"/>
    <xf numFmtId="182" fontId="59" fillId="0" borderId="0"/>
    <xf numFmtId="182" fontId="59" fillId="0" borderId="0"/>
    <xf numFmtId="182" fontId="5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0" fontId="9"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171" fontId="59" fillId="0" borderId="0"/>
    <xf numFmtId="171" fontId="59" fillId="0" borderId="0"/>
    <xf numFmtId="171" fontId="59" fillId="0" borderId="0"/>
    <xf numFmtId="171" fontId="59" fillId="0" borderId="0"/>
    <xf numFmtId="171" fontId="59" fillId="0" borderId="0"/>
    <xf numFmtId="0" fontId="9" fillId="0" borderId="0"/>
    <xf numFmtId="0" fontId="9" fillId="0" borderId="0"/>
    <xf numFmtId="0" fontId="9" fillId="0" borderId="0"/>
    <xf numFmtId="0" fontId="9" fillId="0" borderId="0"/>
    <xf numFmtId="0" fontId="51" fillId="0" borderId="0"/>
    <xf numFmtId="0" fontId="9" fillId="0" borderId="0"/>
    <xf numFmtId="0" fontId="51" fillId="0" borderId="0"/>
    <xf numFmtId="0" fontId="9" fillId="0" borderId="0"/>
    <xf numFmtId="0" fontId="51" fillId="0" borderId="0"/>
    <xf numFmtId="0" fontId="51" fillId="0" borderId="0"/>
    <xf numFmtId="0" fontId="51" fillId="0" borderId="0"/>
    <xf numFmtId="0" fontId="51" fillId="0" borderId="0"/>
    <xf numFmtId="0" fontId="9" fillId="0" borderId="0"/>
    <xf numFmtId="171" fontId="59" fillId="0" borderId="0"/>
    <xf numFmtId="171" fontId="5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1" fillId="0" borderId="0"/>
    <xf numFmtId="0" fontId="51" fillId="0" borderId="0"/>
    <xf numFmtId="0" fontId="51" fillId="0" borderId="0"/>
    <xf numFmtId="0" fontId="51" fillId="0" borderId="0"/>
    <xf numFmtId="0" fontId="51" fillId="0" borderId="0"/>
    <xf numFmtId="0" fontId="9" fillId="0" borderId="0"/>
    <xf numFmtId="0" fontId="9" fillId="0" borderId="0"/>
    <xf numFmtId="0" fontId="9" fillId="0" borderId="0"/>
    <xf numFmtId="0" fontId="9" fillId="0" borderId="0"/>
    <xf numFmtId="0" fontId="9" fillId="0" borderId="0"/>
    <xf numFmtId="0" fontId="50" fillId="0" borderId="0"/>
    <xf numFmtId="0" fontId="9" fillId="0" borderId="0"/>
    <xf numFmtId="0" fontId="50" fillId="39" borderId="19" applyNumberFormat="0" applyFont="0" applyAlignment="0" applyProtection="0"/>
    <xf numFmtId="0" fontId="50" fillId="39" borderId="19" applyNumberFormat="0" applyFont="0" applyAlignment="0" applyProtection="0"/>
    <xf numFmtId="0" fontId="9" fillId="8"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50" fillId="39" borderId="19" applyNumberFormat="0" applyFon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4"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0" fontId="60" fillId="35" borderId="20" applyNumberFormat="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9" fillId="0" borderId="0" applyFont="0" applyFill="0" applyBorder="0" applyAlignment="0" applyProtection="0"/>
    <xf numFmtId="9" fontId="14"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61" fillId="0" borderId="0" applyFont="0"/>
    <xf numFmtId="0" fontId="26" fillId="0" borderId="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xf numFmtId="0" fontId="64" fillId="0" borderId="0"/>
    <xf numFmtId="0" fontId="12" fillId="0" borderId="0"/>
    <xf numFmtId="0" fontId="12" fillId="0" borderId="0"/>
    <xf numFmtId="0" fontId="12" fillId="0" borderId="0"/>
    <xf numFmtId="0" fontId="65" fillId="0" borderId="0"/>
    <xf numFmtId="0" fontId="65" fillId="0" borderId="0"/>
    <xf numFmtId="0" fontId="12" fillId="0" borderId="0"/>
    <xf numFmtId="0" fontId="51" fillId="0" borderId="4">
      <alignment horizontal="left" vertical="center"/>
    </xf>
    <xf numFmtId="0" fontId="51" fillId="0" borderId="4">
      <alignment horizontal="left" vertical="center"/>
    </xf>
    <xf numFmtId="0" fontId="51" fillId="0" borderId="4">
      <alignment horizontal="left" vertical="center"/>
    </xf>
    <xf numFmtId="0" fontId="12" fillId="0" borderId="0"/>
    <xf numFmtId="0" fontId="12" fillId="0" borderId="0"/>
    <xf numFmtId="0" fontId="12" fillId="0" borderId="0"/>
    <xf numFmtId="0" fontId="12" fillId="0" borderId="0"/>
    <xf numFmtId="14" fontId="12" fillId="0" borderId="0"/>
    <xf numFmtId="0" fontId="12" fillId="0" borderId="0"/>
    <xf numFmtId="14" fontId="12" fillId="0" borderId="0"/>
    <xf numFmtId="0" fontId="12" fillId="0" borderId="0"/>
    <xf numFmtId="14" fontId="12" fillId="0" borderId="0"/>
    <xf numFmtId="14" fontId="12" fillId="0" borderId="0"/>
    <xf numFmtId="14" fontId="12" fillId="0" borderId="0"/>
    <xf numFmtId="0" fontId="12" fillId="0" borderId="0"/>
    <xf numFmtId="14" fontId="12" fillId="0" borderId="0"/>
    <xf numFmtId="0" fontId="12" fillId="0" borderId="0"/>
    <xf numFmtId="14" fontId="12" fillId="0" borderId="0"/>
    <xf numFmtId="14" fontId="12" fillId="0" borderId="0"/>
    <xf numFmtId="0" fontId="12" fillId="0" borderId="0"/>
    <xf numFmtId="14" fontId="12" fillId="0" borderId="0"/>
    <xf numFmtId="0" fontId="12" fillId="0" borderId="0"/>
    <xf numFmtId="0" fontId="12" fillId="0" borderId="0"/>
    <xf numFmtId="0" fontId="51" fillId="0" borderId="4">
      <alignment horizontal="left" vertical="center"/>
    </xf>
    <xf numFmtId="0" fontId="51" fillId="0" borderId="4">
      <alignment horizontal="left" vertical="center"/>
    </xf>
    <xf numFmtId="0" fontId="51" fillId="0" borderId="4">
      <alignment horizontal="left" vertical="center"/>
    </xf>
    <xf numFmtId="0" fontId="65" fillId="0" borderId="0"/>
    <xf numFmtId="0" fontId="65" fillId="0" borderId="0"/>
    <xf numFmtId="0" fontId="65" fillId="0" borderId="0"/>
    <xf numFmtId="0" fontId="65" fillId="0" borderId="0"/>
    <xf numFmtId="0" fontId="65" fillId="0" borderId="0"/>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12" fillId="0" borderId="0"/>
    <xf numFmtId="0" fontId="12" fillId="0" borderId="0"/>
    <xf numFmtId="0" fontId="12" fillId="0" borderId="0"/>
    <xf numFmtId="0" fontId="12" fillId="0" borderId="0"/>
    <xf numFmtId="0" fontId="12" fillId="0" borderId="0"/>
    <xf numFmtId="0" fontId="51" fillId="0" borderId="9">
      <alignment horizontal="left" vertical="center"/>
    </xf>
    <xf numFmtId="0" fontId="12" fillId="0" borderId="0"/>
    <xf numFmtId="0" fontId="12" fillId="0" borderId="0"/>
    <xf numFmtId="0" fontId="12" fillId="0" borderId="0"/>
    <xf numFmtId="0" fontId="12" fillId="0" borderId="0"/>
    <xf numFmtId="0" fontId="12" fillId="0" borderId="0"/>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12" fillId="0" borderId="0"/>
    <xf numFmtId="0" fontId="51" fillId="0" borderId="9">
      <alignment horizontal="left" vertical="center"/>
    </xf>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65"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65" fillId="0" borderId="0"/>
    <xf numFmtId="0" fontId="65" fillId="0" borderId="0"/>
    <xf numFmtId="0" fontId="65" fillId="0" borderId="0"/>
    <xf numFmtId="0" fontId="65" fillId="0" borderId="0"/>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65" fillId="0" borderId="0"/>
    <xf numFmtId="0" fontId="65" fillId="0" borderId="0"/>
    <xf numFmtId="0" fontId="65" fillId="0" borderId="0"/>
    <xf numFmtId="0" fontId="51" fillId="0" borderId="9">
      <alignment horizontal="left" vertical="center"/>
    </xf>
    <xf numFmtId="0" fontId="65" fillId="0" borderId="0"/>
    <xf numFmtId="0" fontId="65"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65" fillId="0" borderId="0"/>
    <xf numFmtId="0" fontId="65" fillId="0" borderId="0"/>
    <xf numFmtId="0" fontId="51" fillId="0" borderId="9">
      <alignment horizontal="left" vertical="center"/>
    </xf>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12" fillId="0" borderId="0"/>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51" fillId="0" borderId="9">
      <alignment horizontal="left" vertical="center"/>
    </xf>
    <xf numFmtId="0" fontId="65" fillId="0" borderId="0"/>
    <xf numFmtId="0" fontId="12" fillId="0" borderId="0"/>
    <xf numFmtId="0" fontId="12" fillId="0" borderId="0"/>
    <xf numFmtId="0" fontId="12" fillId="0" borderId="0"/>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0" fontId="26" fillId="0" borderId="7"/>
    <xf numFmtId="40" fontId="66" fillId="0" borderId="0"/>
    <xf numFmtId="0" fontId="67" fillId="42" borderId="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2"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44" fillId="0" borderId="23"/>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44" fillId="0" borderId="7"/>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71" fontId="50" fillId="0" borderId="0"/>
    <xf numFmtId="0" fontId="72" fillId="0" borderId="0"/>
    <xf numFmtId="40" fontId="73" fillId="0" borderId="0" applyFont="0" applyFill="0" applyBorder="0" applyAlignment="0" applyProtection="0"/>
    <xf numFmtId="38" fontId="73" fillId="0" borderId="0" applyFont="0" applyFill="0" applyBorder="0" applyAlignment="0" applyProtection="0"/>
    <xf numFmtId="0" fontId="74" fillId="0" borderId="0"/>
    <xf numFmtId="174" fontId="9" fillId="0" borderId="0" applyFont="0" applyFill="0" applyBorder="0" applyAlignment="0" applyProtection="0"/>
    <xf numFmtId="173" fontId="9" fillId="0" borderId="0" applyFont="0" applyFill="0" applyBorder="0" applyAlignment="0" applyProtection="0"/>
    <xf numFmtId="0" fontId="9" fillId="0" borderId="0"/>
    <xf numFmtId="171" fontId="50" fillId="0" borderId="0"/>
    <xf numFmtId="169" fontId="23" fillId="0" borderId="0" applyFont="0" applyFill="0" applyBorder="0" applyAlignment="0" applyProtection="0"/>
    <xf numFmtId="169" fontId="23" fillId="0" borderId="0" applyFont="0" applyFill="0" applyBorder="0" applyAlignment="0" applyProtection="0"/>
    <xf numFmtId="0" fontId="52" fillId="0" borderId="0"/>
    <xf numFmtId="0" fontId="52" fillId="0" borderId="0"/>
    <xf numFmtId="0" fontId="1" fillId="0" borderId="0"/>
    <xf numFmtId="0" fontId="1" fillId="0" borderId="0"/>
    <xf numFmtId="9" fontId="1" fillId="0" borderId="0" applyFont="0" applyFill="0" applyBorder="0" applyAlignment="0" applyProtection="0"/>
    <xf numFmtId="0" fontId="31" fillId="0" borderId="46">
      <alignment horizontal="left" vertical="center"/>
    </xf>
    <xf numFmtId="0" fontId="26" fillId="0" borderId="48"/>
    <xf numFmtId="0" fontId="9" fillId="0" borderId="0"/>
    <xf numFmtId="0" fontId="1" fillId="0" borderId="0"/>
    <xf numFmtId="170" fontId="50" fillId="0" borderId="0"/>
    <xf numFmtId="2" fontId="29" fillId="0" borderId="49">
      <alignment horizontal="center" vertical="top" wrapText="1"/>
    </xf>
    <xf numFmtId="187" fontId="50" fillId="0" borderId="0"/>
    <xf numFmtId="187" fontId="50" fillId="0" borderId="0"/>
    <xf numFmtId="0" fontId="50" fillId="0" borderId="0"/>
    <xf numFmtId="0" fontId="26" fillId="0" borderId="48"/>
    <xf numFmtId="0" fontId="31" fillId="0" borderId="46">
      <alignment horizontal="left" vertical="center"/>
    </xf>
    <xf numFmtId="0" fontId="9" fillId="0" borderId="0"/>
    <xf numFmtId="0" fontId="31" fillId="0" borderId="46">
      <alignment horizontal="left" vertical="center"/>
    </xf>
    <xf numFmtId="0" fontId="51" fillId="0" borderId="0"/>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167" fontId="50" fillId="0" borderId="0"/>
    <xf numFmtId="2" fontId="29" fillId="0" borderId="49">
      <alignment horizontal="center" vertical="top" wrapText="1"/>
    </xf>
    <xf numFmtId="0" fontId="31" fillId="0" borderId="46">
      <alignment horizontal="left" vertical="center"/>
    </xf>
    <xf numFmtId="172" fontId="52" fillId="0" borderId="0"/>
    <xf numFmtId="0" fontId="31" fillId="0" borderId="46">
      <alignment horizontal="left" vertical="center"/>
    </xf>
    <xf numFmtId="0" fontId="51" fillId="0" borderId="0"/>
    <xf numFmtId="2" fontId="29" fillId="0" borderId="49">
      <alignment horizontal="center" vertical="top" wrapText="1"/>
    </xf>
    <xf numFmtId="2" fontId="29" fillId="0" borderId="49">
      <alignment horizontal="center" vertical="top" wrapText="1"/>
    </xf>
    <xf numFmtId="0" fontId="31" fillId="0" borderId="46">
      <alignment horizontal="left" vertical="center"/>
    </xf>
    <xf numFmtId="0" fontId="26" fillId="0" borderId="48"/>
    <xf numFmtId="0" fontId="31" fillId="0" borderId="46">
      <alignment horizontal="left" vertical="center"/>
    </xf>
    <xf numFmtId="0" fontId="51" fillId="0" borderId="0"/>
    <xf numFmtId="2" fontId="29" fillId="0" borderId="49">
      <alignment horizontal="center" vertical="top" wrapText="1"/>
    </xf>
    <xf numFmtId="0" fontId="31" fillId="0" borderId="46">
      <alignment horizontal="left" vertical="center"/>
    </xf>
    <xf numFmtId="0" fontId="26" fillId="0" borderId="48"/>
    <xf numFmtId="0" fontId="31" fillId="0" borderId="46">
      <alignment horizontal="left" vertical="center"/>
    </xf>
    <xf numFmtId="0" fontId="31" fillId="0" borderId="46">
      <alignment horizontal="left" vertical="center"/>
    </xf>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21" fillId="4" borderId="33" applyNumberFormat="0" applyAlignment="0" applyProtection="0"/>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10" fontId="17" fillId="39" borderId="4" applyNumberFormat="0" applyBorder="0" applyAlignment="0" applyProtection="0"/>
    <xf numFmtId="0" fontId="42" fillId="6" borderId="33" applyNumberFormat="0" applyAlignment="0" applyProtection="0"/>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9" fillId="0" borderId="0"/>
    <xf numFmtId="0" fontId="51" fillId="0" borderId="0"/>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9" fillId="0" borderId="0"/>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9" fillId="0" borderId="0"/>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51" fillId="0" borderId="0"/>
    <xf numFmtId="0" fontId="57" fillId="0" borderId="0"/>
    <xf numFmtId="0" fontId="24" fillId="0" borderId="0"/>
    <xf numFmtId="0" fontId="51" fillId="0" borderId="0"/>
    <xf numFmtId="0" fontId="9" fillId="8" borderId="34" applyNumberFormat="0" applyFont="0" applyAlignment="0" applyProtection="0"/>
    <xf numFmtId="0" fontId="60" fillId="4" borderId="35" applyNumberFormat="0" applyAlignment="0" applyProtection="0"/>
    <xf numFmtId="0" fontId="70" fillId="0" borderId="36" applyNumberFormat="0" applyFill="0" applyAlignment="0" applyProtection="0"/>
    <xf numFmtId="0" fontId="31" fillId="0" borderId="46">
      <alignment horizontal="left" vertical="center"/>
    </xf>
    <xf numFmtId="0" fontId="31" fillId="0" borderId="46">
      <alignment horizontal="left" vertical="center"/>
    </xf>
    <xf numFmtId="0" fontId="50" fillId="0" borderId="0"/>
    <xf numFmtId="2" fontId="29" fillId="0" borderId="49">
      <alignment horizontal="center" vertical="top" wrapText="1"/>
    </xf>
    <xf numFmtId="0" fontId="1" fillId="0" borderId="0"/>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21" fillId="35" borderId="37" applyNumberFormat="0" applyAlignment="0" applyProtection="0"/>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2" fontId="29" fillId="0" borderId="39">
      <alignment horizontal="center" vertical="top" wrapText="1"/>
    </xf>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0">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0" fontId="42" fillId="12" borderId="37" applyNumberFormat="0" applyAlignment="0" applyProtection="0"/>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170" fontId="29" fillId="0" borderId="39">
      <alignment horizontal="right" vertical="center" wrapText="1"/>
    </xf>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44" fillId="40" borderId="38"/>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1" fillId="0" borderId="0"/>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2" fontId="29" fillId="0" borderId="49">
      <alignment horizontal="center" vertical="top" wrapText="1"/>
    </xf>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21" fillId="35" borderId="47" applyNumberFormat="0" applyAlignment="0" applyProtection="0"/>
    <xf numFmtId="0" fontId="9" fillId="0" borderId="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50" fillId="0" borderId="0"/>
    <xf numFmtId="0" fontId="70" fillId="0" borderId="45" applyNumberFormat="0" applyFill="0" applyAlignment="0" applyProtection="0"/>
    <xf numFmtId="0" fontId="60" fillId="4" borderId="42" applyNumberFormat="0" applyAlignment="0" applyProtection="0"/>
    <xf numFmtId="0" fontId="9" fillId="8" borderId="41" applyNumberFormat="0" applyFont="0" applyAlignment="0" applyProtection="0"/>
    <xf numFmtId="0" fontId="51" fillId="0" borderId="0"/>
    <xf numFmtId="0" fontId="24" fillId="0" borderId="0"/>
    <xf numFmtId="0" fontId="57" fillId="0" borderId="0"/>
    <xf numFmtId="0" fontId="51" fillId="0" borderId="0"/>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9" fillId="0" borderId="0"/>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9" fillId="0" borderId="0"/>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0"/>
    <xf numFmtId="0" fontId="9" fillId="0" borderId="0"/>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51" fillId="0" borderId="39">
      <alignment horizontal="left" vertical="center"/>
    </xf>
    <xf numFmtId="0" fontId="42" fillId="6" borderId="44" applyNumberFormat="0" applyAlignment="0" applyProtection="0"/>
    <xf numFmtId="10" fontId="17" fillId="39" borderId="4" applyNumberFormat="0" applyBorder="0" applyAlignment="0" applyProtection="0"/>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6" fillId="0" borderId="38"/>
    <xf numFmtId="0" fontId="21" fillId="4" borderId="44" applyNumberFormat="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44" fillId="0" borderId="38"/>
    <xf numFmtId="0" fontId="51" fillId="0" borderId="0"/>
    <xf numFmtId="172" fontId="52" fillId="0" borderId="0"/>
    <xf numFmtId="167" fontId="50" fillId="0" borderId="0"/>
    <xf numFmtId="0" fontId="51" fillId="0" borderId="0"/>
    <xf numFmtId="0" fontId="9" fillId="0" borderId="0"/>
    <xf numFmtId="0" fontId="50" fillId="0" borderId="0"/>
    <xf numFmtId="187" fontId="50" fillId="0" borderId="0"/>
    <xf numFmtId="187" fontId="50" fillId="0" borderId="0"/>
    <xf numFmtId="170" fontId="50" fillId="0" borderId="0"/>
    <xf numFmtId="0" fontId="1" fillId="0" borderId="0"/>
    <xf numFmtId="0" fontId="9" fillId="0" borderId="0"/>
    <xf numFmtId="171" fontId="50" fillId="0" borderId="0"/>
    <xf numFmtId="0" fontId="14" fillId="3" borderId="0" applyNumberFormat="0" applyBorder="0" applyAlignment="0" applyProtection="0"/>
    <xf numFmtId="0" fontId="14" fillId="5" borderId="0" applyNumberFormat="0" applyBorder="0" applyAlignment="0" applyProtection="0"/>
    <xf numFmtId="0" fontId="14" fillId="7"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5" borderId="0" applyNumberFormat="0" applyBorder="0" applyAlignment="0" applyProtection="0"/>
    <xf numFmtId="0" fontId="14" fillId="17"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5" fillId="15" borderId="0" applyNumberFormat="0" applyBorder="0" applyAlignment="0" applyProtection="0"/>
    <xf numFmtId="0" fontId="15" fillId="17"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9"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32" borderId="0" applyNumberFormat="0" applyBorder="0" applyAlignment="0" applyProtection="0"/>
    <xf numFmtId="0" fontId="18" fillId="5" borderId="0" applyNumberFormat="0" applyBorder="0" applyAlignment="0" applyProtection="0"/>
    <xf numFmtId="0" fontId="21" fillId="35" borderId="37" applyNumberFormat="0" applyAlignment="0" applyProtection="0"/>
    <xf numFmtId="0" fontId="22" fillId="36" borderId="6" applyNumberFormat="0" applyAlignment="0" applyProtection="0"/>
    <xf numFmtId="169" fontId="9" fillId="0" borderId="0" applyFont="0" applyFill="0" applyBorder="0" applyAlignment="0" applyProtection="0"/>
    <xf numFmtId="169" fontId="9" fillId="0" borderId="0" applyFont="0" applyFill="0" applyBorder="0" applyAlignment="0" applyProtection="0"/>
    <xf numFmtId="169" fontId="25" fillId="0" borderId="0" applyFont="0" applyFill="0" applyBorder="0" applyAlignment="0" applyProtection="0"/>
    <xf numFmtId="0" fontId="30" fillId="7" borderId="0" applyNumberFormat="0" applyBorder="0" applyAlignment="0" applyProtection="0"/>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170" fontId="29" fillId="0" borderId="49">
      <alignment horizontal="right" vertical="center" wrapText="1"/>
    </xf>
    <xf numFmtId="170" fontId="29" fillId="0" borderId="49">
      <alignment horizontal="right" vertical="center" wrapText="1"/>
    </xf>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0" fontId="44" fillId="40" borderId="48"/>
    <xf numFmtId="170" fontId="29" fillId="0" borderId="49">
      <alignment horizontal="right" vertical="center" wrapText="1"/>
    </xf>
    <xf numFmtId="0" fontId="44" fillId="40" borderId="48"/>
    <xf numFmtId="0" fontId="44" fillId="40" borderId="48"/>
    <xf numFmtId="0" fontId="44" fillId="40" borderId="48"/>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0" fontId="17" fillId="39" borderId="4" applyNumberFormat="0" applyBorder="0" applyAlignment="0" applyProtection="0"/>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170" fontId="29" fillId="0" borderId="49">
      <alignment horizontal="right" vertical="center" wrapText="1"/>
    </xf>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170" fontId="29" fillId="0" borderId="49">
      <alignment horizontal="right" vertical="center" wrapText="1"/>
    </xf>
    <xf numFmtId="170" fontId="29" fillId="0" borderId="49">
      <alignment horizontal="right" vertical="center" wrapText="1"/>
    </xf>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0" fontId="42" fillId="12" borderId="47" applyNumberFormat="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2" fillId="0" borderId="12" applyNumberFormat="0" applyFill="0" applyAlignment="0" applyProtection="0"/>
    <xf numFmtId="0" fontId="34"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4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10" fontId="17" fillId="39" borderId="39" applyNumberFormat="0" applyBorder="0" applyAlignment="0" applyProtection="0"/>
    <xf numFmtId="0" fontId="42" fillId="12" borderId="37" applyNumberFormat="0" applyAlignment="0" applyProtection="0"/>
    <xf numFmtId="0" fontId="46" fillId="41" borderId="0" applyNumberFormat="0" applyBorder="0" applyAlignment="0" applyProtection="0"/>
    <xf numFmtId="186" fontId="9" fillId="0" borderId="0"/>
    <xf numFmtId="0" fontId="9" fillId="0" borderId="0"/>
    <xf numFmtId="167" fontId="50" fillId="0" borderId="0"/>
    <xf numFmtId="0" fontId="53" fillId="0" borderId="0"/>
    <xf numFmtId="0" fontId="50" fillId="0" borderId="0"/>
    <xf numFmtId="172" fontId="50" fillId="0" borderId="0"/>
    <xf numFmtId="164" fontId="50" fillId="0" borderId="0"/>
    <xf numFmtId="171" fontId="50" fillId="0" borderId="0"/>
    <xf numFmtId="171" fontId="50" fillId="0" borderId="0"/>
    <xf numFmtId="170" fontId="50" fillId="0" borderId="0"/>
    <xf numFmtId="168" fontId="50" fillId="0" borderId="0"/>
    <xf numFmtId="187" fontId="50" fillId="0" borderId="0"/>
    <xf numFmtId="0" fontId="9" fillId="0" borderId="0"/>
    <xf numFmtId="0" fontId="9" fillId="0" borderId="0"/>
    <xf numFmtId="0" fontId="51" fillId="0" borderId="0"/>
    <xf numFmtId="0" fontId="9" fillId="0" borderId="0"/>
    <xf numFmtId="0" fontId="9" fillId="0" borderId="0"/>
    <xf numFmtId="0" fontId="50" fillId="0" borderId="0"/>
    <xf numFmtId="171" fontId="50" fillId="0" borderId="0"/>
    <xf numFmtId="0" fontId="9" fillId="0" borderId="0"/>
    <xf numFmtId="171" fontId="50" fillId="0" borderId="0"/>
    <xf numFmtId="0" fontId="9" fillId="0" borderId="0"/>
    <xf numFmtId="0" fontId="9" fillId="0" borderId="0"/>
    <xf numFmtId="0" fontId="9" fillId="0" borderId="0"/>
    <xf numFmtId="0" fontId="9" fillId="0" borderId="0"/>
    <xf numFmtId="171" fontId="50" fillId="0" borderId="0"/>
    <xf numFmtId="0" fontId="9" fillId="0" borderId="0"/>
    <xf numFmtId="0" fontId="9" fillId="0" borderId="0"/>
    <xf numFmtId="0" fontId="1" fillId="0" borderId="0"/>
    <xf numFmtId="0" fontId="1" fillId="0" borderId="0"/>
    <xf numFmtId="171" fontId="50" fillId="0" borderId="0"/>
    <xf numFmtId="0" fontId="50" fillId="0" borderId="0"/>
    <xf numFmtId="0" fontId="50" fillId="0" borderId="0"/>
    <xf numFmtId="0" fontId="53" fillId="0" borderId="0"/>
    <xf numFmtId="0" fontId="1" fillId="0" borderId="0"/>
    <xf numFmtId="0" fontId="53" fillId="0" borderId="0"/>
    <xf numFmtId="0" fontId="53" fillId="0" borderId="0"/>
    <xf numFmtId="171" fontId="50" fillId="0" borderId="0"/>
    <xf numFmtId="0" fontId="50" fillId="0" borderId="0"/>
    <xf numFmtId="171" fontId="50" fillId="0" borderId="0"/>
    <xf numFmtId="0" fontId="50" fillId="0" borderId="0"/>
    <xf numFmtId="0" fontId="54" fillId="0" borderId="0"/>
    <xf numFmtId="178" fontId="50" fillId="0" borderId="0"/>
    <xf numFmtId="0" fontId="51" fillId="0" borderId="0"/>
    <xf numFmtId="0" fontId="50" fillId="0" borderId="0"/>
    <xf numFmtId="0" fontId="51" fillId="0" borderId="0"/>
    <xf numFmtId="0" fontId="51" fillId="0" borderId="0"/>
    <xf numFmtId="0" fontId="51" fillId="0" borderId="0"/>
    <xf numFmtId="0" fontId="9" fillId="0" borderId="0"/>
    <xf numFmtId="0" fontId="51" fillId="0" borderId="0"/>
    <xf numFmtId="0" fontId="51" fillId="0" borderId="0"/>
    <xf numFmtId="0" fontId="51" fillId="0" borderId="0"/>
    <xf numFmtId="0" fontId="51" fillId="0" borderId="0"/>
    <xf numFmtId="14" fontId="9" fillId="0" borderId="0"/>
    <xf numFmtId="0" fontId="50" fillId="39" borderId="41" applyNumberFormat="0" applyFon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0" fontId="60" fillId="35" borderId="35" applyNumberFormat="0" applyAlignment="0" applyProtection="0"/>
    <xf numFmtId="9" fontId="51" fillId="0" borderId="0" applyFont="0" applyFill="0" applyBorder="0" applyAlignment="0" applyProtection="0"/>
    <xf numFmtId="9" fontId="14" fillId="0" borderId="0" applyFont="0" applyFill="0" applyBorder="0" applyAlignment="0" applyProtection="0"/>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68" fillId="0" borderId="0" applyNumberFormat="0" applyFill="0" applyBorder="0" applyAlignment="0" applyProtection="0"/>
    <xf numFmtId="0" fontId="70" fillId="0" borderId="43" applyNumberFormat="0" applyFill="0" applyAlignment="0" applyProtection="0"/>
    <xf numFmtId="0" fontId="51" fillId="0" borderId="0"/>
    <xf numFmtId="0" fontId="9" fillId="0" borderId="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50" fillId="39" borderId="41" applyNumberFormat="0" applyFon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60" fillId="35" borderId="42" applyNumberFormat="0" applyAlignment="0" applyProtection="0"/>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51" fillId="0" borderId="49">
      <alignment horizontal="left" vertical="center"/>
    </xf>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26" fillId="0" borderId="48"/>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70" fillId="0" borderId="43" applyNumberFormat="0" applyFill="0" applyAlignment="0" applyProtection="0"/>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0" fontId="44" fillId="0" borderId="48"/>
    <xf numFmtId="171" fontId="50" fillId="0" borderId="0"/>
    <xf numFmtId="0" fontId="21" fillId="35" borderId="47" applyNumberFormat="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10" fontId="17" fillId="39" borderId="49" applyNumberFormat="0" applyBorder="0" applyAlignment="0" applyProtection="0"/>
    <xf numFmtId="0" fontId="42" fillId="12" borderId="47" applyNumberFormat="0" applyAlignment="0" applyProtection="0"/>
    <xf numFmtId="0" fontId="9" fillId="0" borderId="0"/>
    <xf numFmtId="0" fontId="9" fillId="0" borderId="0"/>
    <xf numFmtId="171" fontId="50" fillId="0" borderId="0"/>
    <xf numFmtId="0" fontId="9" fillId="0" borderId="0"/>
    <xf numFmtId="171" fontId="50" fillId="0" borderId="0"/>
    <xf numFmtId="0" fontId="9" fillId="0" borderId="0"/>
    <xf numFmtId="0" fontId="53" fillId="0" borderId="0"/>
    <xf numFmtId="0" fontId="53" fillId="0" borderId="0"/>
    <xf numFmtId="0" fontId="51" fillId="0" borderId="0"/>
    <xf numFmtId="14" fontId="9" fillId="0" borderId="0"/>
    <xf numFmtId="0" fontId="50" fillId="39" borderId="41" applyNumberFormat="0" applyFont="0" applyAlignment="0" applyProtection="0"/>
    <xf numFmtId="0" fontId="60" fillId="35" borderId="42" applyNumberFormat="0" applyAlignment="0" applyProtection="0"/>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51" fillId="0" borderId="4">
      <alignment horizontal="left" vertical="center"/>
    </xf>
    <xf numFmtId="0" fontId="70" fillId="0" borderId="43" applyNumberFormat="0" applyFill="0" applyAlignment="0" applyProtection="0"/>
    <xf numFmtId="0" fontId="50" fillId="0" borderId="0"/>
    <xf numFmtId="0" fontId="9" fillId="0" borderId="0"/>
    <xf numFmtId="0" fontId="51" fillId="0" borderId="0"/>
    <xf numFmtId="171" fontId="50" fillId="0" borderId="0"/>
    <xf numFmtId="0" fontId="1" fillId="0" borderId="0"/>
    <xf numFmtId="0" fontId="9" fillId="0" borderId="0"/>
    <xf numFmtId="0" fontId="51" fillId="0" borderId="0"/>
    <xf numFmtId="0" fontId="51" fillId="0" borderId="0"/>
    <xf numFmtId="0" fontId="57" fillId="0" borderId="0"/>
    <xf numFmtId="0" fontId="51" fillId="0" borderId="0"/>
    <xf numFmtId="0" fontId="51" fillId="0" borderId="0"/>
    <xf numFmtId="9" fontId="51" fillId="0" borderId="0" applyFont="0" applyFill="0" applyBorder="0" applyAlignment="0" applyProtection="0"/>
    <xf numFmtId="9" fontId="14" fillId="0" borderId="0" applyFont="0" applyFill="0" applyBorder="0" applyAlignment="0" applyProtection="0"/>
    <xf numFmtId="0" fontId="9" fillId="0" borderId="0"/>
    <xf numFmtId="0" fontId="9" fillId="0" borderId="0"/>
    <xf numFmtId="0" fontId="50" fillId="0" borderId="0"/>
    <xf numFmtId="170" fontId="52" fillId="0" borderId="0"/>
    <xf numFmtId="170" fontId="50" fillId="0" borderId="0"/>
    <xf numFmtId="0" fontId="50" fillId="0" borderId="0"/>
    <xf numFmtId="0" fontId="9" fillId="0" borderId="0"/>
    <xf numFmtId="0" fontId="51" fillId="0" borderId="0"/>
    <xf numFmtId="167" fontId="50" fillId="0" borderId="0"/>
    <xf numFmtId="173" fontId="52" fillId="0" borderId="0"/>
    <xf numFmtId="0" fontId="9" fillId="0" borderId="0"/>
    <xf numFmtId="0" fontId="51" fillId="0" borderId="0"/>
    <xf numFmtId="0" fontId="9" fillId="0" borderId="0"/>
    <xf numFmtId="172" fontId="52" fillId="0" borderId="0"/>
    <xf numFmtId="171" fontId="50" fillId="0" borderId="0"/>
    <xf numFmtId="0" fontId="9" fillId="0" borderId="0"/>
    <xf numFmtId="0" fontId="51" fillId="0" borderId="0"/>
    <xf numFmtId="0" fontId="51" fillId="0" borderId="0"/>
    <xf numFmtId="0" fontId="50" fillId="0" borderId="0"/>
    <xf numFmtId="172" fontId="50" fillId="0" borderId="0"/>
    <xf numFmtId="0" fontId="1" fillId="0" borderId="0"/>
    <xf numFmtId="172" fontId="50" fillId="0" borderId="0"/>
    <xf numFmtId="10" fontId="17" fillId="39" borderId="4" applyNumberFormat="0" applyBorder="0" applyAlignment="0" applyProtection="0"/>
    <xf numFmtId="0" fontId="9" fillId="0" borderId="0"/>
    <xf numFmtId="5" fontId="50" fillId="0" borderId="0"/>
    <xf numFmtId="5" fontId="50" fillId="0" borderId="0"/>
    <xf numFmtId="5" fontId="50" fillId="0" borderId="0"/>
    <xf numFmtId="0" fontId="1" fillId="0" borderId="0"/>
    <xf numFmtId="169" fontId="9" fillId="0" borderId="0" applyFont="0" applyFill="0" applyBorder="0" applyAlignment="0" applyProtection="0"/>
    <xf numFmtId="169" fontId="25" fillId="0" borderId="0" applyFont="0" applyFill="0" applyBorder="0" applyAlignment="0" applyProtection="0"/>
    <xf numFmtId="0" fontId="26" fillId="0" borderId="53"/>
    <xf numFmtId="0" fontId="26" fillId="0" borderId="53"/>
    <xf numFmtId="0" fontId="26" fillId="0" borderId="53"/>
    <xf numFmtId="0" fontId="26" fillId="0" borderId="53"/>
    <xf numFmtId="0" fontId="26" fillId="0" borderId="53"/>
    <xf numFmtId="0" fontId="26" fillId="0" borderId="53"/>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2" fontId="29" fillId="0" borderId="4">
      <alignment horizontal="center" vertical="top" wrapText="1"/>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1" fillId="0" borderId="46">
      <alignment horizontal="left" vertical="center"/>
    </xf>
    <xf numFmtId="0" fontId="38"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0" fontId="17" fillId="39" borderId="4" applyNumberFormat="0" applyBorder="0" applyAlignment="0" applyProtection="0"/>
    <xf numFmtId="170" fontId="29" fillId="0" borderId="4">
      <alignment horizontal="right" vertical="center" wrapText="1"/>
    </xf>
    <xf numFmtId="170" fontId="29" fillId="0" borderId="4">
      <alignment horizontal="right" vertical="center" wrapText="1"/>
    </xf>
    <xf numFmtId="170" fontId="29" fillId="0" borderId="4">
      <alignment horizontal="right" vertical="center" wrapText="1"/>
    </xf>
    <xf numFmtId="170" fontId="29" fillId="0" borderId="4">
      <alignment horizontal="right" vertical="center" wrapText="1"/>
    </xf>
    <xf numFmtId="170" fontId="29" fillId="0" borderId="4">
      <alignment horizontal="right" vertical="center" wrapText="1"/>
    </xf>
    <xf numFmtId="170" fontId="29" fillId="0" borderId="4">
      <alignment horizontal="right" vertical="center" wrapText="1"/>
    </xf>
    <xf numFmtId="170" fontId="29" fillId="0" borderId="4">
      <alignment horizontal="right" vertical="center" wrapText="1"/>
    </xf>
    <xf numFmtId="0" fontId="44" fillId="40" borderId="53"/>
    <xf numFmtId="0" fontId="44" fillId="40" borderId="53"/>
    <xf numFmtId="0" fontId="44" fillId="40" borderId="53"/>
    <xf numFmtId="0" fontId="44" fillId="40" borderId="53"/>
    <xf numFmtId="0" fontId="44" fillId="40" borderId="53"/>
    <xf numFmtId="0" fontId="44" fillId="40" borderId="53"/>
    <xf numFmtId="186" fontId="9" fillId="0" borderId="0"/>
    <xf numFmtId="172" fontId="50" fillId="0" borderId="0"/>
    <xf numFmtId="0" fontId="9" fillId="0" borderId="0"/>
    <xf numFmtId="0" fontId="51" fillId="0" borderId="0"/>
    <xf numFmtId="177" fontId="50" fillId="0" borderId="0"/>
    <xf numFmtId="0" fontId="53" fillId="0" borderId="0"/>
    <xf numFmtId="0" fontId="9" fillId="0" borderId="0"/>
    <xf numFmtId="0" fontId="50" fillId="0" borderId="0"/>
    <xf numFmtId="177" fontId="50" fillId="0" borderId="0"/>
    <xf numFmtId="189" fontId="50" fillId="0" borderId="0"/>
    <xf numFmtId="187" fontId="50" fillId="0" borderId="0"/>
    <xf numFmtId="172" fontId="50" fillId="0" borderId="0"/>
    <xf numFmtId="0" fontId="9" fillId="0" borderId="0"/>
    <xf numFmtId="0" fontId="9" fillId="0" borderId="0"/>
    <xf numFmtId="0" fontId="51" fillId="0" borderId="0"/>
    <xf numFmtId="171" fontId="50" fillId="0" borderId="0"/>
    <xf numFmtId="170" fontId="50" fillId="0" borderId="0"/>
    <xf numFmtId="0" fontId="9" fillId="0" borderId="0"/>
    <xf numFmtId="171" fontId="50" fillId="0" borderId="0"/>
    <xf numFmtId="191" fontId="50" fillId="0" borderId="0"/>
    <xf numFmtId="0" fontId="9" fillId="0" borderId="0"/>
    <xf numFmtId="0" fontId="9" fillId="0" borderId="0"/>
    <xf numFmtId="172" fontId="50" fillId="0" borderId="0"/>
    <xf numFmtId="0" fontId="9" fillId="0" borderId="0"/>
    <xf numFmtId="0" fontId="9" fillId="0" borderId="0"/>
    <xf numFmtId="0" fontId="50" fillId="0" borderId="0"/>
    <xf numFmtId="171" fontId="50" fillId="0" borderId="0"/>
    <xf numFmtId="172" fontId="50" fillId="0" borderId="0"/>
    <xf numFmtId="190" fontId="50" fillId="0" borderId="0"/>
    <xf numFmtId="0" fontId="9" fillId="0" borderId="0"/>
    <xf numFmtId="194" fontId="50" fillId="0" borderId="0"/>
    <xf numFmtId="0" fontId="1" fillId="0" borderId="0"/>
    <xf numFmtId="177" fontId="50" fillId="0" borderId="0"/>
    <xf numFmtId="0" fontId="1" fillId="0" borderId="0"/>
    <xf numFmtId="0" fontId="9" fillId="0" borderId="0"/>
    <xf numFmtId="0" fontId="50" fillId="0" borderId="0"/>
    <xf numFmtId="0" fontId="51" fillId="0" borderId="0"/>
    <xf numFmtId="0" fontId="14" fillId="0" borderId="0"/>
    <xf numFmtId="196" fontId="50" fillId="0" borderId="0"/>
    <xf numFmtId="0" fontId="50" fillId="0" borderId="0"/>
    <xf numFmtId="0" fontId="14" fillId="0" borderId="0"/>
    <xf numFmtId="0" fontId="1" fillId="0" borderId="0"/>
    <xf numFmtId="0" fontId="14" fillId="0" borderId="0"/>
    <xf numFmtId="0" fontId="9" fillId="0" borderId="0"/>
    <xf numFmtId="0" fontId="1" fillId="0" borderId="0"/>
    <xf numFmtId="0" fontId="25" fillId="0" borderId="0"/>
    <xf numFmtId="0" fontId="57" fillId="0" borderId="0"/>
    <xf numFmtId="0" fontId="57" fillId="0" borderId="0"/>
    <xf numFmtId="0" fontId="51" fillId="0" borderId="0"/>
    <xf numFmtId="14" fontId="9" fillId="0" borderId="0"/>
    <xf numFmtId="14" fontId="9" fillId="0" borderId="0"/>
    <xf numFmtId="14" fontId="9" fillId="0" borderId="0"/>
    <xf numFmtId="171" fontId="50" fillId="0" borderId="0"/>
    <xf numFmtId="0" fontId="9" fillId="0" borderId="0"/>
    <xf numFmtId="9" fontId="51" fillId="0" borderId="0" applyFont="0" applyFill="0" applyBorder="0" applyAlignment="0" applyProtection="0"/>
    <xf numFmtId="0" fontId="12" fillId="0" borderId="0"/>
    <xf numFmtId="0" fontId="51" fillId="0" borderId="54">
      <alignment horizontal="left" vertical="center"/>
    </xf>
    <xf numFmtId="0" fontId="51" fillId="0" borderId="54">
      <alignment horizontal="left" vertical="center"/>
    </xf>
    <xf numFmtId="0" fontId="26" fillId="0" borderId="53"/>
    <xf numFmtId="0" fontId="26" fillId="0" borderId="53"/>
    <xf numFmtId="0" fontId="26" fillId="0" borderId="53"/>
    <xf numFmtId="0" fontId="26" fillId="0" borderId="53"/>
    <xf numFmtId="0" fontId="26" fillId="0" borderId="53"/>
    <xf numFmtId="0" fontId="26" fillId="0" borderId="53"/>
    <xf numFmtId="0" fontId="44" fillId="0" borderId="53"/>
    <xf numFmtId="0" fontId="44" fillId="0" borderId="53"/>
    <xf numFmtId="0" fontId="44" fillId="0" borderId="53"/>
    <xf numFmtId="0" fontId="44" fillId="0" borderId="53"/>
    <xf numFmtId="0" fontId="44" fillId="0" borderId="53"/>
    <xf numFmtId="0" fontId="44" fillId="0" borderId="53"/>
    <xf numFmtId="171" fontId="50" fillId="0" borderId="0"/>
    <xf numFmtId="171" fontId="50" fillId="0" borderId="0"/>
    <xf numFmtId="0" fontId="51" fillId="0" borderId="0"/>
    <xf numFmtId="0" fontId="1" fillId="0" borderId="0"/>
    <xf numFmtId="0" fontId="51" fillId="0" borderId="0"/>
    <xf numFmtId="0" fontId="50" fillId="0" borderId="0"/>
    <xf numFmtId="169" fontId="9" fillId="0" borderId="0" applyFont="0" applyFill="0" applyBorder="0" applyAlignment="0" applyProtection="0"/>
    <xf numFmtId="0" fontId="25" fillId="0" borderId="0"/>
    <xf numFmtId="0" fontId="25" fillId="0" borderId="0"/>
    <xf numFmtId="0" fontId="51" fillId="0" borderId="0"/>
    <xf numFmtId="0" fontId="51" fillId="0" borderId="0"/>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0" fontId="51" fillId="0" borderId="0"/>
    <xf numFmtId="0" fontId="51" fillId="0" borderId="0"/>
    <xf numFmtId="0" fontId="39" fillId="0" borderId="0" applyNumberFormat="0" applyFill="0" applyBorder="0" applyAlignment="0" applyProtection="0">
      <alignment vertical="top"/>
      <protection locked="0"/>
    </xf>
    <xf numFmtId="0" fontId="50" fillId="0" borderId="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0" fontId="50" fillId="0" borderId="0"/>
    <xf numFmtId="0" fontId="14" fillId="0" borderId="0"/>
    <xf numFmtId="167" fontId="50" fillId="0" borderId="0"/>
    <xf numFmtId="0" fontId="9" fillId="0" borderId="0"/>
    <xf numFmtId="196" fontId="50" fillId="0" borderId="0"/>
    <xf numFmtId="178" fontId="50" fillId="0" borderId="0"/>
    <xf numFmtId="0" fontId="54" fillId="0" borderId="0"/>
    <xf numFmtId="0" fontId="50" fillId="0" borderId="0"/>
    <xf numFmtId="187" fontId="50" fillId="0" borderId="0"/>
    <xf numFmtId="171" fontId="50" fillId="0" borderId="0"/>
    <xf numFmtId="171" fontId="50" fillId="0" borderId="0"/>
    <xf numFmtId="187" fontId="50" fillId="0" borderId="0"/>
    <xf numFmtId="0" fontId="9" fillId="0" borderId="0"/>
    <xf numFmtId="171" fontId="50" fillId="0" borderId="0"/>
    <xf numFmtId="0" fontId="50" fillId="0" borderId="0"/>
    <xf numFmtId="172" fontId="50" fillId="0" borderId="0"/>
    <xf numFmtId="171" fontId="50" fillId="0" borderId="0"/>
    <xf numFmtId="170" fontId="50" fillId="0" borderId="0"/>
    <xf numFmtId="0" fontId="50" fillId="0" borderId="0"/>
    <xf numFmtId="0" fontId="50" fillId="0" borderId="0"/>
    <xf numFmtId="171" fontId="50" fillId="0" borderId="0"/>
    <xf numFmtId="0" fontId="1" fillId="0" borderId="0"/>
    <xf numFmtId="0" fontId="9" fillId="0" borderId="0"/>
    <xf numFmtId="187" fontId="50" fillId="0" borderId="0"/>
    <xf numFmtId="0" fontId="9" fillId="0" borderId="0"/>
    <xf numFmtId="0" fontId="9" fillId="0" borderId="0"/>
    <xf numFmtId="0" fontId="50" fillId="0" borderId="0"/>
    <xf numFmtId="0" fontId="51" fillId="0" borderId="0"/>
    <xf numFmtId="0" fontId="9" fillId="0" borderId="0"/>
    <xf numFmtId="0" fontId="9" fillId="0" borderId="0"/>
    <xf numFmtId="0" fontId="51" fillId="0" borderId="0"/>
    <xf numFmtId="0" fontId="50" fillId="0" borderId="0"/>
    <xf numFmtId="0" fontId="9" fillId="0" borderId="0"/>
    <xf numFmtId="187" fontId="50" fillId="0" borderId="0"/>
    <xf numFmtId="0" fontId="50" fillId="0" borderId="0"/>
    <xf numFmtId="0" fontId="1" fillId="0" borderId="0"/>
    <xf numFmtId="171" fontId="50" fillId="0" borderId="0"/>
    <xf numFmtId="0" fontId="50" fillId="0" borderId="0"/>
    <xf numFmtId="168" fontId="50" fillId="0" borderId="0"/>
    <xf numFmtId="170" fontId="50" fillId="0" borderId="0"/>
    <xf numFmtId="171" fontId="50" fillId="0" borderId="0"/>
    <xf numFmtId="171" fontId="50" fillId="0" borderId="0"/>
    <xf numFmtId="164" fontId="50" fillId="0" borderId="0"/>
    <xf numFmtId="172" fontId="50" fillId="0" borderId="0"/>
    <xf numFmtId="0" fontId="9" fillId="0" borderId="0"/>
    <xf numFmtId="171" fontId="50" fillId="0" borderId="0"/>
    <xf numFmtId="187" fontId="50" fillId="0" borderId="0"/>
    <xf numFmtId="171" fontId="50" fillId="0" borderId="0"/>
    <xf numFmtId="171" fontId="50" fillId="0" borderId="0"/>
    <xf numFmtId="171" fontId="50" fillId="0" borderId="0"/>
    <xf numFmtId="0" fontId="50" fillId="0" borderId="0"/>
    <xf numFmtId="196" fontId="50" fillId="0" borderId="0"/>
    <xf numFmtId="187" fontId="50" fillId="0" borderId="0"/>
    <xf numFmtId="187" fontId="50" fillId="0" borderId="0"/>
    <xf numFmtId="0" fontId="14" fillId="0" borderId="0"/>
    <xf numFmtId="0" fontId="50" fillId="0" borderId="0"/>
    <xf numFmtId="167" fontId="50" fillId="0" borderId="0"/>
    <xf numFmtId="0" fontId="50" fillId="0" borderId="0"/>
    <xf numFmtId="0" fontId="51" fillId="0" borderId="0"/>
    <xf numFmtId="0" fontId="51" fillId="0" borderId="0"/>
    <xf numFmtId="0" fontId="51" fillId="0" borderId="0"/>
    <xf numFmtId="0" fontId="44" fillId="40" borderId="56"/>
    <xf numFmtId="0" fontId="51" fillId="0" borderId="0"/>
    <xf numFmtId="0" fontId="44" fillId="40" borderId="56"/>
    <xf numFmtId="0" fontId="44" fillId="40" borderId="56"/>
    <xf numFmtId="0" fontId="44" fillId="40" borderId="56"/>
    <xf numFmtId="0" fontId="44" fillId="40" borderId="56"/>
    <xf numFmtId="0" fontId="44" fillId="40" borderId="56"/>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170" fontId="29" fillId="0" borderId="54">
      <alignment horizontal="right" vertical="center" wrapText="1"/>
    </xf>
    <xf numFmtId="0" fontId="25" fillId="0" borderId="0"/>
    <xf numFmtId="170" fontId="29" fillId="0" borderId="54">
      <alignment horizontal="right" vertical="center" wrapText="1"/>
    </xf>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10" fontId="17" fillId="39" borderId="54" applyNumberFormat="0" applyBorder="0" applyAlignment="0" applyProtection="0"/>
    <xf numFmtId="0" fontId="39" fillId="0" borderId="0" applyNumberFormat="0" applyFill="0" applyBorder="0" applyAlignment="0" applyProtection="0">
      <alignment vertical="top"/>
      <protection locked="0"/>
    </xf>
    <xf numFmtId="0" fontId="31" fillId="0" borderId="55">
      <alignment horizontal="left" vertical="center"/>
    </xf>
    <xf numFmtId="0" fontId="31" fillId="0" borderId="55">
      <alignment horizontal="left" vertical="center"/>
    </xf>
    <xf numFmtId="0" fontId="31" fillId="0" borderId="55">
      <alignment horizontal="left" vertical="center"/>
    </xf>
    <xf numFmtId="0" fontId="31" fillId="0" borderId="55">
      <alignment horizontal="left" vertical="center"/>
    </xf>
    <xf numFmtId="0" fontId="31" fillId="0" borderId="55">
      <alignment horizontal="left" vertical="center"/>
    </xf>
    <xf numFmtId="0" fontId="31" fillId="0" borderId="55">
      <alignment horizontal="left" vertical="center"/>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2" fontId="29" fillId="0" borderId="54">
      <alignment horizontal="center" vertical="top" wrapText="1"/>
    </xf>
    <xf numFmtId="0" fontId="50" fillId="0" borderId="0"/>
    <xf numFmtId="0" fontId="26" fillId="0" borderId="56"/>
    <xf numFmtId="0" fontId="26" fillId="0" borderId="56"/>
    <xf numFmtId="0" fontId="26" fillId="0" borderId="56"/>
    <xf numFmtId="0" fontId="26" fillId="0" borderId="56"/>
    <xf numFmtId="0" fontId="26" fillId="0" borderId="56"/>
    <xf numFmtId="0" fontId="26" fillId="0" borderId="56"/>
    <xf numFmtId="0" fontId="51" fillId="0" borderId="0"/>
    <xf numFmtId="0" fontId="1" fillId="0" borderId="0"/>
    <xf numFmtId="169" fontId="9" fillId="0" borderId="0" applyFont="0" applyFill="0" applyBorder="0" applyAlignment="0" applyProtection="0"/>
    <xf numFmtId="0" fontId="51" fillId="0" borderId="54">
      <alignment horizontal="left" vertical="center"/>
    </xf>
    <xf numFmtId="0" fontId="51" fillId="0" borderId="0"/>
    <xf numFmtId="171" fontId="50" fillId="0" borderId="0"/>
    <xf numFmtId="0" fontId="51" fillId="0" borderId="54">
      <alignment horizontal="left" vertical="center"/>
    </xf>
    <xf numFmtId="0" fontId="9" fillId="0" borderId="0"/>
    <xf numFmtId="0" fontId="9" fillId="0" borderId="0"/>
    <xf numFmtId="171" fontId="50" fillId="0" borderId="0"/>
    <xf numFmtId="170" fontId="50" fillId="0" borderId="0"/>
    <xf numFmtId="0" fontId="50" fillId="0" borderId="0"/>
    <xf numFmtId="0" fontId="50" fillId="0" borderId="0"/>
    <xf numFmtId="169" fontId="23" fillId="0" borderId="0" applyFont="0" applyFill="0" applyBorder="0" applyAlignment="0" applyProtection="0"/>
    <xf numFmtId="172" fontId="50" fillId="0" borderId="0"/>
    <xf numFmtId="0" fontId="9" fillId="0" borderId="0"/>
    <xf numFmtId="0" fontId="1" fillId="0" borderId="0"/>
    <xf numFmtId="171" fontId="50" fillId="0" borderId="0"/>
    <xf numFmtId="0" fontId="9" fillId="0" borderId="0"/>
    <xf numFmtId="0" fontId="50" fillId="0" borderId="0"/>
    <xf numFmtId="171" fontId="50" fillId="0" borderId="0"/>
    <xf numFmtId="2" fontId="29" fillId="0" borderId="54">
      <alignment horizontal="center" vertical="top" wrapText="1"/>
    </xf>
    <xf numFmtId="171" fontId="50" fillId="0" borderId="0"/>
    <xf numFmtId="0" fontId="9" fillId="0" borderId="0" applyFont="0" applyFill="0" applyBorder="0" applyAlignment="0" applyProtection="0"/>
    <xf numFmtId="0" fontId="9" fillId="0" borderId="0"/>
    <xf numFmtId="0" fontId="1" fillId="0" borderId="0"/>
    <xf numFmtId="0" fontId="9" fillId="0" borderId="0"/>
    <xf numFmtId="187" fontId="50" fillId="0" borderId="0"/>
    <xf numFmtId="0" fontId="1" fillId="0" borderId="0"/>
    <xf numFmtId="0" fontId="1" fillId="0" borderId="0"/>
    <xf numFmtId="0" fontId="14" fillId="0" borderId="0"/>
    <xf numFmtId="0" fontId="9" fillId="0" borderId="0"/>
    <xf numFmtId="0" fontId="9" fillId="0" borderId="0" applyFont="0" applyFill="0" applyBorder="0" applyAlignment="0" applyProtection="0"/>
    <xf numFmtId="171" fontId="50" fillId="0" borderId="0"/>
    <xf numFmtId="0" fontId="1" fillId="0" borderId="0"/>
    <xf numFmtId="171" fontId="50" fillId="0" borderId="0"/>
    <xf numFmtId="0" fontId="50" fillId="0" borderId="0"/>
    <xf numFmtId="0" fontId="9" fillId="0" borderId="0"/>
    <xf numFmtId="0" fontId="9" fillId="0" borderId="0"/>
    <xf numFmtId="171" fontId="50" fillId="0" borderId="0"/>
    <xf numFmtId="0" fontId="1" fillId="0" borderId="0"/>
    <xf numFmtId="0" fontId="9" fillId="0" borderId="0"/>
    <xf numFmtId="172" fontId="50" fillId="0" borderId="0"/>
    <xf numFmtId="169" fontId="23" fillId="0" borderId="0" applyFont="0" applyFill="0" applyBorder="0" applyAlignment="0" applyProtection="0"/>
    <xf numFmtId="0" fontId="50" fillId="0" borderId="0"/>
    <xf numFmtId="172" fontId="50" fillId="0" borderId="0"/>
    <xf numFmtId="0" fontId="50" fillId="0" borderId="0"/>
    <xf numFmtId="0" fontId="1" fillId="0" borderId="0"/>
    <xf numFmtId="0" fontId="26" fillId="0" borderId="56"/>
    <xf numFmtId="2" fontId="29" fillId="0" borderId="57">
      <alignment horizontal="center" vertical="top" wrapText="1"/>
    </xf>
    <xf numFmtId="0" fontId="31" fillId="0" borderId="58">
      <alignment horizontal="left" vertical="center"/>
    </xf>
    <xf numFmtId="10" fontId="17" fillId="39" borderId="57" applyNumberFormat="0" applyBorder="0" applyAlignment="0" applyProtection="0"/>
    <xf numFmtId="170" fontId="29" fillId="0" borderId="57">
      <alignment horizontal="right" vertical="center" wrapText="1"/>
    </xf>
    <xf numFmtId="0" fontId="44" fillId="40" borderId="56"/>
    <xf numFmtId="0" fontId="1" fillId="0" borderId="0"/>
    <xf numFmtId="0" fontId="1" fillId="0" borderId="0"/>
    <xf numFmtId="0" fontId="50" fillId="0" borderId="0"/>
    <xf numFmtId="171" fontId="50" fillId="0" borderId="0"/>
    <xf numFmtId="0" fontId="1" fillId="0" borderId="0"/>
    <xf numFmtId="0" fontId="1" fillId="0" borderId="0"/>
    <xf numFmtId="187" fontId="50" fillId="0" borderId="0"/>
    <xf numFmtId="0" fontId="1" fillId="0" borderId="0"/>
    <xf numFmtId="0" fontId="1" fillId="0" borderId="0"/>
    <xf numFmtId="0" fontId="51" fillId="0" borderId="0"/>
    <xf numFmtId="0" fontId="51" fillId="0" borderId="0"/>
    <xf numFmtId="0" fontId="57" fillId="0" borderId="0"/>
    <xf numFmtId="0" fontId="1" fillId="0" borderId="0"/>
    <xf numFmtId="0" fontId="51" fillId="0" borderId="0"/>
    <xf numFmtId="0" fontId="51" fillId="0" borderId="54">
      <alignment horizontal="left" vertical="center"/>
    </xf>
    <xf numFmtId="0" fontId="26" fillId="0" borderId="56"/>
    <xf numFmtId="0" fontId="44" fillId="0" borderId="56"/>
    <xf numFmtId="171" fontId="50" fillId="0" borderId="0"/>
    <xf numFmtId="0" fontId="9" fillId="0" borderId="0"/>
    <xf numFmtId="171" fontId="50" fillId="0" borderId="0"/>
    <xf numFmtId="0" fontId="1" fillId="0" borderId="0"/>
    <xf numFmtId="0" fontId="50" fillId="0" borderId="0"/>
    <xf numFmtId="171" fontId="50" fillId="0" borderId="0"/>
    <xf numFmtId="0" fontId="9" fillId="0" borderId="0"/>
    <xf numFmtId="171" fontId="92" fillId="0" borderId="0" applyNumberFormat="0" applyFill="0" applyBorder="0" applyAlignment="0" applyProtection="0"/>
    <xf numFmtId="171" fontId="93" fillId="0" borderId="0" applyNumberFormat="0" applyFill="0" applyBorder="0" applyAlignment="0" applyProtection="0"/>
    <xf numFmtId="14" fontId="9" fillId="0" borderId="0"/>
    <xf numFmtId="0" fontId="9" fillId="0" borderId="0"/>
    <xf numFmtId="0" fontId="44" fillId="40" borderId="56"/>
    <xf numFmtId="0" fontId="31" fillId="0" borderId="58">
      <alignment horizontal="left" vertical="center"/>
    </xf>
    <xf numFmtId="0" fontId="26" fillId="0" borderId="56"/>
    <xf numFmtId="0" fontId="26" fillId="0" borderId="56"/>
    <xf numFmtId="0" fontId="44" fillId="40" borderId="56"/>
    <xf numFmtId="0" fontId="9" fillId="0" borderId="0"/>
    <xf numFmtId="0" fontId="9" fillId="0" borderId="0"/>
    <xf numFmtId="0" fontId="1" fillId="0" borderId="0"/>
    <xf numFmtId="171" fontId="93" fillId="0" borderId="0" applyNumberFormat="0" applyFill="0" applyBorder="0" applyAlignment="0" applyProtection="0"/>
    <xf numFmtId="171" fontId="92" fillId="0" borderId="0" applyNumberFormat="0" applyFill="0" applyBorder="0" applyAlignment="0" applyProtection="0"/>
    <xf numFmtId="171" fontId="50" fillId="0" borderId="0"/>
    <xf numFmtId="0" fontId="50" fillId="0" borderId="0"/>
    <xf numFmtId="0" fontId="1" fillId="0" borderId="0"/>
    <xf numFmtId="171" fontId="50" fillId="0" borderId="0"/>
    <xf numFmtId="0" fontId="26" fillId="0" borderId="56"/>
    <xf numFmtId="0" fontId="44" fillId="0" borderId="56"/>
    <xf numFmtId="190" fontId="50" fillId="0" borderId="0"/>
    <xf numFmtId="171" fontId="50" fillId="0" borderId="0"/>
    <xf numFmtId="0" fontId="1" fillId="0" borderId="0"/>
    <xf numFmtId="0" fontId="26" fillId="0" borderId="56"/>
    <xf numFmtId="0" fontId="44" fillId="0" borderId="56"/>
    <xf numFmtId="190" fontId="50" fillId="0" borderId="0"/>
    <xf numFmtId="171" fontId="50" fillId="0" borderId="0"/>
    <xf numFmtId="43" fontId="50" fillId="0" borderId="0"/>
    <xf numFmtId="0" fontId="1" fillId="0" borderId="0"/>
    <xf numFmtId="0" fontId="1" fillId="0" borderId="0"/>
    <xf numFmtId="171" fontId="50" fillId="0" borderId="0"/>
    <xf numFmtId="0" fontId="50" fillId="0" borderId="0"/>
    <xf numFmtId="0" fontId="1" fillId="0" borderId="0"/>
    <xf numFmtId="0" fontId="1" fillId="0" borderId="0"/>
    <xf numFmtId="0" fontId="44" fillId="40" borderId="56"/>
    <xf numFmtId="170" fontId="29" fillId="0" borderId="57">
      <alignment horizontal="right" vertical="center" wrapText="1"/>
    </xf>
    <xf numFmtId="10" fontId="17" fillId="39" borderId="57" applyNumberFormat="0" applyBorder="0" applyAlignment="0" applyProtection="0"/>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0" fontId="31" fillId="0" borderId="58">
      <alignment horizontal="left" vertical="center"/>
    </xf>
    <xf numFmtId="10" fontId="17" fillId="39" borderId="57" applyNumberFormat="0" applyBorder="0" applyAlignment="0" applyProtection="0"/>
    <xf numFmtId="170" fontId="29" fillId="0" borderId="57">
      <alignment horizontal="right" vertical="center" wrapText="1"/>
    </xf>
    <xf numFmtId="0" fontId="44" fillId="40" borderId="56"/>
    <xf numFmtId="0" fontId="1" fillId="0" borderId="0"/>
    <xf numFmtId="0" fontId="1" fillId="0" borderId="0"/>
    <xf numFmtId="0" fontId="50" fillId="0" borderId="0"/>
    <xf numFmtId="171" fontId="50" fillId="0" borderId="0"/>
    <xf numFmtId="0" fontId="1" fillId="0" borderId="0"/>
    <xf numFmtId="0" fontId="9" fillId="0" borderId="0"/>
    <xf numFmtId="187" fontId="50" fillId="0" borderId="0"/>
    <xf numFmtId="0" fontId="1" fillId="0" borderId="0"/>
    <xf numFmtId="0" fontId="1" fillId="0" borderId="0"/>
    <xf numFmtId="0" fontId="14" fillId="0" borderId="0"/>
    <xf numFmtId="0" fontId="1" fillId="0" borderId="0"/>
    <xf numFmtId="0" fontId="51" fillId="0" borderId="0"/>
    <xf numFmtId="171" fontId="50" fillId="0" borderId="0"/>
    <xf numFmtId="0" fontId="1" fillId="0" borderId="0"/>
    <xf numFmtId="0" fontId="51" fillId="0" borderId="0"/>
    <xf numFmtId="0" fontId="57" fillId="0" borderId="0"/>
    <xf numFmtId="0" fontId="1" fillId="0" borderId="0"/>
    <xf numFmtId="0" fontId="1" fillId="0" borderId="0"/>
    <xf numFmtId="171" fontId="50" fillId="0" borderId="0"/>
    <xf numFmtId="0" fontId="51" fillId="0" borderId="0"/>
    <xf numFmtId="0" fontId="1" fillId="0" borderId="0"/>
    <xf numFmtId="171" fontId="50" fillId="0" borderId="0"/>
    <xf numFmtId="169" fontId="23" fillId="0" borderId="0" applyFont="0" applyFill="0" applyBorder="0" applyAlignment="0" applyProtection="0"/>
    <xf numFmtId="0" fontId="50" fillId="0" borderId="0"/>
    <xf numFmtId="0" fontId="50" fillId="0" borderId="0"/>
    <xf numFmtId="0" fontId="1" fillId="0" borderId="0"/>
    <xf numFmtId="0" fontId="51" fillId="0" borderId="57">
      <alignment horizontal="left" vertical="center"/>
    </xf>
    <xf numFmtId="0" fontId="26" fillId="0" borderId="56"/>
    <xf numFmtId="0" fontId="44" fillId="0" borderId="56"/>
    <xf numFmtId="171" fontId="50" fillId="0" borderId="0"/>
    <xf numFmtId="10" fontId="17" fillId="39" borderId="57" applyNumberFormat="0" applyBorder="0" applyAlignment="0" applyProtection="0"/>
    <xf numFmtId="0" fontId="9" fillId="0" borderId="0"/>
    <xf numFmtId="171" fontId="50" fillId="0" borderId="0"/>
    <xf numFmtId="0" fontId="1" fillId="0" borderId="0"/>
    <xf numFmtId="0" fontId="50" fillId="0" borderId="0"/>
    <xf numFmtId="171" fontId="50" fillId="0" borderId="0"/>
    <xf numFmtId="171" fontId="92" fillId="0" borderId="0" applyNumberFormat="0" applyFill="0" applyBorder="0" applyAlignment="0" applyProtection="0"/>
    <xf numFmtId="171" fontId="93" fillId="0" borderId="0" applyNumberFormat="0" applyFill="0" applyBorder="0" applyAlignment="0" applyProtection="0"/>
    <xf numFmtId="0" fontId="1" fillId="0" borderId="0"/>
    <xf numFmtId="0" fontId="1" fillId="0" borderId="0"/>
    <xf numFmtId="0" fontId="9" fillId="0" borderId="0"/>
    <xf numFmtId="14" fontId="9" fillId="0" borderId="0"/>
    <xf numFmtId="0" fontId="9" fillId="0" borderId="0" applyFont="0" applyFill="0" applyBorder="0" applyAlignment="0" applyProtection="0"/>
    <xf numFmtId="0" fontId="9" fillId="0" borderId="0"/>
    <xf numFmtId="0" fontId="44" fillId="40" borderId="56"/>
    <xf numFmtId="170" fontId="29" fillId="0" borderId="57">
      <alignment horizontal="right" vertical="center" wrapText="1"/>
    </xf>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170" fontId="29" fillId="0" borderId="57">
      <alignment horizontal="right" vertical="center" wrapText="1"/>
    </xf>
    <xf numFmtId="0" fontId="44" fillId="40" borderId="56"/>
    <xf numFmtId="0" fontId="9" fillId="0" borderId="0"/>
    <xf numFmtId="0" fontId="50" fillId="0" borderId="0"/>
    <xf numFmtId="0" fontId="1" fillId="0" borderId="0"/>
    <xf numFmtId="171" fontId="93" fillId="0" borderId="0" applyNumberFormat="0" applyFill="0" applyBorder="0" applyAlignment="0" applyProtection="0"/>
    <xf numFmtId="171" fontId="92" fillId="0" borderId="0" applyNumberFormat="0" applyFill="0" applyBorder="0" applyAlignment="0" applyProtection="0"/>
    <xf numFmtId="0" fontId="9" fillId="0" borderId="0"/>
    <xf numFmtId="171" fontId="50" fillId="0" borderId="0"/>
    <xf numFmtId="0" fontId="50" fillId="0" borderId="0"/>
    <xf numFmtId="0" fontId="1" fillId="0" borderId="0"/>
    <xf numFmtId="171" fontId="50" fillId="0" borderId="0"/>
    <xf numFmtId="0" fontId="9" fillId="0" borderId="0"/>
    <xf numFmtId="0" fontId="26" fillId="0" borderId="56"/>
    <xf numFmtId="10" fontId="17" fillId="39" borderId="57" applyNumberFormat="0" applyBorder="0" applyAlignment="0" applyProtection="0"/>
    <xf numFmtId="0" fontId="44" fillId="0" borderId="56"/>
    <xf numFmtId="190" fontId="50" fillId="0" borderId="0"/>
    <xf numFmtId="171" fontId="50" fillId="0" borderId="0"/>
    <xf numFmtId="0" fontId="1" fillId="0" borderId="0"/>
    <xf numFmtId="43" fontId="50" fillId="0" borderId="0"/>
    <xf numFmtId="0" fontId="1" fillId="0" borderId="0"/>
    <xf numFmtId="0" fontId="26" fillId="0" borderId="56"/>
    <xf numFmtId="0" fontId="44" fillId="0" borderId="56"/>
    <xf numFmtId="190" fontId="50" fillId="0" borderId="0"/>
    <xf numFmtId="171" fontId="50" fillId="0" borderId="0"/>
    <xf numFmtId="0" fontId="1" fillId="0" borderId="0"/>
    <xf numFmtId="43" fontId="50" fillId="0" borderId="0"/>
    <xf numFmtId="0" fontId="1" fillId="0" borderId="0"/>
    <xf numFmtId="0" fontId="1" fillId="0" borderId="0"/>
    <xf numFmtId="0" fontId="51" fillId="0" borderId="0"/>
    <xf numFmtId="0" fontId="1" fillId="0" borderId="0"/>
    <xf numFmtId="0" fontId="51" fillId="0" borderId="0"/>
    <xf numFmtId="0" fontId="57" fillId="0" borderId="0"/>
    <xf numFmtId="0" fontId="1" fillId="0" borderId="0"/>
    <xf numFmtId="0" fontId="51" fillId="0" borderId="0"/>
    <xf numFmtId="0" fontId="1" fillId="0" borderId="0"/>
    <xf numFmtId="0" fontId="51" fillId="0" borderId="57">
      <alignment horizontal="left" vertical="center"/>
    </xf>
    <xf numFmtId="0" fontId="26" fillId="0" borderId="56"/>
    <xf numFmtId="0" fontId="44" fillId="0" borderId="56"/>
    <xf numFmtId="0" fontId="9" fillId="0" borderId="0"/>
    <xf numFmtId="171" fontId="50" fillId="0" borderId="0"/>
    <xf numFmtId="10" fontId="17" fillId="39" borderId="57" applyNumberFormat="0" applyBorder="0" applyAlignment="0" applyProtection="0"/>
    <xf numFmtId="0" fontId="9" fillId="0" borderId="0"/>
    <xf numFmtId="171" fontId="50" fillId="0" borderId="0"/>
    <xf numFmtId="0" fontId="1" fillId="0" borderId="0"/>
    <xf numFmtId="0" fontId="50" fillId="0" borderId="0"/>
    <xf numFmtId="171" fontId="50" fillId="0" borderId="0"/>
    <xf numFmtId="171" fontId="92" fillId="0" borderId="0" applyNumberFormat="0" applyFill="0" applyBorder="0" applyAlignment="0" applyProtection="0"/>
    <xf numFmtId="171" fontId="93" fillId="0" borderId="0" applyNumberFormat="0" applyFill="0" applyBorder="0" applyAlignment="0" applyProtection="0"/>
    <xf numFmtId="0" fontId="1" fillId="0" borderId="0"/>
    <xf numFmtId="0" fontId="1" fillId="0" borderId="0"/>
    <xf numFmtId="14" fontId="9" fillId="0" borderId="0"/>
    <xf numFmtId="0" fontId="9" fillId="0" borderId="0"/>
    <xf numFmtId="0" fontId="44" fillId="40" borderId="56"/>
    <xf numFmtId="170" fontId="29" fillId="0" borderId="57">
      <alignment horizontal="right" vertical="center" wrapText="1"/>
    </xf>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170" fontId="29" fillId="0" borderId="57">
      <alignment horizontal="right" vertical="center" wrapText="1"/>
    </xf>
    <xf numFmtId="0" fontId="44" fillId="40" borderId="56"/>
    <xf numFmtId="0" fontId="9" fillId="0" borderId="0"/>
    <xf numFmtId="0" fontId="9" fillId="0" borderId="0"/>
    <xf numFmtId="171" fontId="93" fillId="0" borderId="0" applyNumberFormat="0" applyFill="0" applyBorder="0" applyAlignment="0" applyProtection="0"/>
    <xf numFmtId="171" fontId="92" fillId="0" borderId="0" applyNumberFormat="0" applyFill="0" applyBorder="0" applyAlignment="0" applyProtection="0"/>
    <xf numFmtId="171" fontId="50" fillId="0" borderId="0"/>
    <xf numFmtId="0" fontId="50" fillId="0" borderId="0"/>
    <xf numFmtId="0" fontId="1" fillId="0" borderId="0"/>
    <xf numFmtId="171" fontId="50" fillId="0" borderId="0"/>
    <xf numFmtId="0" fontId="26" fillId="0" borderId="56"/>
    <xf numFmtId="10" fontId="17" fillId="39" borderId="57" applyNumberFormat="0" applyBorder="0" applyAlignment="0" applyProtection="0"/>
    <xf numFmtId="0" fontId="44" fillId="0" borderId="56"/>
    <xf numFmtId="190" fontId="50" fillId="0" borderId="0"/>
    <xf numFmtId="171" fontId="50" fillId="0" borderId="0"/>
    <xf numFmtId="0" fontId="1" fillId="0" borderId="0"/>
    <xf numFmtId="0" fontId="1" fillId="0" borderId="0"/>
    <xf numFmtId="0" fontId="26" fillId="0" borderId="56"/>
    <xf numFmtId="0" fontId="44" fillId="0" borderId="56"/>
    <xf numFmtId="190" fontId="50" fillId="0" borderId="0"/>
    <xf numFmtId="171" fontId="50" fillId="0" borderId="0"/>
    <xf numFmtId="0" fontId="1" fillId="0" borderId="0"/>
    <xf numFmtId="43" fontId="50" fillId="0" borderId="0"/>
    <xf numFmtId="0" fontId="1" fillId="0" borderId="0"/>
    <xf numFmtId="9" fontId="9" fillId="0" borderId="0" applyFont="0" applyFill="0" applyBorder="0" applyAlignment="0" applyProtection="0"/>
    <xf numFmtId="0" fontId="51" fillId="0" borderId="57">
      <alignment horizontal="left" vertical="center"/>
    </xf>
    <xf numFmtId="0" fontId="51" fillId="0" borderId="57">
      <alignment horizontal="left" vertical="center"/>
    </xf>
    <xf numFmtId="0" fontId="26" fillId="0" borderId="56"/>
    <xf numFmtId="0" fontId="26" fillId="0" borderId="56"/>
    <xf numFmtId="0" fontId="26" fillId="0" borderId="56"/>
    <xf numFmtId="0" fontId="26" fillId="0" borderId="56"/>
    <xf numFmtId="0" fontId="26" fillId="0" borderId="56"/>
    <xf numFmtId="0" fontId="26" fillId="0" borderId="56"/>
    <xf numFmtId="0" fontId="44" fillId="0" borderId="56"/>
    <xf numFmtId="0" fontId="44" fillId="0" borderId="56"/>
    <xf numFmtId="0" fontId="44" fillId="0" borderId="56"/>
    <xf numFmtId="0" fontId="44" fillId="0" borderId="56"/>
    <xf numFmtId="0" fontId="44" fillId="0" borderId="56"/>
    <xf numFmtId="0" fontId="44" fillId="0" borderId="56"/>
    <xf numFmtId="170" fontId="50" fillId="0" borderId="0"/>
    <xf numFmtId="0" fontId="50" fillId="0" borderId="0"/>
    <xf numFmtId="169" fontId="23" fillId="0" borderId="0" applyFont="0" applyFill="0" applyBorder="0" applyAlignment="0" applyProtection="0"/>
    <xf numFmtId="172" fontId="50" fillId="0" borderId="0"/>
    <xf numFmtId="0" fontId="9" fillId="0" borderId="0"/>
    <xf numFmtId="171" fontId="50" fillId="0" borderId="0"/>
    <xf numFmtId="0" fontId="9" fillId="0" borderId="0"/>
    <xf numFmtId="0" fontId="50" fillId="0" borderId="0"/>
    <xf numFmtId="0" fontId="26" fillId="0" borderId="56"/>
    <xf numFmtId="2" fontId="29" fillId="0" borderId="57">
      <alignment horizontal="center" vertical="top" wrapText="1"/>
    </xf>
    <xf numFmtId="0" fontId="31" fillId="0" borderId="58">
      <alignment horizontal="left" vertical="center"/>
    </xf>
    <xf numFmtId="10" fontId="17" fillId="39" borderId="57" applyNumberFormat="0" applyBorder="0" applyAlignment="0" applyProtection="0"/>
    <xf numFmtId="170" fontId="29" fillId="0" borderId="57">
      <alignment horizontal="right" vertical="center" wrapText="1"/>
    </xf>
    <xf numFmtId="0" fontId="44" fillId="40" borderId="56"/>
    <xf numFmtId="0" fontId="1" fillId="0" borderId="0"/>
    <xf numFmtId="0" fontId="50" fillId="0" borderId="0"/>
    <xf numFmtId="0" fontId="1" fillId="0" borderId="0"/>
    <xf numFmtId="0" fontId="1" fillId="0" borderId="0"/>
    <xf numFmtId="0" fontId="1" fillId="0" borderId="0"/>
    <xf numFmtId="0" fontId="1" fillId="0" borderId="0"/>
    <xf numFmtId="0" fontId="51" fillId="0" borderId="0"/>
    <xf numFmtId="0" fontId="51" fillId="0" borderId="0"/>
    <xf numFmtId="0" fontId="57" fillId="0" borderId="0"/>
    <xf numFmtId="0" fontId="51" fillId="0" borderId="0"/>
    <xf numFmtId="0" fontId="26" fillId="0" borderId="56"/>
    <xf numFmtId="0" fontId="44" fillId="0" borderId="56"/>
    <xf numFmtId="0" fontId="50" fillId="0" borderId="0"/>
    <xf numFmtId="171" fontId="50" fillId="0" borderId="0"/>
    <xf numFmtId="0" fontId="9" fillId="0" borderId="0"/>
    <xf numFmtId="171" fontId="92" fillId="0" borderId="0" applyNumberFormat="0" applyFill="0" applyBorder="0" applyAlignment="0" applyProtection="0"/>
    <xf numFmtId="171" fontId="93" fillId="0" borderId="0" applyNumberFormat="0" applyFill="0" applyBorder="0" applyAlignment="0" applyProtection="0"/>
    <xf numFmtId="0" fontId="44" fillId="40" borderId="56"/>
    <xf numFmtId="0" fontId="31" fillId="0" borderId="58">
      <alignment horizontal="left" vertical="center"/>
    </xf>
    <xf numFmtId="0" fontId="26" fillId="0" borderId="56"/>
    <xf numFmtId="0" fontId="26" fillId="0" borderId="56"/>
    <xf numFmtId="0" fontId="44" fillId="40" borderId="56"/>
    <xf numFmtId="0" fontId="1" fillId="0" borderId="0"/>
    <xf numFmtId="171" fontId="93" fillId="0" borderId="0" applyNumberFormat="0" applyFill="0" applyBorder="0" applyAlignment="0" applyProtection="0"/>
    <xf numFmtId="171" fontId="92" fillId="0" borderId="0" applyNumberFormat="0" applyFill="0" applyBorder="0" applyAlignment="0" applyProtection="0"/>
    <xf numFmtId="171" fontId="50" fillId="0" borderId="0"/>
    <xf numFmtId="0" fontId="50" fillId="0" borderId="0"/>
    <xf numFmtId="0" fontId="1" fillId="0" borderId="0"/>
    <xf numFmtId="0" fontId="26" fillId="0" borderId="56"/>
    <xf numFmtId="0" fontId="44" fillId="0" borderId="56"/>
    <xf numFmtId="0" fontId="26" fillId="0" borderId="56"/>
    <xf numFmtId="0" fontId="44" fillId="0" borderId="56"/>
    <xf numFmtId="0" fontId="44" fillId="40" borderId="56"/>
    <xf numFmtId="170" fontId="29" fillId="0" borderId="57">
      <alignment horizontal="right" vertical="center" wrapText="1"/>
    </xf>
    <xf numFmtId="10" fontId="17" fillId="39" borderId="57" applyNumberFormat="0" applyBorder="0" applyAlignment="0" applyProtection="0"/>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0" fontId="31" fillId="0" borderId="58">
      <alignment horizontal="left" vertical="center"/>
    </xf>
    <xf numFmtId="10" fontId="17" fillId="39" borderId="57" applyNumberFormat="0" applyBorder="0" applyAlignment="0" applyProtection="0"/>
    <xf numFmtId="170" fontId="29" fillId="0" borderId="57">
      <alignment horizontal="right" vertical="center" wrapText="1"/>
    </xf>
    <xf numFmtId="0" fontId="44" fillId="40" borderId="56"/>
    <xf numFmtId="0" fontId="26" fillId="0" borderId="56"/>
    <xf numFmtId="0" fontId="44" fillId="0" borderId="56"/>
    <xf numFmtId="10" fontId="17" fillId="39" borderId="57" applyNumberFormat="0" applyBorder="0" applyAlignment="0" applyProtection="0"/>
    <xf numFmtId="171" fontId="92" fillId="0" borderId="0" applyNumberFormat="0" applyFill="0" applyBorder="0" applyAlignment="0" applyProtection="0"/>
    <xf numFmtId="171" fontId="93" fillId="0" borderId="0" applyNumberFormat="0" applyFill="0" applyBorder="0" applyAlignment="0" applyProtection="0"/>
    <xf numFmtId="0" fontId="44" fillId="40" borderId="56"/>
    <xf numFmtId="170" fontId="29" fillId="0" borderId="57">
      <alignment horizontal="right" vertical="center" wrapText="1"/>
    </xf>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170" fontId="29" fillId="0" borderId="57">
      <alignment horizontal="right" vertical="center" wrapText="1"/>
    </xf>
    <xf numFmtId="0" fontId="44" fillId="40" borderId="56"/>
    <xf numFmtId="171" fontId="93" fillId="0" borderId="0" applyNumberFormat="0" applyFill="0" applyBorder="0" applyAlignment="0" applyProtection="0"/>
    <xf numFmtId="171" fontId="92" fillId="0" borderId="0" applyNumberFormat="0" applyFill="0" applyBorder="0" applyAlignment="0" applyProtection="0"/>
    <xf numFmtId="0" fontId="26" fillId="0" borderId="56"/>
    <xf numFmtId="10" fontId="17" fillId="39" borderId="57" applyNumberFormat="0" applyBorder="0" applyAlignment="0" applyProtection="0"/>
    <xf numFmtId="0" fontId="44" fillId="0" borderId="56"/>
    <xf numFmtId="0" fontId="26" fillId="0" borderId="56"/>
    <xf numFmtId="0" fontId="44" fillId="0" borderId="56"/>
    <xf numFmtId="0" fontId="26" fillId="0" borderId="56"/>
    <xf numFmtId="0" fontId="44" fillId="0" borderId="56"/>
    <xf numFmtId="10" fontId="17" fillId="39" borderId="57" applyNumberFormat="0" applyBorder="0" applyAlignment="0" applyProtection="0"/>
    <xf numFmtId="171" fontId="92" fillId="0" borderId="0" applyNumberFormat="0" applyFill="0" applyBorder="0" applyAlignment="0" applyProtection="0"/>
    <xf numFmtId="171" fontId="93" fillId="0" borderId="0" applyNumberFormat="0" applyFill="0" applyBorder="0" applyAlignment="0" applyProtection="0"/>
    <xf numFmtId="0" fontId="44" fillId="40" borderId="56"/>
    <xf numFmtId="170" fontId="29" fillId="0" borderId="57">
      <alignment horizontal="right" vertical="center" wrapText="1"/>
    </xf>
    <xf numFmtId="0" fontId="31" fillId="0" borderId="58">
      <alignment horizontal="left" vertical="center"/>
    </xf>
    <xf numFmtId="2" fontId="29" fillId="0" borderId="57">
      <alignment horizontal="center" vertical="top" wrapText="1"/>
    </xf>
    <xf numFmtId="0" fontId="26" fillId="0" borderId="56"/>
    <xf numFmtId="0" fontId="26" fillId="0" borderId="56"/>
    <xf numFmtId="2" fontId="29" fillId="0" borderId="57">
      <alignment horizontal="center" vertical="top" wrapText="1"/>
    </xf>
    <xf numFmtId="170" fontId="29" fillId="0" borderId="57">
      <alignment horizontal="right" vertical="center" wrapText="1"/>
    </xf>
    <xf numFmtId="0" fontId="44" fillId="40" borderId="56"/>
    <xf numFmtId="171" fontId="93" fillId="0" borderId="0" applyNumberFormat="0" applyFill="0" applyBorder="0" applyAlignment="0" applyProtection="0"/>
    <xf numFmtId="171" fontId="92" fillId="0" borderId="0" applyNumberFormat="0" applyFill="0" applyBorder="0" applyAlignment="0" applyProtection="0"/>
    <xf numFmtId="0" fontId="26" fillId="0" borderId="56"/>
    <xf numFmtId="10" fontId="17" fillId="39" borderId="57" applyNumberFormat="0" applyBorder="0" applyAlignment="0" applyProtection="0"/>
    <xf numFmtId="0" fontId="44" fillId="0" borderId="56"/>
    <xf numFmtId="0" fontId="26" fillId="0" borderId="56"/>
    <xf numFmtId="0" fontId="44" fillId="0" borderId="56"/>
  </cellStyleXfs>
  <cellXfs count="556">
    <xf numFmtId="0" fontId="0" fillId="0" borderId="0" xfId="0"/>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2" fillId="0" borderId="4" xfId="0" applyFont="1" applyBorder="1" applyAlignment="1">
      <alignment horizontal="center" vertical="top"/>
    </xf>
    <xf numFmtId="170" fontId="2" fillId="0" borderId="4" xfId="0" applyNumberFormat="1" applyFont="1" applyBorder="1" applyAlignment="1">
      <alignment horizontal="center" vertical="top"/>
    </xf>
    <xf numFmtId="2" fontId="2" fillId="0" borderId="4" xfId="0" applyNumberFormat="1" applyFont="1" applyBorder="1" applyAlignment="1">
      <alignment horizontal="justify" vertical="top" wrapText="1"/>
    </xf>
    <xf numFmtId="2" fontId="2" fillId="2" borderId="4" xfId="0" applyNumberFormat="1" applyFont="1" applyFill="1" applyBorder="1" applyAlignment="1">
      <alignment horizontal="center" vertical="top"/>
    </xf>
    <xf numFmtId="2" fontId="2" fillId="0" borderId="4" xfId="0" applyNumberFormat="1" applyFont="1" applyBorder="1" applyAlignment="1">
      <alignment horizontal="right" vertical="top"/>
    </xf>
    <xf numFmtId="2" fontId="2" fillId="0" borderId="4" xfId="0" applyNumberFormat="1" applyFont="1" applyBorder="1" applyAlignment="1">
      <alignment horizontal="center" vertical="top"/>
    </xf>
    <xf numFmtId="0" fontId="2" fillId="0" borderId="4" xfId="0" applyFont="1" applyBorder="1" applyAlignment="1">
      <alignment horizontal="justify" vertical="top" wrapText="1"/>
    </xf>
    <xf numFmtId="0" fontId="2" fillId="2" borderId="4" xfId="0" applyFont="1" applyFill="1" applyBorder="1" applyAlignment="1">
      <alignment horizontal="center" vertical="top"/>
    </xf>
    <xf numFmtId="171" fontId="2" fillId="0" borderId="4" xfId="0" applyNumberFormat="1" applyFont="1" applyBorder="1" applyAlignment="1">
      <alignment horizontal="justify" vertical="top" wrapText="1"/>
    </xf>
    <xf numFmtId="0" fontId="5" fillId="2" borderId="4" xfId="0" applyFont="1" applyFill="1" applyBorder="1" applyAlignment="1">
      <alignment horizontal="justify" vertical="top" wrapText="1"/>
    </xf>
    <xf numFmtId="172" fontId="2" fillId="0" borderId="4" xfId="0" applyNumberFormat="1" applyFont="1" applyBorder="1" applyAlignment="1">
      <alignment horizontal="center" vertical="top"/>
    </xf>
    <xf numFmtId="0" fontId="5" fillId="0" borderId="4" xfId="0" applyFont="1" applyBorder="1" applyAlignment="1">
      <alignment horizontal="justify" vertical="top" wrapText="1"/>
    </xf>
    <xf numFmtId="0" fontId="7" fillId="0" borderId="4" xfId="0" applyFont="1" applyBorder="1" applyAlignment="1">
      <alignment vertical="center"/>
    </xf>
    <xf numFmtId="0" fontId="7" fillId="0" borderId="4" xfId="0" applyFont="1" applyBorder="1"/>
    <xf numFmtId="0" fontId="7" fillId="0" borderId="4" xfId="0" applyFont="1" applyBorder="1" applyAlignment="1">
      <alignment horizontal="right"/>
    </xf>
    <xf numFmtId="2" fontId="8" fillId="0" borderId="4" xfId="0" applyNumberFormat="1" applyFont="1" applyBorder="1" applyAlignment="1">
      <alignment horizontal="right" vertical="center"/>
    </xf>
    <xf numFmtId="2" fontId="0" fillId="0" borderId="0" xfId="0" applyNumberFormat="1"/>
    <xf numFmtId="0" fontId="76" fillId="2" borderId="0" xfId="0" applyFont="1" applyFill="1"/>
    <xf numFmtId="0" fontId="75" fillId="2" borderId="4" xfId="0" applyFont="1" applyFill="1" applyBorder="1" applyAlignment="1">
      <alignment horizontal="center" vertical="center" wrapText="1"/>
    </xf>
    <xf numFmtId="2" fontId="75" fillId="2" borderId="4" xfId="0" applyNumberFormat="1" applyFont="1" applyFill="1" applyBorder="1" applyAlignment="1">
      <alignment horizontal="center" vertical="center" wrapText="1"/>
    </xf>
    <xf numFmtId="0" fontId="77" fillId="2" borderId="0" xfId="0" applyFont="1" applyFill="1" applyAlignment="1">
      <alignment horizontal="center" vertical="center"/>
    </xf>
    <xf numFmtId="0" fontId="5" fillId="2" borderId="4" xfId="0" applyFont="1" applyFill="1" applyBorder="1" applyAlignment="1">
      <alignment horizontal="center" vertical="top"/>
    </xf>
    <xf numFmtId="2" fontId="5" fillId="2" borderId="4" xfId="0" applyNumberFormat="1" applyFont="1" applyFill="1" applyBorder="1" applyAlignment="1">
      <alignment horizontal="center" vertical="top"/>
    </xf>
    <xf numFmtId="2" fontId="5" fillId="2" borderId="4" xfId="0" applyNumberFormat="1" applyFont="1" applyFill="1" applyBorder="1" applyAlignment="1">
      <alignment vertical="top"/>
    </xf>
    <xf numFmtId="0" fontId="2" fillId="0" borderId="4" xfId="0" applyFont="1" applyBorder="1" applyAlignment="1">
      <alignment horizontal="center" vertical="top" wrapText="1"/>
    </xf>
    <xf numFmtId="2" fontId="2" fillId="0" borderId="4" xfId="0" applyNumberFormat="1" applyFont="1" applyBorder="1" applyAlignment="1">
      <alignment horizontal="center" vertical="top" wrapText="1"/>
    </xf>
    <xf numFmtId="0" fontId="5" fillId="0" borderId="4" xfId="0" applyNumberFormat="1" applyFont="1" applyFill="1" applyBorder="1" applyAlignment="1">
      <alignment horizontal="left" vertical="center" wrapText="1"/>
    </xf>
    <xf numFmtId="2" fontId="2" fillId="0" borderId="4" xfId="0" applyNumberFormat="1" applyFont="1" applyBorder="1" applyAlignment="1">
      <alignment vertical="top" wrapText="1"/>
    </xf>
    <xf numFmtId="0" fontId="80" fillId="0" borderId="0" xfId="0" applyFont="1" applyBorder="1" applyAlignment="1">
      <alignment vertical="center" wrapText="1"/>
    </xf>
    <xf numFmtId="0" fontId="5" fillId="0" borderId="4" xfId="6037" applyFont="1" applyBorder="1" applyAlignment="1">
      <alignment horizontal="center" vertical="top"/>
    </xf>
    <xf numFmtId="2" fontId="5" fillId="0" borderId="4" xfId="6037" applyNumberFormat="1" applyFont="1" applyBorder="1" applyAlignment="1">
      <alignment horizontal="center" vertical="top"/>
    </xf>
    <xf numFmtId="0" fontId="5" fillId="0" borderId="4" xfId="6037" applyFont="1" applyBorder="1" applyAlignment="1">
      <alignment horizontal="justify" vertical="top" wrapText="1"/>
    </xf>
    <xf numFmtId="2" fontId="5" fillId="2" borderId="4" xfId="6037" applyNumberFormat="1" applyFont="1" applyFill="1" applyBorder="1" applyAlignment="1">
      <alignment horizontal="center" vertical="top"/>
    </xf>
    <xf numFmtId="2" fontId="5" fillId="0" borderId="4" xfId="6037" applyNumberFormat="1" applyFont="1" applyBorder="1" applyAlignment="1">
      <alignment vertical="top"/>
    </xf>
    <xf numFmtId="0" fontId="51" fillId="0" borderId="0" xfId="6037" applyFont="1"/>
    <xf numFmtId="0" fontId="5" fillId="43" borderId="4" xfId="12797" applyFont="1" applyFill="1" applyBorder="1" applyAlignment="1">
      <alignment horizontal="center" vertical="top" wrapText="1"/>
    </xf>
    <xf numFmtId="2" fontId="5" fillId="43" borderId="4" xfId="12797" applyNumberFormat="1" applyFont="1" applyFill="1" applyBorder="1" applyAlignment="1">
      <alignment horizontal="center" vertical="top"/>
    </xf>
    <xf numFmtId="0" fontId="5" fillId="0" borderId="4" xfId="0" applyFont="1" applyBorder="1" applyAlignment="1">
      <alignment horizontal="left" vertical="top" wrapText="1"/>
    </xf>
    <xf numFmtId="2" fontId="5" fillId="43" borderId="4" xfId="12797" applyNumberFormat="1" applyFont="1" applyFill="1" applyBorder="1" applyAlignment="1">
      <alignment vertical="top"/>
    </xf>
    <xf numFmtId="0" fontId="5" fillId="0" borderId="0" xfId="12797" applyFont="1"/>
    <xf numFmtId="172" fontId="2" fillId="0" borderId="4" xfId="0" applyNumberFormat="1" applyFont="1" applyBorder="1" applyAlignment="1">
      <alignment horizontal="center" vertical="top" wrapText="1"/>
    </xf>
    <xf numFmtId="0" fontId="5" fillId="0" borderId="4" xfId="0" applyNumberFormat="1" applyFont="1" applyBorder="1" applyAlignment="1">
      <alignment horizontal="justify" vertical="center" wrapText="1"/>
    </xf>
    <xf numFmtId="0" fontId="5" fillId="2" borderId="4" xfId="12798" applyNumberFormat="1" applyFont="1" applyFill="1" applyBorder="1" applyAlignment="1">
      <alignment horizontal="center" vertical="center"/>
    </xf>
    <xf numFmtId="0" fontId="5" fillId="2" borderId="4" xfId="12798" applyNumberFormat="1" applyFont="1" applyFill="1" applyBorder="1" applyAlignment="1">
      <alignment vertical="center"/>
    </xf>
    <xf numFmtId="0" fontId="75" fillId="2" borderId="4" xfId="12798" applyNumberFormat="1" applyFont="1" applyFill="1" applyBorder="1" applyAlignment="1">
      <alignment horizontal="center" vertical="center" wrapText="1"/>
    </xf>
    <xf numFmtId="2" fontId="75" fillId="2" borderId="4" xfId="12798" applyNumberFormat="1" applyFont="1" applyFill="1" applyBorder="1" applyAlignment="1">
      <alignment horizontal="center" vertical="center" wrapText="1"/>
    </xf>
    <xf numFmtId="2" fontId="75" fillId="2" borderId="4" xfId="12798" applyNumberFormat="1" applyFont="1" applyFill="1" applyBorder="1" applyAlignment="1">
      <alignment horizontal="right" vertical="center" wrapText="1"/>
    </xf>
    <xf numFmtId="0" fontId="5" fillId="2" borderId="4" xfId="12798" applyNumberFormat="1" applyFont="1" applyFill="1" applyBorder="1" applyAlignment="1">
      <alignment horizontal="left" vertical="center" wrapText="1"/>
    </xf>
    <xf numFmtId="2" fontId="5" fillId="2" borderId="4" xfId="0" applyNumberFormat="1" applyFont="1" applyFill="1" applyBorder="1" applyAlignment="1">
      <alignment vertical="center" wrapText="1"/>
    </xf>
    <xf numFmtId="0" fontId="5" fillId="2" borderId="4" xfId="0" applyFont="1" applyFill="1" applyBorder="1" applyAlignment="1">
      <alignment vertical="center" wrapText="1"/>
    </xf>
    <xf numFmtId="2" fontId="5" fillId="2" borderId="4" xfId="0" applyNumberFormat="1" applyFont="1" applyFill="1" applyBorder="1" applyAlignment="1">
      <alignment horizontal="right" vertical="center" wrapText="1"/>
    </xf>
    <xf numFmtId="0" fontId="5" fillId="2" borderId="4" xfId="0" applyFont="1" applyFill="1" applyBorder="1" applyAlignment="1">
      <alignment horizontal="center" vertical="center"/>
    </xf>
    <xf numFmtId="0" fontId="5" fillId="2" borderId="4" xfId="0" applyFont="1" applyFill="1" applyBorder="1" applyAlignment="1">
      <alignment vertical="center"/>
    </xf>
    <xf numFmtId="2" fontId="75" fillId="2" borderId="4" xfId="0" applyNumberFormat="1" applyFont="1" applyFill="1" applyBorder="1" applyAlignment="1">
      <alignment horizontal="right" vertical="center" wrapText="1"/>
    </xf>
    <xf numFmtId="0" fontId="5" fillId="2" borderId="4" xfId="12798" applyNumberFormat="1" applyFont="1" applyFill="1" applyBorder="1" applyAlignment="1">
      <alignment horizontal="left" vertical="top" wrapText="1"/>
    </xf>
    <xf numFmtId="2" fontId="75" fillId="2" borderId="4" xfId="0" applyNumberFormat="1" applyFont="1" applyFill="1" applyBorder="1" applyAlignment="1">
      <alignment vertical="center" wrapText="1"/>
    </xf>
    <xf numFmtId="0" fontId="75" fillId="2" borderId="4" xfId="0" applyFont="1" applyFill="1" applyBorder="1" applyAlignment="1">
      <alignment vertical="center" wrapText="1"/>
    </xf>
    <xf numFmtId="0" fontId="5" fillId="2" borderId="4" xfId="0" applyFont="1" applyFill="1" applyBorder="1" applyAlignment="1">
      <alignment horizontal="left" vertical="top"/>
    </xf>
    <xf numFmtId="0" fontId="75" fillId="2" borderId="4" xfId="0" applyFont="1" applyFill="1" applyBorder="1" applyAlignment="1">
      <alignment horizontal="center" vertical="center"/>
    </xf>
    <xf numFmtId="198" fontId="75" fillId="2" borderId="4" xfId="0" applyNumberFormat="1" applyFont="1" applyFill="1" applyBorder="1" applyAlignment="1">
      <alignment vertical="center"/>
    </xf>
    <xf numFmtId="198" fontId="75" fillId="2" borderId="4" xfId="0" applyNumberFormat="1" applyFont="1" applyFill="1" applyBorder="1" applyAlignment="1">
      <alignment horizontal="right" vertical="center"/>
    </xf>
    <xf numFmtId="0" fontId="76" fillId="2" borderId="0" xfId="0" applyFont="1" applyFill="1" applyAlignment="1">
      <alignment horizontal="center" vertical="center"/>
    </xf>
    <xf numFmtId="0" fontId="76" fillId="2" borderId="0" xfId="0" applyFont="1" applyFill="1" applyAlignment="1">
      <alignment vertical="center"/>
    </xf>
    <xf numFmtId="0" fontId="76" fillId="2" borderId="0" xfId="0" applyFont="1" applyFill="1" applyAlignment="1">
      <alignment horizontal="left" vertical="top"/>
    </xf>
    <xf numFmtId="0" fontId="0" fillId="0" borderId="4" xfId="0" applyBorder="1"/>
    <xf numFmtId="2" fontId="0" fillId="0" borderId="4" xfId="0" applyNumberFormat="1" applyBorder="1"/>
    <xf numFmtId="2" fontId="2" fillId="0" borderId="4" xfId="0" applyNumberFormat="1" applyFont="1" applyFill="1" applyBorder="1" applyAlignment="1">
      <alignment horizontal="right" vertical="top"/>
    </xf>
    <xf numFmtId="0" fontId="8" fillId="0" borderId="3" xfId="0" applyFont="1" applyBorder="1" applyAlignment="1">
      <alignment vertical="center"/>
    </xf>
    <xf numFmtId="171" fontId="5" fillId="0" borderId="0" xfId="6945" applyNumberFormat="1" applyFont="1"/>
    <xf numFmtId="4" fontId="81" fillId="0" borderId="4" xfId="9485" applyNumberFormat="1" applyFont="1" applyBorder="1" applyAlignment="1">
      <alignment horizontal="center" vertical="center" wrapText="1"/>
    </xf>
    <xf numFmtId="4" fontId="81" fillId="0" borderId="4" xfId="6945" applyNumberFormat="1" applyFont="1" applyBorder="1" applyAlignment="1">
      <alignment horizontal="center" vertical="center" wrapText="1"/>
    </xf>
    <xf numFmtId="3" fontId="81" fillId="0" borderId="4" xfId="9485" applyNumberFormat="1" applyFont="1" applyBorder="1" applyAlignment="1">
      <alignment horizontal="center" vertical="top" wrapText="1"/>
    </xf>
    <xf numFmtId="3" fontId="81" fillId="0" borderId="4" xfId="9485" applyNumberFormat="1" applyFont="1" applyBorder="1" applyAlignment="1">
      <alignment horizontal="center" vertical="center" wrapText="1"/>
    </xf>
    <xf numFmtId="3" fontId="81" fillId="0" borderId="4" xfId="6945" applyNumberFormat="1" applyFont="1" applyBorder="1" applyAlignment="1">
      <alignment horizontal="center" vertical="center" wrapText="1"/>
    </xf>
    <xf numFmtId="171" fontId="5" fillId="0" borderId="0" xfId="6945" applyNumberFormat="1" applyFont="1" applyAlignment="1">
      <alignment vertical="center"/>
    </xf>
    <xf numFmtId="0" fontId="5" fillId="0" borderId="4" xfId="7757" applyFont="1" applyBorder="1" applyAlignment="1">
      <alignment horizontal="center" vertical="top"/>
    </xf>
    <xf numFmtId="172" fontId="5" fillId="2" borderId="4" xfId="7757" applyNumberFormat="1" applyFont="1" applyFill="1" applyBorder="1" applyAlignment="1">
      <alignment horizontal="center" vertical="top"/>
    </xf>
    <xf numFmtId="0" fontId="2" fillId="0" borderId="4" xfId="7757" applyFont="1" applyBorder="1"/>
    <xf numFmtId="0" fontId="83" fillId="0" borderId="4" xfId="7757" applyFont="1" applyBorder="1" applyAlignment="1">
      <alignment horizontal="justify" vertical="top" wrapText="1"/>
    </xf>
    <xf numFmtId="0" fontId="2" fillId="0" borderId="4" xfId="7757" applyFont="1" applyBorder="1" applyAlignment="1">
      <alignment horizontal="center" vertical="top" wrapText="1"/>
    </xf>
    <xf numFmtId="0" fontId="5" fillId="0" borderId="4" xfId="7757" applyFont="1" applyBorder="1" applyAlignment="1">
      <alignment horizontal="center" vertical="center" wrapText="1"/>
    </xf>
    <xf numFmtId="0" fontId="2" fillId="0" borderId="0" xfId="7757" applyFont="1"/>
    <xf numFmtId="0" fontId="5" fillId="0" borderId="4" xfId="7757" applyFont="1" applyBorder="1" applyAlignment="1">
      <alignment horizontal="left" vertical="top" wrapText="1"/>
    </xf>
    <xf numFmtId="0" fontId="5" fillId="0" borderId="4" xfId="0" applyFont="1" applyBorder="1" applyAlignment="1">
      <alignment horizontal="center" vertical="top"/>
    </xf>
    <xf numFmtId="1" fontId="5" fillId="2" borderId="4" xfId="0" applyNumberFormat="1" applyFont="1" applyFill="1" applyBorder="1" applyAlignment="1">
      <alignment horizontal="center" vertical="top"/>
    </xf>
    <xf numFmtId="0" fontId="2" fillId="0" borderId="4" xfId="0" applyFont="1" applyBorder="1"/>
    <xf numFmtId="0" fontId="5" fillId="0" borderId="4" xfId="0" applyFont="1" applyBorder="1" applyAlignment="1">
      <alignment horizontal="center" vertical="top" wrapText="1"/>
    </xf>
    <xf numFmtId="0" fontId="5" fillId="0" borderId="4" xfId="0" applyFont="1" applyBorder="1" applyAlignment="1">
      <alignment wrapText="1"/>
    </xf>
    <xf numFmtId="0" fontId="5" fillId="0" borderId="4" xfId="0" applyFont="1" applyBorder="1" applyAlignment="1">
      <alignment horizontal="center" vertical="center" wrapText="1"/>
    </xf>
    <xf numFmtId="0" fontId="2" fillId="0" borderId="0" xfId="0" applyFont="1"/>
    <xf numFmtId="0" fontId="75" fillId="0" borderId="4" xfId="0" applyFont="1" applyBorder="1" applyAlignment="1">
      <alignment horizontal="justify" vertical="top" wrapText="1"/>
    </xf>
    <xf numFmtId="4" fontId="5" fillId="0" borderId="4" xfId="0" applyNumberFormat="1" applyFont="1" applyBorder="1" applyAlignment="1">
      <alignment horizontal="center" vertical="center" wrapText="1"/>
    </xf>
    <xf numFmtId="3" fontId="83" fillId="0" borderId="4" xfId="9484" applyNumberFormat="1" applyFont="1" applyBorder="1" applyAlignment="1">
      <alignment horizontal="center" vertical="top" wrapText="1"/>
    </xf>
    <xf numFmtId="4" fontId="83" fillId="0" borderId="4" xfId="9484" applyNumberFormat="1" applyFont="1" applyBorder="1" applyAlignment="1">
      <alignment horizontal="center" vertical="top" wrapText="1"/>
    </xf>
    <xf numFmtId="3" fontId="83" fillId="0" borderId="4" xfId="9484" applyNumberFormat="1" applyFont="1" applyBorder="1" applyAlignment="1">
      <alignment horizontal="justify" vertical="top" wrapText="1"/>
    </xf>
    <xf numFmtId="3" fontId="83" fillId="0" borderId="4" xfId="9484" applyNumberFormat="1" applyFont="1" applyBorder="1" applyAlignment="1">
      <alignment horizontal="center" vertical="center" wrapText="1"/>
    </xf>
    <xf numFmtId="171" fontId="5" fillId="44" borderId="0" xfId="6940" applyNumberFormat="1" applyFont="1" applyFill="1"/>
    <xf numFmtId="4" fontId="83" fillId="0" borderId="4" xfId="9484" applyNumberFormat="1" applyFont="1" applyBorder="1" applyAlignment="1">
      <alignment horizontal="center" vertical="center" wrapText="1"/>
    </xf>
    <xf numFmtId="3" fontId="81" fillId="0" borderId="4" xfId="6940" applyNumberFormat="1" applyFont="1" applyBorder="1" applyAlignment="1">
      <alignment horizontal="center" vertical="center" wrapText="1"/>
    </xf>
    <xf numFmtId="171" fontId="5" fillId="0" borderId="0" xfId="6940" applyNumberFormat="1" applyFont="1"/>
    <xf numFmtId="173" fontId="83" fillId="0" borderId="4" xfId="9484" applyNumberFormat="1" applyFont="1" applyBorder="1" applyAlignment="1">
      <alignment horizontal="center" vertical="top" wrapText="1"/>
    </xf>
    <xf numFmtId="3" fontId="81" fillId="0" borderId="4" xfId="9484" applyNumberFormat="1" applyFont="1" applyBorder="1" applyAlignment="1">
      <alignment horizontal="center" vertical="center" wrapText="1"/>
    </xf>
    <xf numFmtId="0" fontId="75" fillId="0" borderId="4" xfId="7757" applyFont="1" applyBorder="1" applyAlignment="1">
      <alignment horizontal="justify" wrapText="1"/>
    </xf>
    <xf numFmtId="0" fontId="5" fillId="0" borderId="4" xfId="7757" applyFont="1" applyBorder="1" applyAlignment="1">
      <alignment horizontal="center" vertical="top" wrapText="1"/>
    </xf>
    <xf numFmtId="2" fontId="2" fillId="0" borderId="4" xfId="9485" applyNumberFormat="1" applyFont="1" applyFill="1" applyBorder="1" applyAlignment="1">
      <alignment horizontal="justify" vertical="top" wrapText="1"/>
    </xf>
    <xf numFmtId="0" fontId="2" fillId="0" borderId="4" xfId="9485" applyFont="1" applyFill="1" applyBorder="1" applyAlignment="1">
      <alignment horizontal="justify" vertical="top" wrapText="1"/>
    </xf>
    <xf numFmtId="3" fontId="83" fillId="0" borderId="4" xfId="9485" applyNumberFormat="1" applyFont="1" applyBorder="1" applyAlignment="1">
      <alignment horizontal="center" vertical="top" wrapText="1"/>
    </xf>
    <xf numFmtId="173" fontId="83" fillId="0" borderId="4" xfId="9485" applyNumberFormat="1" applyFont="1" applyBorder="1" applyAlignment="1">
      <alignment horizontal="center" vertical="top" wrapText="1"/>
    </xf>
    <xf numFmtId="1" fontId="83" fillId="0" borderId="4" xfId="9485" applyNumberFormat="1" applyFont="1" applyBorder="1" applyAlignment="1">
      <alignment horizontal="center" vertical="center" wrapText="1"/>
    </xf>
    <xf numFmtId="0" fontId="75" fillId="2" borderId="4" xfId="0" applyNumberFormat="1" applyFont="1" applyFill="1" applyBorder="1" applyAlignment="1">
      <alignment horizontal="justify" vertical="top" wrapText="1"/>
    </xf>
    <xf numFmtId="3" fontId="83" fillId="0" borderId="4" xfId="6945" applyNumberFormat="1" applyFont="1" applyBorder="1" applyAlignment="1">
      <alignment horizontal="center" vertical="top" wrapText="1"/>
    </xf>
    <xf numFmtId="1" fontId="83" fillId="0" borderId="4" xfId="6945" applyNumberFormat="1" applyFont="1" applyBorder="1" applyAlignment="1">
      <alignment horizontal="center" vertical="center" wrapText="1"/>
    </xf>
    <xf numFmtId="4" fontId="83" fillId="0" borderId="4" xfId="6945" applyNumberFormat="1" applyFont="1" applyBorder="1" applyAlignment="1">
      <alignment horizontal="center" vertical="center" wrapText="1"/>
    </xf>
    <xf numFmtId="3" fontId="83" fillId="0" borderId="25" xfId="9485" applyNumberFormat="1" applyFont="1" applyBorder="1" applyAlignment="1">
      <alignment horizontal="center" vertical="top" wrapText="1"/>
    </xf>
    <xf numFmtId="173" fontId="83" fillId="0" borderId="25" xfId="9485" applyNumberFormat="1" applyFont="1" applyBorder="1" applyAlignment="1">
      <alignment horizontal="center" vertical="top" wrapText="1"/>
    </xf>
    <xf numFmtId="1" fontId="83" fillId="0" borderId="25" xfId="9485" applyNumberFormat="1" applyFont="1" applyBorder="1" applyAlignment="1">
      <alignment horizontal="center" vertical="center" wrapText="1"/>
    </xf>
    <xf numFmtId="0" fontId="5" fillId="2" borderId="4" xfId="0" applyNumberFormat="1" applyFont="1" applyFill="1" applyBorder="1" applyAlignment="1">
      <alignment horizontal="justify" vertical="top" wrapText="1"/>
    </xf>
    <xf numFmtId="3" fontId="83" fillId="0" borderId="25" xfId="6945" applyNumberFormat="1" applyFont="1" applyBorder="1" applyAlignment="1">
      <alignment horizontal="center" vertical="top" wrapText="1"/>
    </xf>
    <xf numFmtId="1" fontId="83" fillId="0" borderId="25" xfId="6945" applyNumberFormat="1" applyFont="1" applyBorder="1" applyAlignment="1">
      <alignment horizontal="center" vertical="center" wrapText="1"/>
    </xf>
    <xf numFmtId="3" fontId="83" fillId="0" borderId="25" xfId="9484" applyNumberFormat="1" applyFont="1" applyBorder="1" applyAlignment="1">
      <alignment horizontal="center" vertical="top" wrapText="1"/>
    </xf>
    <xf numFmtId="173" fontId="83" fillId="0" borderId="25" xfId="9484" applyNumberFormat="1" applyFont="1" applyBorder="1" applyAlignment="1">
      <alignment horizontal="center" vertical="top" wrapText="1"/>
    </xf>
    <xf numFmtId="171" fontId="83" fillId="0" borderId="25" xfId="6806" applyNumberFormat="1" applyFont="1" applyBorder="1" applyAlignment="1">
      <alignment vertical="top" wrapText="1"/>
    </xf>
    <xf numFmtId="171" fontId="83" fillId="0" borderId="25" xfId="6806" applyNumberFormat="1" applyFont="1" applyBorder="1" applyAlignment="1">
      <alignment vertical="center" wrapText="1"/>
    </xf>
    <xf numFmtId="171" fontId="83" fillId="0" borderId="25" xfId="6806" applyNumberFormat="1" applyFont="1" applyBorder="1" applyAlignment="1">
      <alignment wrapText="1"/>
    </xf>
    <xf numFmtId="0" fontId="5" fillId="0" borderId="25" xfId="6806" applyNumberFormat="1" applyFont="1" applyBorder="1" applyAlignment="1">
      <alignment horizontal="center" vertical="center" wrapText="1"/>
    </xf>
    <xf numFmtId="171" fontId="83" fillId="0" borderId="25" xfId="6806" applyNumberFormat="1" applyFont="1" applyBorder="1"/>
    <xf numFmtId="171" fontId="5" fillId="0" borderId="0" xfId="6806" applyNumberFormat="1" applyFont="1"/>
    <xf numFmtId="3" fontId="83" fillId="0" borderId="27" xfId="9484" applyNumberFormat="1" applyFont="1" applyBorder="1" applyAlignment="1">
      <alignment horizontal="center" vertical="top" wrapText="1"/>
    </xf>
    <xf numFmtId="173" fontId="83" fillId="0" borderId="27" xfId="9484" applyNumberFormat="1" applyFont="1" applyBorder="1" applyAlignment="1">
      <alignment vertical="top" wrapText="1"/>
    </xf>
    <xf numFmtId="171" fontId="83" fillId="0" borderId="27" xfId="6806" applyNumberFormat="1" applyFont="1" applyBorder="1" applyAlignment="1">
      <alignment vertical="top" wrapText="1"/>
    </xf>
    <xf numFmtId="171" fontId="83" fillId="0" borderId="27" xfId="6806" applyNumberFormat="1" applyFont="1" applyBorder="1" applyAlignment="1">
      <alignment vertical="center" wrapText="1"/>
    </xf>
    <xf numFmtId="171" fontId="83" fillId="0" borderId="27" xfId="6806" applyNumberFormat="1" applyFont="1" applyBorder="1" applyAlignment="1">
      <alignment wrapText="1"/>
    </xf>
    <xf numFmtId="4" fontId="83" fillId="0" borderId="27" xfId="6806" applyNumberFormat="1" applyFont="1" applyBorder="1" applyAlignment="1">
      <alignment horizontal="center" vertical="center" wrapText="1"/>
    </xf>
    <xf numFmtId="171" fontId="83" fillId="0" borderId="27" xfId="6806" applyNumberFormat="1" applyFont="1" applyBorder="1"/>
    <xf numFmtId="171" fontId="83" fillId="0" borderId="25" xfId="6047" applyNumberFormat="1" applyFont="1" applyBorder="1" applyAlignment="1"/>
    <xf numFmtId="171" fontId="5" fillId="0" borderId="0" xfId="6047" applyNumberFormat="1" applyFont="1"/>
    <xf numFmtId="171" fontId="83" fillId="0" borderId="27" xfId="6047" applyNumberFormat="1" applyFont="1" applyBorder="1" applyAlignment="1"/>
    <xf numFmtId="171" fontId="83" fillId="0" borderId="4" xfId="6047" applyNumberFormat="1" applyFont="1" applyBorder="1" applyAlignment="1">
      <alignment horizontal="center"/>
    </xf>
    <xf numFmtId="2" fontId="2" fillId="0" borderId="4" xfId="9485" applyNumberFormat="1" applyFont="1" applyBorder="1" applyAlignment="1">
      <alignment horizontal="justify" vertical="top" wrapText="1"/>
    </xf>
    <xf numFmtId="4" fontId="83" fillId="0" borderId="4" xfId="9039" applyNumberFormat="1" applyFont="1" applyBorder="1" applyAlignment="1">
      <alignment horizontal="center" vertical="center" wrapText="1"/>
    </xf>
    <xf numFmtId="171" fontId="83" fillId="0" borderId="25" xfId="6047" applyNumberFormat="1" applyFont="1" applyBorder="1" applyAlignment="1">
      <alignment horizontal="center"/>
    </xf>
    <xf numFmtId="4" fontId="83" fillId="0" borderId="25" xfId="9039" applyNumberFormat="1" applyFont="1" applyBorder="1" applyAlignment="1">
      <alignment horizontal="center" vertical="center" wrapText="1"/>
    </xf>
    <xf numFmtId="3" fontId="83" fillId="0" borderId="27" xfId="9485" applyNumberFormat="1" applyFont="1" applyBorder="1" applyAlignment="1">
      <alignment horizontal="center" vertical="top" wrapText="1"/>
    </xf>
    <xf numFmtId="173" fontId="83" fillId="0" borderId="27" xfId="9485" applyNumberFormat="1" applyFont="1" applyBorder="1" applyAlignment="1">
      <alignment horizontal="center" vertical="top" wrapText="1"/>
    </xf>
    <xf numFmtId="171" fontId="83" fillId="0" borderId="27" xfId="6047" applyNumberFormat="1" applyFont="1" applyBorder="1" applyAlignment="1">
      <alignment horizontal="center"/>
    </xf>
    <xf numFmtId="4" fontId="83" fillId="0" borderId="27" xfId="9039" applyNumberFormat="1" applyFont="1" applyBorder="1" applyAlignment="1">
      <alignment horizontal="center" vertical="center" wrapText="1"/>
    </xf>
    <xf numFmtId="0" fontId="5" fillId="0" borderId="4" xfId="0" applyNumberFormat="1" applyFont="1" applyBorder="1" applyAlignment="1">
      <alignment horizontal="center" vertical="top" wrapText="1"/>
    </xf>
    <xf numFmtId="0" fontId="5" fillId="0" borderId="4" xfId="0" applyNumberFormat="1" applyFont="1" applyBorder="1" applyAlignment="1">
      <alignment wrapText="1"/>
    </xf>
    <xf numFmtId="0" fontId="5" fillId="0" borderId="4" xfId="0" applyNumberFormat="1" applyFont="1" applyBorder="1" applyAlignment="1">
      <alignment horizontal="justify" vertical="top" wrapText="1"/>
    </xf>
    <xf numFmtId="3" fontId="83" fillId="0" borderId="4" xfId="6631" applyNumberFormat="1" applyFont="1" applyBorder="1" applyAlignment="1">
      <alignment horizontal="center" vertical="center" wrapText="1"/>
    </xf>
    <xf numFmtId="171" fontId="5" fillId="0" borderId="0" xfId="6631" applyFont="1"/>
    <xf numFmtId="191" fontId="83" fillId="0" borderId="4" xfId="6945" applyNumberFormat="1" applyFont="1" applyBorder="1" applyAlignment="1">
      <alignment horizontal="center" vertical="top"/>
    </xf>
    <xf numFmtId="171" fontId="83" fillId="0" borderId="4" xfId="6945" applyNumberFormat="1" applyFont="1" applyBorder="1"/>
    <xf numFmtId="171" fontId="83" fillId="0" borderId="4" xfId="6945" applyNumberFormat="1" applyFont="1" applyBorder="1" applyAlignment="1">
      <alignment horizontal="justify" vertical="top" wrapText="1"/>
    </xf>
    <xf numFmtId="171" fontId="5" fillId="0" borderId="4" xfId="6945" applyNumberFormat="1" applyFont="1" applyBorder="1"/>
    <xf numFmtId="171" fontId="5" fillId="44" borderId="0" xfId="6945" applyNumberFormat="1" applyFont="1" applyFill="1"/>
    <xf numFmtId="0" fontId="83" fillId="0" borderId="4" xfId="6945" applyFont="1" applyBorder="1" applyAlignment="1">
      <alignment horizontal="justify" vertical="top" wrapText="1"/>
    </xf>
    <xf numFmtId="191" fontId="83" fillId="0" borderId="4" xfId="6940" applyNumberFormat="1" applyFont="1" applyBorder="1" applyAlignment="1">
      <alignment horizontal="center" vertical="top"/>
    </xf>
    <xf numFmtId="171" fontId="83" fillId="0" borderId="4" xfId="6940" applyNumberFormat="1" applyFont="1" applyBorder="1" applyAlignment="1">
      <alignment horizontal="justify" vertical="top" wrapText="1"/>
    </xf>
    <xf numFmtId="3" fontId="83" fillId="0" borderId="4" xfId="6940" applyNumberFormat="1" applyFont="1" applyBorder="1" applyAlignment="1">
      <alignment horizontal="center" vertical="top" wrapText="1"/>
    </xf>
    <xf numFmtId="4" fontId="83" fillId="0" borderId="4" xfId="6940" applyNumberFormat="1" applyFont="1" applyBorder="1" applyAlignment="1">
      <alignment horizontal="center" vertical="center" wrapText="1"/>
    </xf>
    <xf numFmtId="0" fontId="2" fillId="0" borderId="4" xfId="0" applyFont="1" applyBorder="1" applyAlignment="1">
      <alignment vertical="top"/>
    </xf>
    <xf numFmtId="0" fontId="2" fillId="0" borderId="4" xfId="0" applyFont="1" applyBorder="1" applyAlignment="1">
      <alignment horizontal="center" vertical="center" wrapText="1"/>
    </xf>
    <xf numFmtId="171" fontId="83" fillId="0" borderId="4" xfId="7757" applyNumberFormat="1" applyFont="1" applyBorder="1" applyAlignment="1">
      <alignment horizontal="center" vertical="top" wrapText="1"/>
    </xf>
    <xf numFmtId="171" fontId="83" fillId="0" borderId="4" xfId="7757" applyNumberFormat="1" applyFont="1" applyBorder="1" applyAlignment="1">
      <alignment wrapText="1"/>
    </xf>
    <xf numFmtId="171" fontId="83" fillId="0" borderId="4" xfId="7757" applyNumberFormat="1" applyFont="1" applyBorder="1"/>
    <xf numFmtId="4" fontId="83" fillId="0" borderId="4" xfId="7757" applyNumberFormat="1" applyFont="1" applyBorder="1" applyAlignment="1">
      <alignment horizontal="center" vertical="center" wrapText="1"/>
    </xf>
    <xf numFmtId="171" fontId="5" fillId="0" borderId="4" xfId="7757" applyNumberFormat="1" applyFont="1" applyBorder="1"/>
    <xf numFmtId="171" fontId="5" fillId="0" borderId="0" xfId="7757" applyNumberFormat="1" applyFont="1"/>
    <xf numFmtId="0" fontId="5" fillId="0" borderId="4" xfId="7757" applyNumberFormat="1" applyFont="1" applyBorder="1" applyAlignment="1">
      <alignment horizontal="justify" vertical="top" wrapText="1"/>
    </xf>
    <xf numFmtId="171" fontId="83" fillId="0" borderId="4" xfId="7757" applyNumberFormat="1" applyFont="1" applyBorder="1" applyAlignment="1">
      <alignment horizontal="center" vertical="center" wrapText="1"/>
    </xf>
    <xf numFmtId="171" fontId="83" fillId="0" borderId="4" xfId="7757" applyNumberFormat="1" applyFont="1" applyBorder="1" applyAlignment="1">
      <alignment vertical="top" wrapText="1"/>
    </xf>
    <xf numFmtId="191" fontId="5" fillId="0" borderId="4" xfId="7025" applyNumberFormat="1" applyFont="1" applyBorder="1" applyAlignment="1">
      <alignment horizontal="center" vertical="top" wrapText="1"/>
    </xf>
    <xf numFmtId="171" fontId="5" fillId="0" borderId="4" xfId="7025" applyNumberFormat="1" applyFont="1" applyBorder="1" applyAlignment="1">
      <alignment wrapText="1"/>
    </xf>
    <xf numFmtId="0" fontId="5" fillId="45" borderId="4" xfId="0" applyFont="1" applyFill="1" applyBorder="1" applyAlignment="1">
      <alignment horizontal="justify" vertical="top" wrapText="1"/>
    </xf>
    <xf numFmtId="4" fontId="83" fillId="0" borderId="4" xfId="7025" applyNumberFormat="1" applyFont="1" applyBorder="1" applyAlignment="1">
      <alignment horizontal="center" vertical="center" wrapText="1"/>
    </xf>
    <xf numFmtId="191" fontId="83" fillId="0" borderId="4" xfId="6806" applyNumberFormat="1" applyFont="1" applyBorder="1" applyAlignment="1">
      <alignment horizontal="center" vertical="top"/>
    </xf>
    <xf numFmtId="171" fontId="83" fillId="0" borderId="4" xfId="6806" applyNumberFormat="1" applyFont="1" applyBorder="1"/>
    <xf numFmtId="171" fontId="83" fillId="0" borderId="4" xfId="6806" applyNumberFormat="1" applyFont="1" applyBorder="1" applyAlignment="1">
      <alignment horizontal="justify" vertical="top" wrapText="1"/>
    </xf>
    <xf numFmtId="4" fontId="83" fillId="0" borderId="4" xfId="6806" applyNumberFormat="1" applyFont="1" applyBorder="1" applyAlignment="1">
      <alignment horizontal="center" vertical="center" wrapText="1"/>
    </xf>
    <xf numFmtId="171" fontId="5" fillId="0" borderId="4" xfId="6806" applyNumberFormat="1" applyFont="1" applyBorder="1"/>
    <xf numFmtId="191" fontId="83" fillId="0" borderId="4" xfId="6186" applyNumberFormat="1" applyFont="1" applyBorder="1" applyAlignment="1">
      <alignment horizontal="center" vertical="top"/>
    </xf>
    <xf numFmtId="171" fontId="83" fillId="0" borderId="4" xfId="6186" applyNumberFormat="1" applyFont="1" applyBorder="1"/>
    <xf numFmtId="0" fontId="5" fillId="0" borderId="4" xfId="6186" applyNumberFormat="1" applyFont="1" applyBorder="1" applyAlignment="1">
      <alignment horizontal="justify" vertical="top" wrapText="1"/>
    </xf>
    <xf numFmtId="4" fontId="83" fillId="0" borderId="4" xfId="6186" applyNumberFormat="1" applyFont="1" applyBorder="1" applyAlignment="1">
      <alignment horizontal="center" vertical="center" wrapText="1"/>
    </xf>
    <xf numFmtId="171" fontId="5" fillId="0" borderId="0" xfId="6186" applyNumberFormat="1" applyFont="1"/>
    <xf numFmtId="0" fontId="5" fillId="0" borderId="4" xfId="7757" applyFont="1" applyBorder="1" applyAlignment="1">
      <alignment horizontal="justify" vertical="top" wrapText="1"/>
    </xf>
    <xf numFmtId="191" fontId="83" fillId="0" borderId="4" xfId="6657" applyNumberFormat="1" applyFont="1" applyBorder="1" applyAlignment="1">
      <alignment horizontal="center" vertical="top"/>
    </xf>
    <xf numFmtId="171" fontId="83" fillId="0" borderId="4" xfId="6657" applyNumberFormat="1" applyFont="1" applyBorder="1"/>
    <xf numFmtId="171" fontId="83" fillId="0" borderId="4" xfId="6657" applyNumberFormat="1" applyFont="1" applyBorder="1" applyAlignment="1">
      <alignment horizontal="justify" vertical="top" wrapText="1"/>
    </xf>
    <xf numFmtId="4" fontId="83" fillId="0" borderId="4" xfId="6657" applyNumberFormat="1" applyFont="1" applyBorder="1" applyAlignment="1">
      <alignment horizontal="center" vertical="center" wrapText="1"/>
    </xf>
    <xf numFmtId="171" fontId="5" fillId="0" borderId="4" xfId="6657" applyNumberFormat="1" applyFont="1" applyBorder="1"/>
    <xf numFmtId="171" fontId="5" fillId="0" borderId="0" xfId="6657" applyNumberFormat="1" applyFont="1"/>
    <xf numFmtId="0" fontId="83" fillId="0" borderId="4" xfId="6945" applyNumberFormat="1" applyFont="1" applyBorder="1" applyAlignment="1">
      <alignment horizontal="justify" vertical="top" wrapText="1"/>
    </xf>
    <xf numFmtId="191" fontId="83" fillId="0" borderId="4" xfId="6945" applyNumberFormat="1" applyFont="1" applyFill="1" applyBorder="1" applyAlignment="1">
      <alignment horizontal="center" vertical="top"/>
    </xf>
    <xf numFmtId="172" fontId="5" fillId="0" borderId="4" xfId="9485" applyNumberFormat="1" applyFont="1" applyFill="1" applyBorder="1" applyAlignment="1">
      <alignment horizontal="center" vertical="top" wrapText="1"/>
    </xf>
    <xf numFmtId="0" fontId="5" fillId="0" borderId="4" xfId="7757" applyFont="1" applyBorder="1" applyAlignment="1">
      <alignment wrapText="1"/>
    </xf>
    <xf numFmtId="3" fontId="81" fillId="0" borderId="4" xfId="7757" applyNumberFormat="1" applyFont="1" applyBorder="1" applyAlignment="1">
      <alignment horizontal="center" vertical="center" wrapText="1"/>
    </xf>
    <xf numFmtId="3" fontId="83" fillId="0" borderId="4" xfId="9486" applyNumberFormat="1" applyFont="1" applyBorder="1" applyAlignment="1">
      <alignment horizontal="center" vertical="top" wrapText="1"/>
    </xf>
    <xf numFmtId="191" fontId="83" fillId="0" borderId="4" xfId="6038" applyNumberFormat="1" applyFont="1" applyFill="1" applyBorder="1" applyAlignment="1">
      <alignment horizontal="center" vertical="top"/>
    </xf>
    <xf numFmtId="171" fontId="83" fillId="0" borderId="4" xfId="6038" applyNumberFormat="1" applyFont="1" applyBorder="1"/>
    <xf numFmtId="171" fontId="83" fillId="0" borderId="4" xfId="6038" applyNumberFormat="1" applyFont="1" applyBorder="1" applyAlignment="1">
      <alignment horizontal="justify" vertical="top" wrapText="1"/>
    </xf>
    <xf numFmtId="4" fontId="5" fillId="0" borderId="4" xfId="6806" applyNumberFormat="1" applyFont="1" applyBorder="1" applyAlignment="1">
      <alignment horizontal="center" vertical="center" wrapText="1"/>
    </xf>
    <xf numFmtId="171" fontId="5" fillId="0" borderId="4" xfId="6038" applyNumberFormat="1" applyFont="1" applyBorder="1"/>
    <xf numFmtId="171" fontId="5" fillId="0" borderId="0" xfId="6038" applyNumberFormat="1" applyFont="1"/>
    <xf numFmtId="191" fontId="83" fillId="0" borderId="4" xfId="7757" applyNumberFormat="1" applyFont="1" applyFill="1" applyBorder="1" applyAlignment="1">
      <alignment horizontal="center" vertical="top"/>
    </xf>
    <xf numFmtId="0" fontId="2" fillId="0" borderId="4" xfId="6052" applyNumberFormat="1" applyFont="1" applyBorder="1" applyAlignment="1">
      <alignment horizontal="justify" vertical="top" wrapText="1"/>
    </xf>
    <xf numFmtId="191" fontId="5" fillId="0" borderId="4" xfId="6806" applyNumberFormat="1" applyFont="1" applyFill="1" applyBorder="1" applyAlignment="1">
      <alignment horizontal="center" vertical="top"/>
    </xf>
    <xf numFmtId="171" fontId="75" fillId="0" borderId="4" xfId="6806" applyNumberFormat="1" applyFont="1" applyBorder="1" applyAlignment="1">
      <alignment horizontal="justify" vertical="top" wrapText="1"/>
    </xf>
    <xf numFmtId="191" fontId="83" fillId="0" borderId="4" xfId="0" applyNumberFormat="1" applyFont="1" applyBorder="1" applyAlignment="1">
      <alignment horizontal="center" vertical="top"/>
    </xf>
    <xf numFmtId="0" fontId="83" fillId="0" borderId="4" xfId="0" applyNumberFormat="1" applyFont="1" applyBorder="1"/>
    <xf numFmtId="0" fontId="81" fillId="0" borderId="4" xfId="0" applyFont="1" applyBorder="1" applyAlignment="1">
      <alignment horizontal="justify" vertical="top" wrapText="1"/>
    </xf>
    <xf numFmtId="190" fontId="5" fillId="0" borderId="4" xfId="0" applyNumberFormat="1" applyFont="1" applyBorder="1" applyAlignment="1">
      <alignment horizontal="center" vertical="top"/>
    </xf>
    <xf numFmtId="4" fontId="83" fillId="0" borderId="4" xfId="0" applyNumberFormat="1" applyFont="1" applyBorder="1" applyAlignment="1">
      <alignment horizontal="center" vertical="center" wrapText="1"/>
    </xf>
    <xf numFmtId="171" fontId="5" fillId="0" borderId="4" xfId="0" applyNumberFormat="1" applyFont="1" applyBorder="1"/>
    <xf numFmtId="171" fontId="5" fillId="0" borderId="0" xfId="0" applyNumberFormat="1" applyFont="1"/>
    <xf numFmtId="0" fontId="5" fillId="0" borderId="25" xfId="7757" applyFont="1" applyBorder="1" applyAlignment="1">
      <alignment horizontal="center" vertical="top"/>
    </xf>
    <xf numFmtId="172" fontId="5" fillId="2" borderId="25" xfId="7757" applyNumberFormat="1" applyFont="1" applyFill="1" applyBorder="1" applyAlignment="1">
      <alignment horizontal="center" vertical="top"/>
    </xf>
    <xf numFmtId="2" fontId="83" fillId="0" borderId="25" xfId="9485" applyNumberFormat="1" applyFont="1" applyFill="1" applyBorder="1" applyAlignment="1">
      <alignment horizontal="center" vertical="top" wrapText="1"/>
    </xf>
    <xf numFmtId="0" fontId="86" fillId="0" borderId="25" xfId="0" applyFont="1" applyBorder="1"/>
    <xf numFmtId="0" fontId="5" fillId="0" borderId="25" xfId="7757" applyFont="1" applyBorder="1" applyAlignment="1">
      <alignment horizontal="center" vertical="center" wrapText="1"/>
    </xf>
    <xf numFmtId="0" fontId="2" fillId="0" borderId="25" xfId="0" applyFont="1" applyBorder="1"/>
    <xf numFmtId="0" fontId="86" fillId="44" borderId="0" xfId="0" applyFont="1" applyFill="1"/>
    <xf numFmtId="0" fontId="5" fillId="0" borderId="27" xfId="7757" applyFont="1" applyBorder="1" applyAlignment="1">
      <alignment horizontal="center" vertical="top"/>
    </xf>
    <xf numFmtId="172" fontId="5" fillId="2" borderId="27" xfId="7757" applyNumberFormat="1" applyFont="1" applyFill="1" applyBorder="1" applyAlignment="1">
      <alignment horizontal="center" vertical="top"/>
    </xf>
    <xf numFmtId="2" fontId="83" fillId="0" borderId="27" xfId="9485" applyNumberFormat="1" applyFont="1" applyFill="1" applyBorder="1" applyAlignment="1">
      <alignment horizontal="center" vertical="top" wrapText="1"/>
    </xf>
    <xf numFmtId="0" fontId="86" fillId="0" borderId="27" xfId="0" applyFont="1" applyBorder="1"/>
    <xf numFmtId="0" fontId="5" fillId="0" borderId="27" xfId="7757" applyFont="1" applyBorder="1" applyAlignment="1">
      <alignment horizontal="center" vertical="center" wrapText="1"/>
    </xf>
    <xf numFmtId="0" fontId="2" fillId="0" borderId="27" xfId="0" applyFont="1" applyBorder="1"/>
    <xf numFmtId="2" fontId="5" fillId="0" borderId="4" xfId="9485" applyNumberFormat="1" applyFont="1" applyBorder="1" applyAlignment="1">
      <alignment vertical="top" wrapText="1"/>
    </xf>
    <xf numFmtId="4" fontId="83" fillId="0" borderId="4" xfId="9485" applyNumberFormat="1" applyFont="1" applyBorder="1" applyAlignment="1">
      <alignment horizontal="justify" vertical="top" wrapText="1"/>
    </xf>
    <xf numFmtId="0" fontId="5" fillId="0" borderId="4" xfId="6813" applyNumberFormat="1" applyFont="1" applyBorder="1" applyAlignment="1">
      <alignment horizontal="center" vertical="top" wrapText="1"/>
    </xf>
    <xf numFmtId="0" fontId="5" fillId="0" borderId="4" xfId="6813" applyNumberFormat="1" applyFont="1" applyBorder="1" applyAlignment="1">
      <alignment vertical="top" wrapText="1"/>
    </xf>
    <xf numFmtId="171" fontId="83" fillId="0" borderId="4" xfId="6813" applyNumberFormat="1" applyFont="1" applyBorder="1"/>
    <xf numFmtId="171" fontId="5" fillId="0" borderId="0" xfId="6813" applyNumberFormat="1" applyFont="1"/>
    <xf numFmtId="171" fontId="5" fillId="0" borderId="4" xfId="6945" applyNumberFormat="1" applyFont="1" applyFill="1" applyBorder="1" applyAlignment="1">
      <alignment vertical="top"/>
    </xf>
    <xf numFmtId="171" fontId="5" fillId="0" borderId="4" xfId="6945" applyNumberFormat="1" applyFont="1" applyFill="1" applyBorder="1" applyAlignment="1">
      <alignment horizontal="center" vertical="top"/>
    </xf>
    <xf numFmtId="4" fontId="5" fillId="0" borderId="4" xfId="6945" applyNumberFormat="1" applyFont="1" applyFill="1" applyBorder="1" applyAlignment="1">
      <alignment horizontal="center" vertical="center" wrapText="1"/>
    </xf>
    <xf numFmtId="172" fontId="5" fillId="0" borderId="4" xfId="9484" applyNumberFormat="1" applyFont="1" applyFill="1" applyBorder="1" applyAlignment="1">
      <alignment horizontal="center" vertical="top" wrapText="1"/>
    </xf>
    <xf numFmtId="171" fontId="5" fillId="0" borderId="4" xfId="7125" applyNumberFormat="1" applyFont="1" applyFill="1" applyBorder="1" applyAlignment="1">
      <alignment vertical="top"/>
    </xf>
    <xf numFmtId="0" fontId="5" fillId="0" borderId="4" xfId="0" applyNumberFormat="1" applyFont="1" applyFill="1" applyBorder="1" applyAlignment="1">
      <alignment horizontal="justify" vertical="top" wrapText="1"/>
    </xf>
    <xf numFmtId="171" fontId="5" fillId="0" borderId="4" xfId="7125" applyNumberFormat="1" applyFont="1" applyFill="1" applyBorder="1" applyAlignment="1">
      <alignment horizontal="center" vertical="top"/>
    </xf>
    <xf numFmtId="4" fontId="5" fillId="0" borderId="4" xfId="7125" applyNumberFormat="1" applyFont="1" applyFill="1" applyBorder="1" applyAlignment="1">
      <alignment horizontal="center" vertical="center" wrapText="1"/>
    </xf>
    <xf numFmtId="171" fontId="5" fillId="0" borderId="4" xfId="7125" applyNumberFormat="1" applyFont="1" applyBorder="1"/>
    <xf numFmtId="171" fontId="5" fillId="0" borderId="0" xfId="7125" applyNumberFormat="1" applyFont="1"/>
    <xf numFmtId="190" fontId="83" fillId="0" borderId="1" xfId="6806" applyNumberFormat="1" applyFont="1" applyBorder="1" applyAlignment="1">
      <alignment horizontal="center" vertical="top" wrapText="1"/>
    </xf>
    <xf numFmtId="171" fontId="81" fillId="0" borderId="4" xfId="7672" applyNumberFormat="1" applyFont="1" applyFill="1" applyBorder="1"/>
    <xf numFmtId="0" fontId="83" fillId="0" borderId="4" xfId="9485" applyFont="1" applyFill="1" applyBorder="1" applyAlignment="1">
      <alignment horizontal="justify" vertical="top" wrapText="1"/>
    </xf>
    <xf numFmtId="171" fontId="81" fillId="0" borderId="4" xfId="7672" applyNumberFormat="1" applyFont="1" applyFill="1" applyBorder="1" applyAlignment="1">
      <alignment horizontal="center" vertical="center"/>
    </xf>
    <xf numFmtId="4" fontId="5" fillId="0" borderId="4" xfId="7672" applyNumberFormat="1" applyFont="1" applyBorder="1" applyAlignment="1">
      <alignment horizontal="center" vertical="center" wrapText="1"/>
    </xf>
    <xf numFmtId="171" fontId="5" fillId="0" borderId="4" xfId="7672" applyNumberFormat="1" applyFont="1" applyBorder="1"/>
    <xf numFmtId="171" fontId="5" fillId="0" borderId="0" xfId="7672" applyNumberFormat="1" applyFont="1"/>
    <xf numFmtId="3" fontId="83" fillId="0" borderId="1" xfId="9485" applyNumberFormat="1" applyFont="1" applyBorder="1" applyAlignment="1">
      <alignment horizontal="center" vertical="top" wrapText="1"/>
    </xf>
    <xf numFmtId="191" fontId="5" fillId="0" borderId="4" xfId="7672" applyNumberFormat="1" applyFont="1" applyBorder="1" applyAlignment="1">
      <alignment horizontal="center" vertical="top"/>
    </xf>
    <xf numFmtId="171" fontId="5" fillId="0" borderId="4" xfId="7672" applyNumberFormat="1" applyFont="1" applyBorder="1" applyAlignment="1">
      <alignment horizontal="justify" vertical="top" wrapText="1"/>
    </xf>
    <xf numFmtId="171" fontId="5" fillId="0" borderId="4" xfId="7672" applyNumberFormat="1" applyFont="1" applyBorder="1" applyAlignment="1">
      <alignment horizontal="center" vertical="center"/>
    </xf>
    <xf numFmtId="191" fontId="83" fillId="0" borderId="4" xfId="0" applyNumberFormat="1" applyFont="1" applyFill="1" applyBorder="1" applyAlignment="1">
      <alignment horizontal="center" vertical="top"/>
    </xf>
    <xf numFmtId="0" fontId="75" fillId="0" borderId="4" xfId="0" applyNumberFormat="1" applyFont="1" applyBorder="1" applyAlignment="1">
      <alignment horizontal="justify" vertical="top" wrapText="1"/>
    </xf>
    <xf numFmtId="0" fontId="5" fillId="0" borderId="4" xfId="0" applyNumberFormat="1" applyFont="1" applyBorder="1" applyAlignment="1">
      <alignment horizontal="center" vertical="center" wrapText="1"/>
    </xf>
    <xf numFmtId="3" fontId="81" fillId="0" borderId="4" xfId="6803" applyNumberFormat="1" applyFont="1" applyBorder="1" applyAlignment="1">
      <alignment horizontal="center" vertical="center" wrapText="1"/>
    </xf>
    <xf numFmtId="171" fontId="5" fillId="0" borderId="0" xfId="6803" applyNumberFormat="1" applyFont="1"/>
    <xf numFmtId="0" fontId="5" fillId="0" borderId="0" xfId="6803" applyFont="1" applyAlignment="1">
      <alignment wrapText="1"/>
    </xf>
    <xf numFmtId="172" fontId="2" fillId="0" borderId="4" xfId="9484" applyNumberFormat="1" applyFont="1" applyBorder="1" applyAlignment="1">
      <alignment horizontal="center" vertical="top" wrapText="1"/>
    </xf>
    <xf numFmtId="171" fontId="83" fillId="0" borderId="4" xfId="6031" applyNumberFormat="1" applyFont="1" applyBorder="1" applyAlignment="1">
      <alignment horizontal="justify" vertical="top" wrapText="1"/>
    </xf>
    <xf numFmtId="4" fontId="5" fillId="0" borderId="4" xfId="7200" applyNumberFormat="1" applyFont="1" applyFill="1" applyBorder="1" applyAlignment="1">
      <alignment horizontal="center" vertical="center" wrapText="1"/>
    </xf>
    <xf numFmtId="171" fontId="87" fillId="2" borderId="4" xfId="6031" applyNumberFormat="1" applyFont="1" applyFill="1" applyBorder="1" applyAlignment="1">
      <alignment horizontal="justify" vertical="top" wrapText="1"/>
    </xf>
    <xf numFmtId="171" fontId="5" fillId="0" borderId="0" xfId="6031" applyNumberFormat="1" applyFont="1" applyAlignment="1"/>
    <xf numFmtId="0" fontId="5" fillId="0" borderId="4" xfId="9484" applyFont="1" applyBorder="1" applyAlignment="1">
      <alignment horizontal="center" vertical="top" wrapText="1"/>
    </xf>
    <xf numFmtId="2" fontId="5" fillId="0" borderId="4" xfId="9484" applyNumberFormat="1" applyFont="1" applyBorder="1" applyAlignment="1">
      <alignment vertical="top" wrapText="1"/>
    </xf>
    <xf numFmtId="0" fontId="5" fillId="0" borderId="4" xfId="7023" applyNumberFormat="1" applyFont="1" applyBorder="1" applyAlignment="1">
      <alignment horizontal="center" vertical="top" wrapText="1"/>
    </xf>
    <xf numFmtId="0" fontId="5" fillId="0" borderId="4" xfId="7023" applyNumberFormat="1" applyFont="1" applyBorder="1" applyAlignment="1">
      <alignment vertical="top" wrapText="1"/>
    </xf>
    <xf numFmtId="0" fontId="5" fillId="0" borderId="4" xfId="6397" applyNumberFormat="1" applyFont="1" applyBorder="1" applyAlignment="1">
      <alignment horizontal="center" vertical="center" wrapText="1"/>
    </xf>
    <xf numFmtId="171" fontId="83" fillId="0" borderId="4" xfId="7023" applyNumberFormat="1" applyFont="1" applyBorder="1"/>
    <xf numFmtId="171" fontId="5" fillId="0" borderId="0" xfId="7023" applyNumberFormat="1" applyFont="1"/>
    <xf numFmtId="171" fontId="75" fillId="0" borderId="0" xfId="7798" applyNumberFormat="1" applyFont="1" applyAlignment="1">
      <alignment vertical="center"/>
    </xf>
    <xf numFmtId="1" fontId="5" fillId="0" borderId="4" xfId="9485" applyNumberFormat="1" applyFont="1" applyFill="1" applyBorder="1" applyAlignment="1">
      <alignment horizontal="center" vertical="top" wrapText="1"/>
    </xf>
    <xf numFmtId="171" fontId="5" fillId="0" borderId="4" xfId="7147" applyNumberFormat="1" applyFont="1" applyFill="1" applyBorder="1" applyAlignment="1">
      <alignment vertical="top"/>
    </xf>
    <xf numFmtId="171" fontId="5" fillId="0" borderId="4" xfId="7147" applyNumberFormat="1" applyFont="1" applyFill="1" applyBorder="1" applyAlignment="1">
      <alignment horizontal="center" vertical="center"/>
    </xf>
    <xf numFmtId="4" fontId="5" fillId="0" borderId="4" xfId="7147" applyNumberFormat="1" applyFont="1" applyFill="1" applyBorder="1" applyAlignment="1">
      <alignment horizontal="center" vertical="center" wrapText="1"/>
    </xf>
    <xf numFmtId="171" fontId="5" fillId="0" borderId="4" xfId="7147" applyNumberFormat="1" applyFont="1" applyBorder="1"/>
    <xf numFmtId="190" fontId="83" fillId="0" borderId="4" xfId="7675" applyNumberFormat="1" applyFont="1" applyBorder="1" applyAlignment="1">
      <alignment horizontal="center" vertical="top"/>
    </xf>
    <xf numFmtId="0" fontId="5" fillId="43" borderId="4" xfId="0" applyNumberFormat="1" applyFont="1" applyFill="1" applyBorder="1" applyAlignment="1">
      <alignment horizontal="justify" vertical="top" wrapText="1"/>
    </xf>
    <xf numFmtId="3" fontId="81" fillId="0" borderId="4" xfId="7675" applyNumberFormat="1" applyFont="1" applyBorder="1" applyAlignment="1">
      <alignment horizontal="center" vertical="center" wrapText="1"/>
    </xf>
    <xf numFmtId="4" fontId="5" fillId="0" borderId="4" xfId="7675" applyNumberFormat="1" applyFont="1" applyBorder="1" applyAlignment="1">
      <alignment horizontal="center" vertical="center" wrapText="1"/>
    </xf>
    <xf numFmtId="171" fontId="5" fillId="0" borderId="0" xfId="7675" applyNumberFormat="1" applyFont="1"/>
    <xf numFmtId="171" fontId="5" fillId="0" borderId="0" xfId="6031" applyNumberFormat="1" applyFont="1"/>
    <xf numFmtId="0" fontId="2" fillId="0" borderId="4" xfId="6945" applyFont="1" applyBorder="1" applyAlignment="1">
      <alignment horizontal="justify" vertical="top" wrapText="1"/>
    </xf>
    <xf numFmtId="0" fontId="5" fillId="0" borderId="4" xfId="6052" applyNumberFormat="1" applyFont="1" applyBorder="1" applyAlignment="1">
      <alignment horizontal="center" vertical="center" wrapText="1"/>
    </xf>
    <xf numFmtId="0" fontId="88" fillId="0" borderId="4" xfId="0" applyFont="1" applyBorder="1" applyAlignment="1">
      <alignment horizontal="justify" vertical="top" wrapText="1"/>
    </xf>
    <xf numFmtId="171" fontId="5" fillId="0" borderId="4" xfId="7141" applyNumberFormat="1" applyFont="1" applyFill="1" applyBorder="1" applyAlignment="1">
      <alignment vertical="top"/>
    </xf>
    <xf numFmtId="4" fontId="5" fillId="0" borderId="4" xfId="0" applyNumberFormat="1" applyFont="1" applyBorder="1" applyAlignment="1">
      <alignment horizontal="justify" vertical="top" wrapText="1"/>
    </xf>
    <xf numFmtId="171" fontId="5" fillId="0" borderId="4" xfId="7141" applyNumberFormat="1" applyFont="1" applyFill="1" applyBorder="1" applyAlignment="1">
      <alignment horizontal="center" vertical="center"/>
    </xf>
    <xf numFmtId="0" fontId="5" fillId="0" borderId="4" xfId="6037" applyNumberFormat="1" applyFont="1" applyBorder="1" applyAlignment="1">
      <alignment horizontal="center" vertical="center" wrapText="1"/>
    </xf>
    <xf numFmtId="171" fontId="5" fillId="0" borderId="4" xfId="7141" applyNumberFormat="1" applyFont="1" applyBorder="1"/>
    <xf numFmtId="191" fontId="83" fillId="0" borderId="4" xfId="6940" applyNumberFormat="1" applyFont="1" applyFill="1" applyBorder="1" applyAlignment="1">
      <alignment horizontal="center" vertical="top"/>
    </xf>
    <xf numFmtId="171" fontId="83" fillId="0" borderId="4" xfId="6940" applyNumberFormat="1" applyFont="1" applyBorder="1"/>
    <xf numFmtId="0" fontId="5" fillId="0" borderId="4" xfId="0" applyFont="1" applyFill="1" applyBorder="1" applyAlignment="1">
      <alignment horizontal="center" vertical="center"/>
    </xf>
    <xf numFmtId="0" fontId="5" fillId="0" borderId="4" xfId="0" applyFont="1" applyFill="1" applyBorder="1" applyAlignment="1">
      <alignment vertical="top"/>
    </xf>
    <xf numFmtId="191" fontId="83" fillId="0" borderId="4" xfId="6052" applyNumberFormat="1" applyFont="1" applyFill="1" applyBorder="1" applyAlignment="1">
      <alignment horizontal="center" vertical="top"/>
    </xf>
    <xf numFmtId="0" fontId="5" fillId="0" borderId="4" xfId="9485" applyFont="1" applyBorder="1" applyAlignment="1">
      <alignment horizontal="justify" vertical="top" wrapText="1"/>
    </xf>
    <xf numFmtId="3" fontId="81" fillId="0" borderId="4" xfId="7672" applyNumberFormat="1" applyFont="1" applyBorder="1" applyAlignment="1">
      <alignment horizontal="center" vertical="center" wrapText="1"/>
    </xf>
    <xf numFmtId="4" fontId="5" fillId="0" borderId="4" xfId="6762" applyNumberFormat="1" applyFont="1" applyBorder="1" applyAlignment="1">
      <alignment horizontal="center" vertical="center" wrapText="1"/>
    </xf>
    <xf numFmtId="171" fontId="5" fillId="0" borderId="0" xfId="6052" applyNumberFormat="1" applyFont="1"/>
    <xf numFmtId="190" fontId="5" fillId="0" borderId="4" xfId="6762" applyNumberFormat="1" applyFont="1" applyBorder="1" applyAlignment="1">
      <alignment horizontal="center" vertical="top"/>
    </xf>
    <xf numFmtId="191" fontId="5" fillId="0" borderId="4" xfId="6762" applyNumberFormat="1" applyFont="1" applyBorder="1" applyAlignment="1">
      <alignment horizontal="center" vertical="top"/>
    </xf>
    <xf numFmtId="171" fontId="5" fillId="0" borderId="4" xfId="6762" applyFont="1" applyBorder="1"/>
    <xf numFmtId="171" fontId="5" fillId="0" borderId="4" xfId="0" applyNumberFormat="1" applyFont="1" applyBorder="1" applyAlignment="1">
      <alignment horizontal="justify" vertical="top" wrapText="1"/>
    </xf>
    <xf numFmtId="171" fontId="5" fillId="0" borderId="4" xfId="6762" applyFont="1" applyBorder="1" applyAlignment="1">
      <alignment horizontal="center" vertical="center"/>
    </xf>
    <xf numFmtId="171" fontId="5" fillId="0" borderId="0" xfId="6762" applyFont="1"/>
    <xf numFmtId="171" fontId="83" fillId="0" borderId="4" xfId="6109" applyNumberFormat="1" applyFont="1" applyBorder="1"/>
    <xf numFmtId="0" fontId="5" fillId="43" borderId="4" xfId="6802" applyNumberFormat="1" applyFont="1" applyFill="1" applyBorder="1" applyAlignment="1">
      <alignment horizontal="justify" vertical="top" wrapText="1"/>
    </xf>
    <xf numFmtId="171" fontId="5" fillId="0" borderId="4" xfId="6109" applyNumberFormat="1" applyFont="1" applyFill="1" applyBorder="1" applyAlignment="1">
      <alignment horizontal="center" vertical="center"/>
    </xf>
    <xf numFmtId="171" fontId="5" fillId="0" borderId="4" xfId="6109" applyNumberFormat="1" applyFont="1" applyFill="1" applyBorder="1" applyAlignment="1">
      <alignment vertical="top"/>
    </xf>
    <xf numFmtId="171" fontId="5" fillId="0" borderId="4" xfId="6109" applyNumberFormat="1" applyFont="1" applyBorder="1"/>
    <xf numFmtId="0" fontId="2" fillId="0" borderId="0" xfId="6109" applyFont="1"/>
    <xf numFmtId="2" fontId="83" fillId="0" borderId="4" xfId="9485" applyNumberFormat="1" applyFont="1" applyBorder="1" applyAlignment="1">
      <alignment vertical="top" wrapText="1"/>
    </xf>
    <xf numFmtId="0" fontId="83" fillId="0" borderId="4" xfId="9488" applyNumberFormat="1" applyFont="1" applyBorder="1" applyAlignment="1">
      <alignment horizontal="justify" vertical="top" wrapText="1"/>
    </xf>
    <xf numFmtId="0" fontId="83" fillId="0" borderId="4" xfId="7023" applyNumberFormat="1" applyFont="1" applyBorder="1" applyAlignment="1">
      <alignment horizontal="justify" vertical="top" wrapText="1"/>
    </xf>
    <xf numFmtId="4" fontId="83" fillId="0" borderId="4" xfId="7023" applyNumberFormat="1" applyFont="1" applyBorder="1" applyAlignment="1">
      <alignment horizontal="center" vertical="center" wrapText="1"/>
    </xf>
    <xf numFmtId="171" fontId="5" fillId="0" borderId="4" xfId="7023" applyNumberFormat="1" applyFont="1" applyBorder="1"/>
    <xf numFmtId="172" fontId="83" fillId="0" borderId="4" xfId="9484" applyNumberFormat="1" applyFont="1" applyFill="1" applyBorder="1" applyAlignment="1">
      <alignment horizontal="center" vertical="top" wrapText="1"/>
    </xf>
    <xf numFmtId="171" fontId="5" fillId="0" borderId="4" xfId="9487" applyNumberFormat="1" applyFont="1" applyFill="1" applyBorder="1" applyAlignment="1">
      <alignment horizontal="justify" vertical="top" wrapText="1"/>
    </xf>
    <xf numFmtId="171" fontId="83" fillId="0" borderId="4" xfId="6806" applyNumberFormat="1" applyFont="1" applyBorder="1" applyAlignment="1">
      <alignment horizontal="center" vertical="top"/>
    </xf>
    <xf numFmtId="171" fontId="83" fillId="0" borderId="4" xfId="6806" applyNumberFormat="1" applyFont="1" applyBorder="1" applyAlignment="1">
      <alignment horizontal="center" vertical="center" wrapText="1"/>
    </xf>
    <xf numFmtId="0" fontId="83" fillId="0" borderId="4" xfId="0" applyFont="1" applyBorder="1" applyAlignment="1">
      <alignment horizontal="justify" vertical="top" wrapText="1"/>
    </xf>
    <xf numFmtId="0" fontId="5" fillId="0" borderId="4" xfId="6657" applyNumberFormat="1" applyFont="1" applyBorder="1" applyAlignment="1">
      <alignment horizontal="center" vertical="center" wrapText="1"/>
    </xf>
    <xf numFmtId="2" fontId="5" fillId="0" borderId="4" xfId="930" applyNumberFormat="1" applyFont="1" applyFill="1" applyBorder="1" applyAlignment="1">
      <alignment vertical="top" wrapText="1"/>
    </xf>
    <xf numFmtId="3" fontId="2" fillId="0" borderId="4" xfId="9485" applyNumberFormat="1" applyFont="1" applyBorder="1" applyAlignment="1">
      <alignment horizontal="center" vertical="top" wrapText="1"/>
    </xf>
    <xf numFmtId="172" fontId="2" fillId="0" borderId="4" xfId="9485" applyNumberFormat="1" applyFont="1" applyFill="1" applyBorder="1" applyAlignment="1">
      <alignment horizontal="center" vertical="top" wrapText="1"/>
    </xf>
    <xf numFmtId="0" fontId="2" fillId="0" borderId="4" xfId="6806" applyNumberFormat="1" applyFont="1" applyBorder="1"/>
    <xf numFmtId="4" fontId="2" fillId="0" borderId="4" xfId="6806" applyNumberFormat="1" applyFont="1" applyBorder="1" applyAlignment="1">
      <alignment horizontal="center" vertical="center" wrapText="1"/>
    </xf>
    <xf numFmtId="171" fontId="89" fillId="0" borderId="4" xfId="6806" applyNumberFormat="1" applyFont="1" applyBorder="1"/>
    <xf numFmtId="171" fontId="89" fillId="0" borderId="0" xfId="6806" applyNumberFormat="1" applyFont="1"/>
    <xf numFmtId="171" fontId="89" fillId="0" borderId="4" xfId="9487" applyNumberFormat="1" applyFont="1" applyBorder="1" applyAlignment="1">
      <alignment horizontal="justify" vertical="top" wrapText="1"/>
    </xf>
    <xf numFmtId="1" fontId="5" fillId="0" borderId="27" xfId="9484" applyNumberFormat="1" applyFont="1" applyBorder="1" applyAlignment="1">
      <alignment horizontal="center" vertical="top" wrapText="1"/>
    </xf>
    <xf numFmtId="172" fontId="5" fillId="0" borderId="27" xfId="9484" applyNumberFormat="1" applyFont="1" applyBorder="1" applyAlignment="1">
      <alignment horizontal="center" vertical="top" wrapText="1"/>
    </xf>
    <xf numFmtId="171" fontId="5" fillId="0" borderId="27" xfId="6194" applyNumberFormat="1" applyFont="1" applyBorder="1" applyAlignment="1">
      <alignment horizontal="center" vertical="center"/>
    </xf>
    <xf numFmtId="0" fontId="5" fillId="2" borderId="4" xfId="6048" applyFont="1" applyFill="1" applyBorder="1" applyAlignment="1">
      <alignment horizontal="justify" vertical="top" wrapText="1"/>
    </xf>
    <xf numFmtId="190" fontId="83" fillId="2" borderId="4" xfId="9484" applyNumberFormat="1" applyFont="1" applyFill="1" applyBorder="1" applyAlignment="1">
      <alignment horizontal="center" vertical="center" wrapText="1"/>
    </xf>
    <xf numFmtId="171" fontId="5" fillId="0" borderId="0" xfId="6194" applyNumberFormat="1" applyFont="1" applyBorder="1"/>
    <xf numFmtId="190" fontId="83" fillId="0" borderId="1" xfId="6940" applyNumberFormat="1" applyFont="1" applyBorder="1" applyAlignment="1">
      <alignment horizontal="center" vertical="top" wrapText="1"/>
    </xf>
    <xf numFmtId="172" fontId="83" fillId="0" borderId="4" xfId="9488" applyNumberFormat="1" applyFont="1" applyBorder="1" applyAlignment="1">
      <alignment horizontal="center" vertical="top" wrapText="1"/>
    </xf>
    <xf numFmtId="0" fontId="83" fillId="0" borderId="4" xfId="9488" applyFont="1" applyBorder="1" applyAlignment="1">
      <alignment horizontal="center" vertical="top" wrapText="1"/>
    </xf>
    <xf numFmtId="171" fontId="83" fillId="0" borderId="4" xfId="9038" applyNumberFormat="1" applyFont="1" applyBorder="1" applyAlignment="1">
      <alignment horizontal="justify" vertical="top" wrapText="1"/>
    </xf>
    <xf numFmtId="0" fontId="83" fillId="0" borderId="4" xfId="9488" applyFont="1" applyBorder="1" applyAlignment="1">
      <alignment horizontal="center" vertical="center" wrapText="1"/>
    </xf>
    <xf numFmtId="2" fontId="83" fillId="0" borderId="4" xfId="9488" applyNumberFormat="1" applyFont="1" applyBorder="1" applyAlignment="1">
      <alignment horizontal="center" vertical="top" wrapText="1"/>
    </xf>
    <xf numFmtId="171" fontId="83" fillId="0" borderId="4" xfId="9038" applyNumberFormat="1" applyFont="1" applyBorder="1"/>
    <xf numFmtId="171" fontId="5" fillId="0" borderId="0" xfId="9038" applyNumberFormat="1" applyFont="1"/>
    <xf numFmtId="190" fontId="83" fillId="0" borderId="28" xfId="6940" applyNumberFormat="1" applyFont="1" applyBorder="1" applyAlignment="1">
      <alignment horizontal="center" vertical="top" wrapText="1"/>
    </xf>
    <xf numFmtId="0" fontId="83" fillId="0" borderId="25" xfId="9488" applyFont="1" applyBorder="1" applyAlignment="1">
      <alignment horizontal="center" vertical="top" wrapText="1"/>
    </xf>
    <xf numFmtId="0" fontId="83" fillId="0" borderId="25" xfId="9488" applyFont="1" applyBorder="1" applyAlignment="1">
      <alignment horizontal="center" vertical="center" wrapText="1"/>
    </xf>
    <xf numFmtId="2" fontId="83" fillId="0" borderId="25" xfId="9488" applyNumberFormat="1" applyFont="1" applyBorder="1" applyAlignment="1">
      <alignment horizontal="center" vertical="top" wrapText="1"/>
    </xf>
    <xf numFmtId="171" fontId="83" fillId="0" borderId="25" xfId="9038" applyNumberFormat="1" applyFont="1" applyBorder="1"/>
    <xf numFmtId="171" fontId="81" fillId="0" borderId="4" xfId="7757" applyNumberFormat="1" applyFont="1" applyFill="1" applyBorder="1"/>
    <xf numFmtId="4" fontId="83" fillId="0" borderId="4" xfId="9484" applyNumberFormat="1" applyFont="1" applyBorder="1" applyAlignment="1">
      <alignment horizontal="justify" vertical="top" wrapText="1"/>
    </xf>
    <xf numFmtId="171" fontId="81" fillId="0" borderId="4" xfId="7757" applyNumberFormat="1" applyFont="1" applyFill="1" applyBorder="1" applyAlignment="1">
      <alignment horizontal="center" vertical="center"/>
    </xf>
    <xf numFmtId="4" fontId="83" fillId="0" borderId="4" xfId="7757" applyNumberFormat="1" applyFont="1" applyFill="1" applyBorder="1" applyAlignment="1">
      <alignment horizontal="center" vertical="center" wrapText="1"/>
    </xf>
    <xf numFmtId="190" fontId="5" fillId="0" borderId="4" xfId="6945" applyNumberFormat="1" applyFont="1" applyBorder="1" applyAlignment="1">
      <alignment horizontal="center" vertical="top"/>
    </xf>
    <xf numFmtId="171" fontId="5" fillId="0" borderId="0" xfId="6945" applyNumberFormat="1" applyFont="1" applyAlignment="1">
      <alignment horizontal="center" vertical="top"/>
    </xf>
    <xf numFmtId="171" fontId="5" fillId="0" borderId="0" xfId="6945" applyNumberFormat="1" applyFont="1" applyAlignment="1">
      <alignment vertical="top"/>
    </xf>
    <xf numFmtId="4" fontId="83" fillId="0" borderId="4" xfId="9484" applyNumberFormat="1" applyFont="1" applyBorder="1" applyAlignment="1">
      <alignment vertical="top" wrapText="1"/>
    </xf>
    <xf numFmtId="0" fontId="5" fillId="2" borderId="4" xfId="0" applyFont="1" applyFill="1" applyBorder="1" applyAlignment="1">
      <alignment vertical="top"/>
    </xf>
    <xf numFmtId="4" fontId="5" fillId="2" borderId="4" xfId="0" applyNumberFormat="1" applyFont="1" applyFill="1" applyBorder="1" applyAlignment="1">
      <alignment horizontal="center" vertical="center" wrapText="1"/>
    </xf>
    <xf numFmtId="171" fontId="5" fillId="0" borderId="0" xfId="7994" applyNumberFormat="1" applyFont="1"/>
    <xf numFmtId="172" fontId="5" fillId="0" borderId="4" xfId="0" applyNumberFormat="1" applyFont="1" applyBorder="1" applyAlignment="1">
      <alignment horizontal="center" vertical="top"/>
    </xf>
    <xf numFmtId="171" fontId="83" fillId="0" borderId="4" xfId="0" applyNumberFormat="1" applyFont="1" applyBorder="1" applyAlignment="1">
      <alignment horizontal="justify" vertical="top" wrapText="1"/>
    </xf>
    <xf numFmtId="4" fontId="5" fillId="0" borderId="4" xfId="6822" applyNumberFormat="1" applyFont="1" applyBorder="1" applyAlignment="1">
      <alignment horizontal="center" vertical="center" wrapText="1"/>
    </xf>
    <xf numFmtId="0" fontId="2" fillId="0" borderId="25" xfId="0" applyFont="1" applyBorder="1" applyAlignment="1">
      <alignment horizontal="center" vertical="top"/>
    </xf>
    <xf numFmtId="190" fontId="83" fillId="2" borderId="25" xfId="9484" applyNumberFormat="1" applyFont="1" applyFill="1" applyBorder="1" applyAlignment="1">
      <alignment horizontal="center" vertical="center" wrapText="1"/>
    </xf>
    <xf numFmtId="0" fontId="75" fillId="0" borderId="4" xfId="7123" applyFont="1" applyBorder="1" applyAlignment="1">
      <alignment horizontal="center" vertical="center" wrapText="1"/>
    </xf>
    <xf numFmtId="0" fontId="75" fillId="0" borderId="4" xfId="9485" applyFont="1" applyBorder="1" applyAlignment="1">
      <alignment horizontal="center" vertical="center" wrapText="1"/>
    </xf>
    <xf numFmtId="0" fontId="5" fillId="0" borderId="4" xfId="9485" applyFont="1" applyFill="1" applyBorder="1" applyAlignment="1">
      <alignment horizontal="center" vertical="top" wrapText="1"/>
    </xf>
    <xf numFmtId="2" fontId="5" fillId="0" borderId="4" xfId="9485" applyNumberFormat="1" applyFont="1" applyFill="1" applyBorder="1" applyAlignment="1">
      <alignment horizontal="justify" vertical="top" wrapText="1"/>
    </xf>
    <xf numFmtId="170" fontId="2" fillId="0" borderId="4" xfId="9485" applyNumberFormat="1" applyFont="1" applyFill="1" applyBorder="1" applyAlignment="1">
      <alignment horizontal="center" vertical="top" wrapText="1"/>
    </xf>
    <xf numFmtId="2" fontId="90" fillId="0" borderId="4" xfId="0" applyNumberFormat="1" applyFont="1" applyBorder="1" applyAlignment="1">
      <alignment horizontal="right" vertical="top"/>
    </xf>
    <xf numFmtId="0" fontId="5" fillId="0" borderId="4" xfId="9485" applyFont="1" applyFill="1" applyBorder="1" applyAlignment="1">
      <alignment horizontal="justify" vertical="top" wrapText="1"/>
    </xf>
    <xf numFmtId="2" fontId="2" fillId="0" borderId="4" xfId="9485" applyNumberFormat="1" applyFont="1" applyFill="1" applyBorder="1" applyAlignment="1">
      <alignment horizontal="center" vertical="top" wrapText="1"/>
    </xf>
    <xf numFmtId="171" fontId="5" fillId="0" borderId="4" xfId="9485" applyNumberFormat="1" applyFont="1" applyFill="1" applyBorder="1" applyAlignment="1">
      <alignment horizontal="justify" vertical="top" wrapText="1"/>
    </xf>
    <xf numFmtId="2" fontId="2" fillId="0" borderId="4" xfId="0" applyNumberFormat="1" applyFont="1" applyBorder="1"/>
    <xf numFmtId="2" fontId="2" fillId="0" borderId="4" xfId="0" applyNumberFormat="1" applyFont="1" applyBorder="1" applyAlignment="1">
      <alignment vertical="top"/>
    </xf>
    <xf numFmtId="2" fontId="75" fillId="0" borderId="4" xfId="7123" applyNumberFormat="1" applyFont="1" applyBorder="1" applyAlignment="1">
      <alignment horizontal="right" vertical="center" wrapText="1"/>
    </xf>
    <xf numFmtId="2" fontId="90" fillId="0" borderId="4" xfId="0" applyNumberFormat="1" applyFont="1" applyFill="1" applyBorder="1" applyAlignment="1">
      <alignment horizontal="center" vertical="center"/>
    </xf>
    <xf numFmtId="0" fontId="2" fillId="0" borderId="28" xfId="0" applyFont="1" applyBorder="1"/>
    <xf numFmtId="0" fontId="2" fillId="0" borderId="24" xfId="0" applyFont="1" applyBorder="1"/>
    <xf numFmtId="0" fontId="2" fillId="0" borderId="24" xfId="0" applyFont="1" applyBorder="1" applyAlignment="1">
      <alignment vertical="top"/>
    </xf>
    <xf numFmtId="0" fontId="2" fillId="0" borderId="30" xfId="0" applyFont="1" applyBorder="1"/>
    <xf numFmtId="0" fontId="2" fillId="0" borderId="32" xfId="0" applyFont="1" applyBorder="1"/>
    <xf numFmtId="0" fontId="0" fillId="0" borderId="0" xfId="0" applyAlignment="1">
      <alignment vertical="top"/>
    </xf>
    <xf numFmtId="2" fontId="5" fillId="0" borderId="4" xfId="9485" applyNumberFormat="1" applyFont="1" applyFill="1" applyBorder="1" applyAlignment="1">
      <alignment horizontal="center" vertical="top" wrapText="1"/>
    </xf>
    <xf numFmtId="170" fontId="90" fillId="0" borderId="4" xfId="0" applyNumberFormat="1" applyFont="1" applyBorder="1" applyAlignment="1">
      <alignment horizontal="right" vertical="top"/>
    </xf>
    <xf numFmtId="2" fontId="4" fillId="0" borderId="4" xfId="0" applyNumberFormat="1" applyFont="1" applyBorder="1" applyAlignment="1">
      <alignment horizontal="right" vertical="center"/>
    </xf>
    <xf numFmtId="2" fontId="2" fillId="0" borderId="4" xfId="0" applyNumberFormat="1" applyFont="1" applyFill="1" applyBorder="1"/>
    <xf numFmtId="0" fontId="2" fillId="0" borderId="4" xfId="0" applyFont="1" applyBorder="1" applyAlignment="1">
      <alignment vertical="top" wrapText="1"/>
    </xf>
    <xf numFmtId="171" fontId="5" fillId="0" borderId="4" xfId="6945" applyNumberFormat="1" applyFont="1" applyFill="1" applyBorder="1" applyAlignment="1">
      <alignment horizontal="justify" vertical="top" wrapText="1"/>
    </xf>
    <xf numFmtId="190" fontId="83" fillId="0" borderId="27" xfId="6940" applyNumberFormat="1" applyFont="1" applyBorder="1" applyAlignment="1">
      <alignment horizontal="center" vertical="top" wrapText="1"/>
    </xf>
    <xf numFmtId="172" fontId="83" fillId="0" borderId="27" xfId="9488" applyNumberFormat="1" applyFont="1" applyBorder="1" applyAlignment="1">
      <alignment horizontal="center" vertical="top" wrapText="1"/>
    </xf>
    <xf numFmtId="0" fontId="83" fillId="0" borderId="27" xfId="9488" applyFont="1" applyBorder="1" applyAlignment="1">
      <alignment horizontal="center" vertical="top" wrapText="1"/>
    </xf>
    <xf numFmtId="0" fontId="83" fillId="0" borderId="27" xfId="9488" applyFont="1" applyBorder="1" applyAlignment="1">
      <alignment horizontal="justify" vertical="justify" wrapText="1"/>
    </xf>
    <xf numFmtId="2" fontId="83" fillId="0" borderId="27" xfId="9488" applyNumberFormat="1" applyFont="1" applyBorder="1" applyAlignment="1">
      <alignment horizontal="center" vertical="top" wrapText="1"/>
    </xf>
    <xf numFmtId="4" fontId="83" fillId="0" borderId="27" xfId="6940" applyNumberFormat="1" applyFont="1" applyBorder="1" applyAlignment="1">
      <alignment horizontal="center" vertical="center" wrapText="1"/>
    </xf>
    <xf numFmtId="171" fontId="83" fillId="0" borderId="27" xfId="9038" applyNumberFormat="1" applyFont="1" applyBorder="1"/>
    <xf numFmtId="2" fontId="5" fillId="0" borderId="4" xfId="0" applyNumberFormat="1" applyFont="1" applyBorder="1" applyAlignment="1">
      <alignment horizontal="right" vertical="top"/>
    </xf>
    <xf numFmtId="2" fontId="5" fillId="0" borderId="4" xfId="0" applyNumberFormat="1" applyFont="1" applyFill="1" applyBorder="1" applyAlignment="1">
      <alignment horizontal="right" vertical="top"/>
    </xf>
    <xf numFmtId="2" fontId="75" fillId="0" borderId="4" xfId="0" applyNumberFormat="1" applyFont="1" applyFill="1" applyBorder="1" applyAlignment="1">
      <alignment horizontal="right" vertical="top"/>
    </xf>
    <xf numFmtId="0" fontId="0" fillId="0" borderId="4" xfId="0" applyBorder="1" applyAlignment="1">
      <alignment vertical="top"/>
    </xf>
    <xf numFmtId="2" fontId="75" fillId="0" borderId="49" xfId="7123" applyNumberFormat="1" applyFont="1" applyBorder="1" applyAlignment="1">
      <alignment horizontal="center" vertical="center" wrapText="1"/>
    </xf>
    <xf numFmtId="0" fontId="75" fillId="0" borderId="49" xfId="9412" applyFont="1" applyBorder="1" applyAlignment="1">
      <alignment horizontal="center" vertical="center" wrapText="1"/>
    </xf>
    <xf numFmtId="2" fontId="75" fillId="0" borderId="49" xfId="9485" applyNumberFormat="1" applyFont="1" applyBorder="1" applyAlignment="1">
      <alignment horizontal="center" vertical="center" wrapText="1"/>
    </xf>
    <xf numFmtId="0" fontId="75" fillId="0" borderId="4" xfId="7123" applyFont="1" applyBorder="1" applyAlignment="1">
      <alignment horizontal="center" vertical="center" wrapText="1"/>
    </xf>
    <xf numFmtId="171" fontId="97" fillId="0" borderId="0" xfId="29372" applyFont="1"/>
    <xf numFmtId="0" fontId="75" fillId="0" borderId="54" xfId="7123" applyFont="1" applyBorder="1" applyAlignment="1">
      <alignment horizontal="center" vertical="center" wrapText="1"/>
    </xf>
    <xf numFmtId="2" fontId="5" fillId="0" borderId="54" xfId="0" applyNumberFormat="1" applyFont="1" applyBorder="1" applyAlignment="1">
      <alignment horizontal="right" vertical="top"/>
    </xf>
    <xf numFmtId="2" fontId="75" fillId="0" borderId="54" xfId="0" applyNumberFormat="1" applyFont="1" applyFill="1" applyBorder="1" applyAlignment="1">
      <alignment horizontal="right" vertical="top"/>
    </xf>
    <xf numFmtId="2" fontId="5" fillId="0" borderId="54" xfId="0" applyNumberFormat="1" applyFont="1" applyFill="1" applyBorder="1" applyAlignment="1">
      <alignment horizontal="right" vertical="top"/>
    </xf>
    <xf numFmtId="0" fontId="75" fillId="0" borderId="4" xfId="7123" applyFont="1" applyBorder="1" applyAlignment="1">
      <alignment horizontal="center" vertical="center" wrapText="1"/>
    </xf>
    <xf numFmtId="0" fontId="96" fillId="0" borderId="0" xfId="6531" applyNumberFormat="1" applyFont="1" applyBorder="1" applyAlignment="1">
      <alignment wrapText="1"/>
    </xf>
    <xf numFmtId="2" fontId="75" fillId="0" borderId="54" xfId="0"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4" xfId="0" applyFont="1" applyBorder="1" applyAlignment="1">
      <alignment horizontal="center" vertical="center"/>
    </xf>
    <xf numFmtId="0" fontId="8" fillId="0" borderId="4" xfId="0" applyFont="1" applyBorder="1" applyAlignment="1">
      <alignment horizontal="center" vertical="center"/>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3" xfId="0" applyFont="1" applyFill="1" applyBorder="1" applyAlignment="1">
      <alignment horizontal="left" vertical="center" wrapText="1"/>
    </xf>
    <xf numFmtId="0" fontId="75" fillId="2" borderId="4" xfId="0" applyFont="1" applyFill="1" applyBorder="1" applyAlignment="1">
      <alignment horizontal="center" vertical="center"/>
    </xf>
    <xf numFmtId="171" fontId="83" fillId="0" borderId="4" xfId="9038" applyNumberFormat="1" applyFont="1" applyBorder="1" applyAlignment="1">
      <alignment horizontal="justify" vertical="top" wrapText="1"/>
    </xf>
    <xf numFmtId="4" fontId="83" fillId="0" borderId="4" xfId="6047" applyNumberFormat="1" applyFont="1" applyBorder="1" applyAlignment="1">
      <alignment horizontal="center" vertical="center" wrapText="1"/>
    </xf>
    <xf numFmtId="171" fontId="83" fillId="0" borderId="4" xfId="6047" applyNumberFormat="1" applyFont="1" applyBorder="1" applyAlignment="1">
      <alignment horizontal="center"/>
    </xf>
    <xf numFmtId="171" fontId="2" fillId="0" borderId="25" xfId="0" applyNumberFormat="1" applyFont="1" applyBorder="1" applyAlignment="1">
      <alignment horizontal="justify" vertical="top" wrapText="1"/>
    </xf>
    <xf numFmtId="171" fontId="2" fillId="0" borderId="27" xfId="0" applyNumberFormat="1" applyFont="1" applyBorder="1" applyAlignment="1">
      <alignment horizontal="justify" vertical="top" wrapText="1"/>
    </xf>
    <xf numFmtId="0" fontId="5" fillId="0" borderId="25" xfId="7757" applyNumberFormat="1" applyFont="1" applyBorder="1" applyAlignment="1">
      <alignment horizontal="justify" vertical="top" wrapText="1"/>
    </xf>
    <xf numFmtId="0" fontId="5" fillId="0" borderId="27" xfId="7757" applyNumberFormat="1" applyFont="1" applyBorder="1" applyAlignment="1">
      <alignment horizontal="justify" vertical="top" wrapText="1"/>
    </xf>
    <xf numFmtId="2" fontId="83" fillId="0" borderId="25" xfId="9485" applyNumberFormat="1" applyFont="1" applyFill="1" applyBorder="1" applyAlignment="1">
      <alignment horizontal="justify" vertical="top" wrapText="1"/>
    </xf>
    <xf numFmtId="2" fontId="83" fillId="0" borderId="27" xfId="9485" applyNumberFormat="1" applyFont="1" applyFill="1" applyBorder="1" applyAlignment="1">
      <alignment horizontal="justify" vertical="top" wrapText="1"/>
    </xf>
    <xf numFmtId="0" fontId="2" fillId="0" borderId="25" xfId="9484" applyFont="1" applyBorder="1" applyAlignment="1">
      <alignment horizontal="justify" vertical="top" wrapText="1"/>
    </xf>
    <xf numFmtId="0" fontId="2" fillId="0" borderId="27" xfId="9484" applyFont="1" applyBorder="1" applyAlignment="1">
      <alignment horizontal="justify" vertical="top" wrapText="1"/>
    </xf>
    <xf numFmtId="3" fontId="83" fillId="0" borderId="4" xfId="9485" applyNumberFormat="1" applyFont="1" applyBorder="1" applyAlignment="1">
      <alignment horizontal="center" vertical="top" wrapText="1"/>
    </xf>
    <xf numFmtId="173" fontId="83" fillId="0" borderId="4" xfId="9485" applyNumberFormat="1" applyFont="1" applyBorder="1" applyAlignment="1">
      <alignment horizontal="center" vertical="top" wrapText="1"/>
    </xf>
    <xf numFmtId="171" fontId="2" fillId="0" borderId="4" xfId="9485" applyNumberFormat="1" applyFont="1" applyBorder="1" applyAlignment="1">
      <alignment horizontal="justify" vertical="top" wrapText="1"/>
    </xf>
    <xf numFmtId="171" fontId="81" fillId="0" borderId="4" xfId="6945" applyNumberFormat="1" applyFont="1" applyBorder="1" applyAlignment="1">
      <alignment horizontal="left" vertical="center" wrapText="1"/>
    </xf>
    <xf numFmtId="171" fontId="82" fillId="0" borderId="4" xfId="6945" applyNumberFormat="1" applyFont="1" applyBorder="1" applyAlignment="1">
      <alignment horizontal="center" vertical="center"/>
    </xf>
    <xf numFmtId="3" fontId="83" fillId="0" borderId="25" xfId="9485" applyNumberFormat="1" applyFont="1" applyBorder="1" applyAlignment="1">
      <alignment horizontal="center" vertical="top" wrapText="1"/>
    </xf>
    <xf numFmtId="3" fontId="83" fillId="0" borderId="27" xfId="9485" applyNumberFormat="1" applyFont="1" applyBorder="1" applyAlignment="1">
      <alignment horizontal="center" vertical="top" wrapText="1"/>
    </xf>
    <xf numFmtId="173" fontId="83" fillId="0" borderId="25" xfId="9485" applyNumberFormat="1" applyFont="1" applyBorder="1" applyAlignment="1">
      <alignment horizontal="center" vertical="top" wrapText="1"/>
    </xf>
    <xf numFmtId="173" fontId="83" fillId="0" borderId="27" xfId="9485" applyNumberFormat="1" applyFont="1" applyBorder="1" applyAlignment="1">
      <alignment horizontal="center" vertical="top" wrapText="1"/>
    </xf>
    <xf numFmtId="171" fontId="83" fillId="0" borderId="25" xfId="6945" applyNumberFormat="1" applyFont="1" applyBorder="1" applyAlignment="1">
      <alignment horizontal="center" vertical="top" wrapText="1"/>
    </xf>
    <xf numFmtId="171" fontId="83" fillId="0" borderId="27" xfId="6945" applyNumberFormat="1" applyFont="1" applyBorder="1" applyAlignment="1">
      <alignment horizontal="center" vertical="top" wrapText="1"/>
    </xf>
    <xf numFmtId="4" fontId="83" fillId="0" borderId="4" xfId="9485" applyNumberFormat="1" applyFont="1" applyBorder="1" applyAlignment="1">
      <alignment horizontal="justify" vertical="top" wrapText="1"/>
    </xf>
    <xf numFmtId="171" fontId="83" fillId="0" borderId="25" xfId="6945" applyNumberFormat="1" applyFont="1" applyBorder="1" applyAlignment="1">
      <alignment horizontal="center" vertical="center" wrapText="1"/>
    </xf>
    <xf numFmtId="171" fontId="83" fillId="0" borderId="27" xfId="6945" applyNumberFormat="1" applyFont="1" applyBorder="1" applyAlignment="1">
      <alignment horizontal="center" vertical="center" wrapText="1"/>
    </xf>
    <xf numFmtId="171" fontId="83" fillId="0" borderId="25" xfId="6945" applyNumberFormat="1" applyFont="1" applyBorder="1" applyAlignment="1">
      <alignment horizontal="center" wrapText="1"/>
    </xf>
    <xf numFmtId="171" fontId="83" fillId="0" borderId="27" xfId="6945" applyNumberFormat="1" applyFont="1" applyBorder="1" applyAlignment="1">
      <alignment horizontal="center" wrapText="1"/>
    </xf>
    <xf numFmtId="4" fontId="83" fillId="0" borderId="25" xfId="6945" applyNumberFormat="1" applyFont="1" applyBorder="1" applyAlignment="1">
      <alignment horizontal="center" vertical="center" wrapText="1"/>
    </xf>
    <xf numFmtId="4" fontId="83" fillId="0" borderId="27" xfId="6945" applyNumberFormat="1" applyFont="1" applyBorder="1" applyAlignment="1">
      <alignment horizontal="center" vertical="center" wrapText="1"/>
    </xf>
    <xf numFmtId="171" fontId="83" fillId="0" borderId="25" xfId="6945" applyNumberFormat="1" applyFont="1" applyBorder="1" applyAlignment="1">
      <alignment horizontal="center"/>
    </xf>
    <xf numFmtId="171" fontId="83" fillId="0" borderId="27" xfId="6945" applyNumberFormat="1" applyFont="1" applyBorder="1" applyAlignment="1">
      <alignment horizontal="center"/>
    </xf>
    <xf numFmtId="0" fontId="78" fillId="0" borderId="0" xfId="7123" applyFont="1" applyBorder="1" applyAlignment="1">
      <alignment horizontal="center" vertical="center" wrapText="1"/>
    </xf>
    <xf numFmtId="0" fontId="75" fillId="0" borderId="1" xfId="9485" applyFont="1" applyBorder="1" applyAlignment="1">
      <alignment horizontal="center" vertical="center" wrapText="1"/>
    </xf>
    <xf numFmtId="0" fontId="75" fillId="0" borderId="2" xfId="9485" applyFont="1" applyBorder="1" applyAlignment="1">
      <alignment horizontal="center" vertical="center" wrapText="1"/>
    </xf>
    <xf numFmtId="0" fontId="75" fillId="0" borderId="3" xfId="9485" applyFont="1" applyBorder="1" applyAlignment="1">
      <alignment horizontal="center" vertical="center" wrapText="1"/>
    </xf>
    <xf numFmtId="0" fontId="75" fillId="0" borderId="1" xfId="7123" applyFont="1" applyBorder="1" applyAlignment="1">
      <alignment horizontal="center" vertical="center" wrapText="1"/>
    </xf>
    <xf numFmtId="0" fontId="75" fillId="0" borderId="2" xfId="7123" applyFont="1" applyBorder="1" applyAlignment="1">
      <alignment horizontal="center" vertical="center" wrapText="1"/>
    </xf>
    <xf numFmtId="0" fontId="75" fillId="0" borderId="3" xfId="7123" applyFont="1" applyBorder="1" applyAlignment="1">
      <alignment horizontal="center" vertical="center" wrapText="1"/>
    </xf>
    <xf numFmtId="0" fontId="75" fillId="0" borderId="29" xfId="9485" applyFont="1" applyBorder="1" applyAlignment="1">
      <alignment horizontal="left" vertical="top" wrapText="1"/>
    </xf>
    <xf numFmtId="0" fontId="75" fillId="0" borderId="0" xfId="9485" applyFont="1" applyBorder="1" applyAlignment="1">
      <alignment horizontal="left" vertical="top" wrapText="1"/>
    </xf>
    <xf numFmtId="0" fontId="75" fillId="0" borderId="17" xfId="9485" applyFont="1" applyBorder="1" applyAlignment="1">
      <alignment horizontal="left" vertical="top" wrapText="1"/>
    </xf>
    <xf numFmtId="172" fontId="75" fillId="0" borderId="31" xfId="9485" applyNumberFormat="1" applyFont="1" applyBorder="1" applyAlignment="1">
      <alignment horizontal="justify" vertical="top" wrapText="1"/>
    </xf>
    <xf numFmtId="172" fontId="75" fillId="0" borderId="26" xfId="9485" applyNumberFormat="1" applyFont="1" applyBorder="1" applyAlignment="1">
      <alignment horizontal="justify" vertical="top" wrapText="1"/>
    </xf>
    <xf numFmtId="0" fontId="75" fillId="0" borderId="29" xfId="9485" applyFont="1" applyBorder="1" applyAlignment="1">
      <alignment horizontal="center" vertical="center" wrapText="1"/>
    </xf>
    <xf numFmtId="0" fontId="75" fillId="0" borderId="0" xfId="9485" applyFont="1" applyBorder="1" applyAlignment="1">
      <alignment horizontal="center" vertical="center" wrapText="1"/>
    </xf>
    <xf numFmtId="0" fontId="75" fillId="0" borderId="29" xfId="7123" applyFont="1" applyBorder="1" applyAlignment="1">
      <alignment horizontal="center" vertical="center" wrapText="1"/>
    </xf>
    <xf numFmtId="0" fontId="75" fillId="0" borderId="0" xfId="7123" applyFont="1" applyBorder="1" applyAlignment="1">
      <alignment horizontal="center" vertical="center" wrapText="1"/>
    </xf>
    <xf numFmtId="0" fontId="75" fillId="0" borderId="4" xfId="7123" applyFont="1" applyBorder="1" applyAlignment="1">
      <alignment horizontal="center" vertical="center" wrapText="1"/>
    </xf>
    <xf numFmtId="0" fontId="75" fillId="0" borderId="39" xfId="7201" applyNumberFormat="1" applyFont="1" applyBorder="1" applyAlignment="1">
      <alignment horizontal="center" vertical="center" wrapText="1"/>
    </xf>
    <xf numFmtId="0" fontId="75" fillId="0" borderId="50" xfId="7123" applyFont="1" applyBorder="1" applyAlignment="1">
      <alignment horizontal="center" vertical="center" wrapText="1"/>
    </xf>
    <xf numFmtId="0" fontId="75" fillId="0" borderId="51" xfId="7123" applyFont="1" applyBorder="1" applyAlignment="1">
      <alignment horizontal="center" vertical="center" wrapText="1"/>
    </xf>
    <xf numFmtId="0" fontId="96" fillId="0" borderId="0" xfId="6531" applyNumberFormat="1" applyFont="1" applyBorder="1" applyAlignment="1">
      <alignment horizontal="center" wrapText="1"/>
    </xf>
    <xf numFmtId="0" fontId="75" fillId="0" borderId="60" xfId="7123" applyFont="1" applyBorder="1" applyAlignment="1">
      <alignment horizontal="center" vertical="center" wrapText="1"/>
    </xf>
    <xf numFmtId="0" fontId="75" fillId="0" borderId="55" xfId="7123" applyFont="1" applyBorder="1" applyAlignment="1">
      <alignment horizontal="center" vertical="center" wrapText="1"/>
    </xf>
    <xf numFmtId="0" fontId="75" fillId="0" borderId="59" xfId="7123" applyFont="1" applyBorder="1" applyAlignment="1">
      <alignment horizontal="center" vertical="center" wrapText="1"/>
    </xf>
    <xf numFmtId="0" fontId="94" fillId="0" borderId="52" xfId="6531" applyNumberFormat="1" applyFont="1" applyBorder="1" applyAlignment="1">
      <alignment horizontal="justify" vertical="top" wrapText="1"/>
    </xf>
    <xf numFmtId="0" fontId="98" fillId="0" borderId="4" xfId="0" applyFont="1" applyBorder="1"/>
    <xf numFmtId="0" fontId="66" fillId="0" borderId="4" xfId="7123" applyFont="1" applyBorder="1" applyAlignment="1">
      <alignment horizontal="center" vertical="center" wrapText="1"/>
    </xf>
    <xf numFmtId="0" fontId="66" fillId="0" borderId="4" xfId="9485" applyFont="1" applyBorder="1" applyAlignment="1">
      <alignment horizontal="center" vertical="center" wrapText="1"/>
    </xf>
    <xf numFmtId="0" fontId="57" fillId="0" borderId="4" xfId="0" applyFont="1" applyBorder="1" applyAlignment="1">
      <alignment horizontal="center" vertical="top"/>
    </xf>
    <xf numFmtId="0" fontId="57" fillId="0" borderId="4" xfId="9485" applyFont="1" applyFill="1" applyBorder="1" applyAlignment="1">
      <alignment horizontal="center" vertical="top" wrapText="1"/>
    </xf>
    <xf numFmtId="170" fontId="98" fillId="0" borderId="4" xfId="9485" applyNumberFormat="1" applyFont="1" applyFill="1" applyBorder="1" applyAlignment="1">
      <alignment horizontal="center" vertical="top" wrapText="1"/>
    </xf>
    <xf numFmtId="0" fontId="99" fillId="0" borderId="4" xfId="7757" applyFont="1" applyBorder="1" applyAlignment="1">
      <alignment horizontal="justify" vertical="top" wrapText="1"/>
    </xf>
    <xf numFmtId="0" fontId="98" fillId="0" borderId="4" xfId="7757" applyFont="1" applyBorder="1" applyAlignment="1">
      <alignment horizontal="center" vertical="top" wrapText="1"/>
    </xf>
    <xf numFmtId="2" fontId="57" fillId="0" borderId="4" xfId="0" applyNumberFormat="1" applyFont="1" applyBorder="1" applyAlignment="1">
      <alignment horizontal="center" vertical="center"/>
    </xf>
    <xf numFmtId="0" fontId="57" fillId="0" borderId="4" xfId="7757" applyFont="1" applyBorder="1" applyAlignment="1">
      <alignment horizontal="center" vertical="center" wrapText="1"/>
    </xf>
    <xf numFmtId="2" fontId="57" fillId="0" borderId="4" xfId="9485" applyNumberFormat="1" applyFont="1" applyFill="1" applyBorder="1" applyAlignment="1">
      <alignment horizontal="justify" vertical="top" wrapText="1"/>
    </xf>
    <xf numFmtId="2" fontId="98" fillId="0" borderId="4" xfId="9485" applyNumberFormat="1" applyFont="1" applyFill="1" applyBorder="1" applyAlignment="1">
      <alignment horizontal="center" vertical="top" wrapText="1"/>
    </xf>
    <xf numFmtId="0" fontId="57" fillId="0" borderId="4" xfId="0" applyFont="1" applyBorder="1" applyAlignment="1">
      <alignment horizontal="justify" vertical="top" wrapText="1"/>
    </xf>
    <xf numFmtId="0" fontId="57" fillId="0" borderId="4" xfId="0" applyFont="1" applyBorder="1" applyAlignment="1">
      <alignment horizontal="center" vertical="top" wrapText="1"/>
    </xf>
    <xf numFmtId="4" fontId="99" fillId="0" borderId="4" xfId="7757" applyNumberFormat="1" applyFont="1" applyFill="1" applyBorder="1" applyAlignment="1">
      <alignment horizontal="center" vertical="center" wrapText="1"/>
    </xf>
    <xf numFmtId="0" fontId="66" fillId="0" borderId="4" xfId="0" applyFont="1" applyBorder="1" applyAlignment="1">
      <alignment horizontal="justify" vertical="top" wrapText="1"/>
    </xf>
    <xf numFmtId="0" fontId="66" fillId="0" borderId="4" xfId="0" applyFont="1" applyBorder="1" applyAlignment="1">
      <alignment horizontal="center" vertical="center" wrapText="1"/>
    </xf>
    <xf numFmtId="0" fontId="57" fillId="0" borderId="4" xfId="9485" applyFont="1" applyFill="1" applyBorder="1" applyAlignment="1">
      <alignment horizontal="center" vertical="center" wrapText="1"/>
    </xf>
    <xf numFmtId="3" fontId="99" fillId="0" borderId="4" xfId="9484" applyNumberFormat="1" applyFont="1" applyBorder="1" applyAlignment="1">
      <alignment horizontal="justify" vertical="top" wrapText="1"/>
    </xf>
    <xf numFmtId="0" fontId="57" fillId="0" borderId="4" xfId="9485" applyFont="1" applyFill="1" applyBorder="1" applyAlignment="1">
      <alignment horizontal="justify" vertical="top" wrapText="1"/>
    </xf>
    <xf numFmtId="0" fontId="66" fillId="0" borderId="4" xfId="7757" applyFont="1" applyBorder="1" applyAlignment="1">
      <alignment horizontal="justify" vertical="top" wrapText="1"/>
    </xf>
    <xf numFmtId="0" fontId="66" fillId="2" borderId="4" xfId="0" applyNumberFormat="1" applyFont="1" applyFill="1" applyBorder="1" applyAlignment="1">
      <alignment horizontal="justify" vertical="top" wrapText="1"/>
    </xf>
    <xf numFmtId="0" fontId="57" fillId="0" borderId="4" xfId="0" applyNumberFormat="1" applyFont="1" applyBorder="1" applyAlignment="1">
      <alignment horizontal="justify" vertical="top" wrapText="1"/>
    </xf>
    <xf numFmtId="171" fontId="99" fillId="0" borderId="4" xfId="6945" applyNumberFormat="1" applyFont="1" applyBorder="1" applyAlignment="1">
      <alignment horizontal="justify" vertical="top" wrapText="1"/>
    </xf>
    <xf numFmtId="0" fontId="99" fillId="0" borderId="4" xfId="6945" applyFont="1" applyBorder="1" applyAlignment="1">
      <alignment horizontal="justify" vertical="top" wrapText="1"/>
    </xf>
    <xf numFmtId="171" fontId="99" fillId="0" borderId="4" xfId="6940" applyNumberFormat="1" applyFont="1" applyBorder="1" applyAlignment="1">
      <alignment horizontal="justify" vertical="top" wrapText="1"/>
    </xf>
    <xf numFmtId="0" fontId="98" fillId="0" borderId="4" xfId="0" applyFont="1" applyBorder="1" applyAlignment="1">
      <alignment horizontal="justify" vertical="top" wrapText="1"/>
    </xf>
    <xf numFmtId="171" fontId="57" fillId="0" borderId="4" xfId="9485" applyNumberFormat="1" applyFont="1" applyFill="1" applyBorder="1" applyAlignment="1">
      <alignment horizontal="justify" vertical="top" wrapText="1"/>
    </xf>
    <xf numFmtId="4" fontId="98" fillId="0" borderId="4" xfId="6806" applyNumberFormat="1" applyFont="1" applyBorder="1" applyAlignment="1">
      <alignment horizontal="center" vertical="center" wrapText="1"/>
    </xf>
    <xf numFmtId="0" fontId="57" fillId="45" borderId="4" xfId="0" applyFont="1" applyFill="1" applyBorder="1" applyAlignment="1">
      <alignment horizontal="justify" vertical="top" wrapText="1"/>
    </xf>
    <xf numFmtId="4" fontId="99" fillId="0" borderId="4" xfId="6940" applyNumberFormat="1" applyFont="1" applyBorder="1" applyAlignment="1">
      <alignment horizontal="center" vertical="center" wrapText="1"/>
    </xf>
    <xf numFmtId="172" fontId="57" fillId="0" borderId="4" xfId="9485" applyNumberFormat="1" applyFont="1" applyFill="1" applyBorder="1" applyAlignment="1">
      <alignment horizontal="center" vertical="top" wrapText="1"/>
    </xf>
    <xf numFmtId="171" fontId="99" fillId="0" borderId="4" xfId="6806" applyNumberFormat="1" applyFont="1" applyBorder="1" applyAlignment="1">
      <alignment horizontal="justify" vertical="top" wrapText="1"/>
    </xf>
    <xf numFmtId="0" fontId="57" fillId="0" borderId="4" xfId="6186" applyNumberFormat="1" applyFont="1" applyBorder="1" applyAlignment="1">
      <alignment horizontal="justify" vertical="top" wrapText="1"/>
    </xf>
    <xf numFmtId="0" fontId="57" fillId="0" borderId="4" xfId="7757" applyFont="1" applyBorder="1" applyAlignment="1">
      <alignment horizontal="justify" vertical="top" wrapText="1"/>
    </xf>
    <xf numFmtId="171" fontId="99" fillId="0" borderId="4" xfId="6657" applyNumberFormat="1" applyFont="1" applyBorder="1" applyAlignment="1">
      <alignment horizontal="justify" vertical="top" wrapText="1"/>
    </xf>
    <xf numFmtId="0" fontId="99" fillId="0" borderId="4" xfId="6945" applyNumberFormat="1" applyFont="1" applyBorder="1" applyAlignment="1">
      <alignment horizontal="justify" vertical="top" wrapText="1"/>
    </xf>
    <xf numFmtId="171" fontId="99" fillId="0" borderId="4" xfId="6038" applyNumberFormat="1" applyFont="1" applyBorder="1" applyAlignment="1">
      <alignment horizontal="justify" vertical="top" wrapText="1"/>
    </xf>
    <xf numFmtId="0" fontId="98" fillId="0" borderId="4" xfId="6052" applyNumberFormat="1" applyFont="1" applyBorder="1" applyAlignment="1">
      <alignment horizontal="justify" vertical="top" wrapText="1"/>
    </xf>
    <xf numFmtId="171" fontId="66" fillId="0" borderId="4" xfId="6806" applyNumberFormat="1" applyFont="1" applyBorder="1" applyAlignment="1">
      <alignment horizontal="justify" vertical="top" wrapText="1"/>
    </xf>
    <xf numFmtId="0" fontId="102" fillId="0" borderId="4" xfId="0" applyFont="1" applyBorder="1" applyAlignment="1">
      <alignment horizontal="justify" vertical="top" wrapText="1"/>
    </xf>
    <xf numFmtId="4" fontId="99" fillId="0" borderId="4" xfId="9485" applyNumberFormat="1" applyFont="1" applyBorder="1" applyAlignment="1">
      <alignment horizontal="justify" vertical="top" wrapText="1"/>
    </xf>
    <xf numFmtId="171" fontId="57" fillId="0" borderId="4" xfId="6945" applyNumberFormat="1" applyFont="1" applyFill="1" applyBorder="1" applyAlignment="1">
      <alignment horizontal="justify" vertical="top" wrapText="1"/>
    </xf>
    <xf numFmtId="171" fontId="57" fillId="0" borderId="4" xfId="6945" applyNumberFormat="1" applyFont="1" applyFill="1" applyBorder="1" applyAlignment="1">
      <alignment horizontal="center" vertical="top"/>
    </xf>
    <xf numFmtId="0" fontId="57" fillId="0" borderId="4" xfId="0" applyNumberFormat="1" applyFont="1" applyFill="1" applyBorder="1" applyAlignment="1">
      <alignment horizontal="justify" vertical="top" wrapText="1"/>
    </xf>
    <xf numFmtId="171" fontId="57" fillId="0" borderId="4" xfId="7125" applyNumberFormat="1" applyFont="1" applyFill="1" applyBorder="1" applyAlignment="1">
      <alignment horizontal="center" vertical="top"/>
    </xf>
    <xf numFmtId="0" fontId="57" fillId="2" borderId="4" xfId="0" applyFont="1" applyFill="1" applyBorder="1" applyAlignment="1">
      <alignment horizontal="center" vertical="top"/>
    </xf>
    <xf numFmtId="0" fontId="99" fillId="0" borderId="4" xfId="9485" applyFont="1" applyFill="1" applyBorder="1" applyAlignment="1">
      <alignment horizontal="justify" vertical="top" wrapText="1"/>
    </xf>
    <xf numFmtId="171" fontId="99" fillId="0" borderId="4" xfId="0" applyNumberFormat="1" applyFont="1" applyBorder="1" applyAlignment="1">
      <alignment horizontal="justify" vertical="top" wrapText="1"/>
    </xf>
    <xf numFmtId="171" fontId="57" fillId="0" borderId="4" xfId="7672" applyNumberFormat="1" applyFont="1" applyBorder="1" applyAlignment="1">
      <alignment horizontal="justify" vertical="top" wrapText="1"/>
    </xf>
    <xf numFmtId="0" fontId="66" fillId="0" borderId="4" xfId="0" applyNumberFormat="1" applyFont="1" applyBorder="1" applyAlignment="1">
      <alignment horizontal="justify" vertical="top" wrapText="1"/>
    </xf>
    <xf numFmtId="171" fontId="99" fillId="0" borderId="4" xfId="6031" applyNumberFormat="1" applyFont="1" applyBorder="1" applyAlignment="1">
      <alignment horizontal="justify" vertical="top" wrapText="1"/>
    </xf>
    <xf numFmtId="0" fontId="57" fillId="0" borderId="4" xfId="6037" applyFont="1" applyBorder="1" applyAlignment="1">
      <alignment horizontal="justify" vertical="top" wrapText="1"/>
    </xf>
    <xf numFmtId="0" fontId="57" fillId="43" borderId="4" xfId="0" applyNumberFormat="1" applyFont="1" applyFill="1" applyBorder="1" applyAlignment="1">
      <alignment horizontal="justify" vertical="top" wrapText="1"/>
    </xf>
    <xf numFmtId="0" fontId="98" fillId="0" borderId="4" xfId="6945" applyFont="1" applyBorder="1" applyAlignment="1">
      <alignment horizontal="justify" vertical="top" wrapText="1"/>
    </xf>
    <xf numFmtId="4" fontId="57" fillId="0" borderId="4" xfId="0" applyNumberFormat="1" applyFont="1" applyBorder="1" applyAlignment="1">
      <alignment horizontal="justify" vertical="top" wrapText="1"/>
    </xf>
    <xf numFmtId="2" fontId="98" fillId="0" borderId="4" xfId="0" applyNumberFormat="1" applyFont="1" applyBorder="1" applyAlignment="1">
      <alignment horizontal="justify" vertical="top" wrapText="1"/>
    </xf>
    <xf numFmtId="0" fontId="57" fillId="0" borderId="4" xfId="9485" applyFont="1" applyBorder="1" applyAlignment="1">
      <alignment horizontal="justify" vertical="top" wrapText="1"/>
    </xf>
    <xf numFmtId="171" fontId="57" fillId="0" borderId="4" xfId="0" applyNumberFormat="1" applyFont="1" applyBorder="1" applyAlignment="1">
      <alignment horizontal="justify" vertical="top" wrapText="1"/>
    </xf>
    <xf numFmtId="4" fontId="57" fillId="0" borderId="4" xfId="6762" applyNumberFormat="1" applyFont="1" applyBorder="1" applyAlignment="1">
      <alignment horizontal="center" vertical="center" wrapText="1"/>
    </xf>
    <xf numFmtId="0" fontId="57" fillId="43" borderId="4" xfId="6802" applyNumberFormat="1" applyFont="1" applyFill="1" applyBorder="1" applyAlignment="1">
      <alignment horizontal="justify" vertical="top" wrapText="1"/>
    </xf>
    <xf numFmtId="0" fontId="99" fillId="0" borderId="4" xfId="9488" applyNumberFormat="1" applyFont="1" applyBorder="1" applyAlignment="1">
      <alignment horizontal="justify" vertical="top" wrapText="1"/>
    </xf>
    <xf numFmtId="171" fontId="57" fillId="0" borderId="4" xfId="9487" applyNumberFormat="1" applyFont="1" applyFill="1" applyBorder="1" applyAlignment="1">
      <alignment horizontal="justify" vertical="top" wrapText="1"/>
    </xf>
    <xf numFmtId="0" fontId="99" fillId="0" borderId="4" xfId="0" applyFont="1" applyBorder="1" applyAlignment="1">
      <alignment horizontal="justify" vertical="top" wrapText="1"/>
    </xf>
    <xf numFmtId="0" fontId="57" fillId="2" borderId="4" xfId="6048" applyFont="1" applyFill="1" applyBorder="1" applyAlignment="1">
      <alignment horizontal="justify" vertical="top" wrapText="1"/>
    </xf>
    <xf numFmtId="171" fontId="99" fillId="0" borderId="4" xfId="9038" applyNumberFormat="1" applyFont="1" applyBorder="1" applyAlignment="1">
      <alignment horizontal="justify" vertical="top" wrapText="1"/>
    </xf>
    <xf numFmtId="4" fontId="99" fillId="0" borderId="4" xfId="9484" applyNumberFormat="1" applyFont="1" applyBorder="1" applyAlignment="1">
      <alignment horizontal="justify" vertical="top" wrapText="1"/>
    </xf>
    <xf numFmtId="2" fontId="98" fillId="0" borderId="4" xfId="0" applyNumberFormat="1" applyFont="1" applyBorder="1"/>
    <xf numFmtId="0" fontId="66" fillId="0" borderId="4" xfId="9412" applyFont="1" applyBorder="1" applyAlignment="1">
      <alignment horizontal="center" vertical="center" wrapText="1"/>
    </xf>
    <xf numFmtId="2" fontId="66" fillId="0" borderId="4" xfId="0" applyNumberFormat="1" applyFont="1" applyFill="1" applyBorder="1" applyAlignment="1">
      <alignment horizontal="center" vertical="center"/>
    </xf>
    <xf numFmtId="2" fontId="57" fillId="0" borderId="4" xfId="0" applyNumberFormat="1" applyFont="1" applyFill="1" applyBorder="1" applyAlignment="1">
      <alignment horizontal="center" vertical="center"/>
    </xf>
  </cellXfs>
  <cellStyles count="29887">
    <cellStyle name="??" xfId="1"/>
    <cellStyle name="?? [0.00]_laroux" xfId="2"/>
    <cellStyle name="?? 2" xfId="3"/>
    <cellStyle name="?? 3" xfId="4"/>
    <cellStyle name="?? 4" xfId="5"/>
    <cellStyle name="???? [0.00]_laroux" xfId="6"/>
    <cellStyle name="????_laroux" xfId="7"/>
    <cellStyle name="??_??" xfId="8"/>
    <cellStyle name="_Pri Sch 7216" xfId="9"/>
    <cellStyle name="_Pri Sch 7220" xfId="10"/>
    <cellStyle name="_Pri Sch 7403" xfId="11"/>
    <cellStyle name="•W_Electrical" xfId="12"/>
    <cellStyle name="0,0_x000d_&#10;NA_x000d_&#10;" xfId="13"/>
    <cellStyle name="0,0_x000d_&#10;NA_x000d_&#10; 2" xfId="14"/>
    <cellStyle name="20% - Accent1 10" xfId="15"/>
    <cellStyle name="20% - Accent1 10 2" xfId="16"/>
    <cellStyle name="20% - Accent1 11" xfId="17"/>
    <cellStyle name="20% - Accent1 2" xfId="18"/>
    <cellStyle name="20% - Accent1 2 2" xfId="19"/>
    <cellStyle name="20% - Accent1 2 3" xfId="20"/>
    <cellStyle name="20% - Accent1 2 4" xfId="24236"/>
    <cellStyle name="20% - Accent1 3" xfId="21"/>
    <cellStyle name="20% - Accent1 3 2" xfId="22"/>
    <cellStyle name="20% - Accent1 3 3" xfId="23"/>
    <cellStyle name="20% - Accent1 4" xfId="24"/>
    <cellStyle name="20% - Accent1 4 2" xfId="25"/>
    <cellStyle name="20% - Accent1 4 3" xfId="26"/>
    <cellStyle name="20% - Accent1 5" xfId="27"/>
    <cellStyle name="20% - Accent1 5 2" xfId="28"/>
    <cellStyle name="20% - Accent1 5 3" xfId="29"/>
    <cellStyle name="20% - Accent1 6" xfId="30"/>
    <cellStyle name="20% - Accent1 6 2" xfId="31"/>
    <cellStyle name="20% - Accent1 6 3" xfId="32"/>
    <cellStyle name="20% - Accent1 7" xfId="33"/>
    <cellStyle name="20% - Accent1 7 2" xfId="34"/>
    <cellStyle name="20% - Accent1 7 3" xfId="35"/>
    <cellStyle name="20% - Accent1 8" xfId="36"/>
    <cellStyle name="20% - Accent1 8 2" xfId="37"/>
    <cellStyle name="20% - Accent1 8 3" xfId="38"/>
    <cellStyle name="20% - Accent1 9" xfId="39"/>
    <cellStyle name="20% - Accent1 9 2" xfId="40"/>
    <cellStyle name="20% - Accent1 9 3" xfId="41"/>
    <cellStyle name="20% - Accent2 10" xfId="42"/>
    <cellStyle name="20% - Accent2 10 2" xfId="43"/>
    <cellStyle name="20% - Accent2 11" xfId="44"/>
    <cellStyle name="20% - Accent2 2" xfId="45"/>
    <cellStyle name="20% - Accent2 2 2" xfId="46"/>
    <cellStyle name="20% - Accent2 2 3" xfId="47"/>
    <cellStyle name="20% - Accent2 2 4" xfId="24237"/>
    <cellStyle name="20% - Accent2 3" xfId="48"/>
    <cellStyle name="20% - Accent2 3 2" xfId="49"/>
    <cellStyle name="20% - Accent2 3 3" xfId="50"/>
    <cellStyle name="20% - Accent2 4" xfId="51"/>
    <cellStyle name="20% - Accent2 4 2" xfId="52"/>
    <cellStyle name="20% - Accent2 4 3" xfId="53"/>
    <cellStyle name="20% - Accent2 5" xfId="54"/>
    <cellStyle name="20% - Accent2 5 2" xfId="55"/>
    <cellStyle name="20% - Accent2 5 3" xfId="56"/>
    <cellStyle name="20% - Accent2 6" xfId="57"/>
    <cellStyle name="20% - Accent2 6 2" xfId="58"/>
    <cellStyle name="20% - Accent2 6 3" xfId="59"/>
    <cellStyle name="20% - Accent2 7" xfId="60"/>
    <cellStyle name="20% - Accent2 7 2" xfId="61"/>
    <cellStyle name="20% - Accent2 7 3" xfId="62"/>
    <cellStyle name="20% - Accent2 8" xfId="63"/>
    <cellStyle name="20% - Accent2 8 2" xfId="64"/>
    <cellStyle name="20% - Accent2 8 3" xfId="65"/>
    <cellStyle name="20% - Accent2 9" xfId="66"/>
    <cellStyle name="20% - Accent2 9 2" xfId="67"/>
    <cellStyle name="20% - Accent2 9 3" xfId="68"/>
    <cellStyle name="20% - Accent3 10" xfId="69"/>
    <cellStyle name="20% - Accent3 10 2" xfId="70"/>
    <cellStyle name="20% - Accent3 11" xfId="71"/>
    <cellStyle name="20% - Accent3 2" xfId="72"/>
    <cellStyle name="20% - Accent3 2 2" xfId="73"/>
    <cellStyle name="20% - Accent3 2 3" xfId="74"/>
    <cellStyle name="20% - Accent3 2 4" xfId="24238"/>
    <cellStyle name="20% - Accent3 3" xfId="75"/>
    <cellStyle name="20% - Accent3 3 2" xfId="76"/>
    <cellStyle name="20% - Accent3 3 3" xfId="77"/>
    <cellStyle name="20% - Accent3 4" xfId="78"/>
    <cellStyle name="20% - Accent3 4 2" xfId="79"/>
    <cellStyle name="20% - Accent3 4 3" xfId="80"/>
    <cellStyle name="20% - Accent3 5" xfId="81"/>
    <cellStyle name="20% - Accent3 5 2" xfId="82"/>
    <cellStyle name="20% - Accent3 5 3" xfId="83"/>
    <cellStyle name="20% - Accent3 6" xfId="84"/>
    <cellStyle name="20% - Accent3 6 2" xfId="85"/>
    <cellStyle name="20% - Accent3 6 3" xfId="86"/>
    <cellStyle name="20% - Accent3 7" xfId="87"/>
    <cellStyle name="20% - Accent3 7 2" xfId="88"/>
    <cellStyle name="20% - Accent3 7 3" xfId="89"/>
    <cellStyle name="20% - Accent3 8" xfId="90"/>
    <cellStyle name="20% - Accent3 8 2" xfId="91"/>
    <cellStyle name="20% - Accent3 8 3" xfId="92"/>
    <cellStyle name="20% - Accent3 9" xfId="93"/>
    <cellStyle name="20% - Accent3 9 2" xfId="94"/>
    <cellStyle name="20% - Accent3 9 3" xfId="95"/>
    <cellStyle name="20% - Accent4 10" xfId="96"/>
    <cellStyle name="20% - Accent4 10 2" xfId="97"/>
    <cellStyle name="20% - Accent4 11" xfId="98"/>
    <cellStyle name="20% - Accent4 2" xfId="99"/>
    <cellStyle name="20% - Accent4 2 2" xfId="100"/>
    <cellStyle name="20% - Accent4 2 3" xfId="101"/>
    <cellStyle name="20% - Accent4 2 4" xfId="24239"/>
    <cellStyle name="20% - Accent4 3" xfId="102"/>
    <cellStyle name="20% - Accent4 3 2" xfId="103"/>
    <cellStyle name="20% - Accent4 3 3" xfId="104"/>
    <cellStyle name="20% - Accent4 4" xfId="105"/>
    <cellStyle name="20% - Accent4 4 2" xfId="106"/>
    <cellStyle name="20% - Accent4 4 3" xfId="107"/>
    <cellStyle name="20% - Accent4 5" xfId="108"/>
    <cellStyle name="20% - Accent4 5 2" xfId="109"/>
    <cellStyle name="20% - Accent4 5 3" xfId="110"/>
    <cellStyle name="20% - Accent4 6" xfId="111"/>
    <cellStyle name="20% - Accent4 6 2" xfId="112"/>
    <cellStyle name="20% - Accent4 6 3" xfId="113"/>
    <cellStyle name="20% - Accent4 7" xfId="114"/>
    <cellStyle name="20% - Accent4 7 2" xfId="115"/>
    <cellStyle name="20% - Accent4 7 3" xfId="116"/>
    <cellStyle name="20% - Accent4 8" xfId="117"/>
    <cellStyle name="20% - Accent4 8 2" xfId="118"/>
    <cellStyle name="20% - Accent4 8 3" xfId="119"/>
    <cellStyle name="20% - Accent4 9" xfId="120"/>
    <cellStyle name="20% - Accent4 9 2" xfId="121"/>
    <cellStyle name="20% - Accent4 9 3" xfId="122"/>
    <cellStyle name="20% - Accent5 10" xfId="123"/>
    <cellStyle name="20% - Accent5 10 2" xfId="124"/>
    <cellStyle name="20% - Accent5 11" xfId="125"/>
    <cellStyle name="20% - Accent5 2" xfId="126"/>
    <cellStyle name="20% - Accent5 2 2" xfId="127"/>
    <cellStyle name="20% - Accent5 2 3" xfId="128"/>
    <cellStyle name="20% - Accent5 2 4" xfId="24240"/>
    <cellStyle name="20% - Accent5 3" xfId="129"/>
    <cellStyle name="20% - Accent5 3 2" xfId="130"/>
    <cellStyle name="20% - Accent5 3 3" xfId="131"/>
    <cellStyle name="20% - Accent5 4" xfId="132"/>
    <cellStyle name="20% - Accent5 4 2" xfId="133"/>
    <cellStyle name="20% - Accent5 4 3" xfId="134"/>
    <cellStyle name="20% - Accent5 5" xfId="135"/>
    <cellStyle name="20% - Accent5 5 2" xfId="136"/>
    <cellStyle name="20% - Accent5 5 3" xfId="137"/>
    <cellStyle name="20% - Accent5 6" xfId="138"/>
    <cellStyle name="20% - Accent5 6 2" xfId="139"/>
    <cellStyle name="20% - Accent5 6 3" xfId="140"/>
    <cellStyle name="20% - Accent5 7" xfId="141"/>
    <cellStyle name="20% - Accent5 7 2" xfId="142"/>
    <cellStyle name="20% - Accent5 7 3" xfId="143"/>
    <cellStyle name="20% - Accent5 8" xfId="144"/>
    <cellStyle name="20% - Accent5 8 2" xfId="145"/>
    <cellStyle name="20% - Accent5 8 3" xfId="146"/>
    <cellStyle name="20% - Accent5 9" xfId="147"/>
    <cellStyle name="20% - Accent5 9 2" xfId="148"/>
    <cellStyle name="20% - Accent5 9 3" xfId="149"/>
    <cellStyle name="20% - Accent6 10" xfId="150"/>
    <cellStyle name="20% - Accent6 10 2" xfId="151"/>
    <cellStyle name="20% - Accent6 11" xfId="152"/>
    <cellStyle name="20% - Accent6 2" xfId="153"/>
    <cellStyle name="20% - Accent6 2 2" xfId="154"/>
    <cellStyle name="20% - Accent6 2 3" xfId="155"/>
    <cellStyle name="20% - Accent6 2 4" xfId="24241"/>
    <cellStyle name="20% - Accent6 3" xfId="156"/>
    <cellStyle name="20% - Accent6 3 2" xfId="157"/>
    <cellStyle name="20% - Accent6 3 3" xfId="158"/>
    <cellStyle name="20% - Accent6 4" xfId="159"/>
    <cellStyle name="20% - Accent6 4 2" xfId="160"/>
    <cellStyle name="20% - Accent6 4 3" xfId="161"/>
    <cellStyle name="20% - Accent6 5" xfId="162"/>
    <cellStyle name="20% - Accent6 5 2" xfId="163"/>
    <cellStyle name="20% - Accent6 5 3" xfId="164"/>
    <cellStyle name="20% - Accent6 6" xfId="165"/>
    <cellStyle name="20% - Accent6 6 2" xfId="166"/>
    <cellStyle name="20% - Accent6 6 3" xfId="167"/>
    <cellStyle name="20% - Accent6 7" xfId="168"/>
    <cellStyle name="20% - Accent6 7 2" xfId="169"/>
    <cellStyle name="20% - Accent6 7 3" xfId="170"/>
    <cellStyle name="20% - Accent6 8" xfId="171"/>
    <cellStyle name="20% - Accent6 8 2" xfId="172"/>
    <cellStyle name="20% - Accent6 8 3" xfId="173"/>
    <cellStyle name="20% - Accent6 9" xfId="174"/>
    <cellStyle name="20% - Accent6 9 2" xfId="175"/>
    <cellStyle name="20% - Accent6 9 3" xfId="176"/>
    <cellStyle name="40% - Accent1 10" xfId="177"/>
    <cellStyle name="40% - Accent1 10 2" xfId="178"/>
    <cellStyle name="40% - Accent1 11" xfId="179"/>
    <cellStyle name="40% - Accent1 2" xfId="180"/>
    <cellStyle name="40% - Accent1 2 2" xfId="181"/>
    <cellStyle name="40% - Accent1 2 3" xfId="182"/>
    <cellStyle name="40% - Accent1 2 4" xfId="24242"/>
    <cellStyle name="40% - Accent1 3" xfId="183"/>
    <cellStyle name="40% - Accent1 3 2" xfId="184"/>
    <cellStyle name="40% - Accent1 3 3" xfId="185"/>
    <cellStyle name="40% - Accent1 4" xfId="186"/>
    <cellStyle name="40% - Accent1 4 2" xfId="187"/>
    <cellStyle name="40% - Accent1 4 3" xfId="188"/>
    <cellStyle name="40% - Accent1 5" xfId="189"/>
    <cellStyle name="40% - Accent1 5 2" xfId="190"/>
    <cellStyle name="40% - Accent1 5 3" xfId="191"/>
    <cellStyle name="40% - Accent1 6" xfId="192"/>
    <cellStyle name="40% - Accent1 6 2" xfId="193"/>
    <cellStyle name="40% - Accent1 6 3" xfId="194"/>
    <cellStyle name="40% - Accent1 7" xfId="195"/>
    <cellStyle name="40% - Accent1 7 2" xfId="196"/>
    <cellStyle name="40% - Accent1 7 3" xfId="197"/>
    <cellStyle name="40% - Accent1 8" xfId="198"/>
    <cellStyle name="40% - Accent1 8 2" xfId="199"/>
    <cellStyle name="40% - Accent1 8 3" xfId="200"/>
    <cellStyle name="40% - Accent1 9" xfId="201"/>
    <cellStyle name="40% - Accent1 9 2" xfId="202"/>
    <cellStyle name="40% - Accent1 9 3" xfId="203"/>
    <cellStyle name="40% - Accent2 10" xfId="204"/>
    <cellStyle name="40% - Accent2 10 2" xfId="205"/>
    <cellStyle name="40% - Accent2 11" xfId="206"/>
    <cellStyle name="40% - Accent2 2" xfId="207"/>
    <cellStyle name="40% - Accent2 2 2" xfId="208"/>
    <cellStyle name="40% - Accent2 2 3" xfId="209"/>
    <cellStyle name="40% - Accent2 2 4" xfId="24243"/>
    <cellStyle name="40% - Accent2 3" xfId="210"/>
    <cellStyle name="40% - Accent2 3 2" xfId="211"/>
    <cellStyle name="40% - Accent2 3 3" xfId="212"/>
    <cellStyle name="40% - Accent2 4" xfId="213"/>
    <cellStyle name="40% - Accent2 4 2" xfId="214"/>
    <cellStyle name="40% - Accent2 4 3" xfId="215"/>
    <cellStyle name="40% - Accent2 5" xfId="216"/>
    <cellStyle name="40% - Accent2 5 2" xfId="217"/>
    <cellStyle name="40% - Accent2 5 3" xfId="218"/>
    <cellStyle name="40% - Accent2 6" xfId="219"/>
    <cellStyle name="40% - Accent2 6 2" xfId="220"/>
    <cellStyle name="40% - Accent2 6 3" xfId="221"/>
    <cellStyle name="40% - Accent2 7" xfId="222"/>
    <cellStyle name="40% - Accent2 7 2" xfId="223"/>
    <cellStyle name="40% - Accent2 7 3" xfId="224"/>
    <cellStyle name="40% - Accent2 8" xfId="225"/>
    <cellStyle name="40% - Accent2 8 2" xfId="226"/>
    <cellStyle name="40% - Accent2 8 3" xfId="227"/>
    <cellStyle name="40% - Accent2 9" xfId="228"/>
    <cellStyle name="40% - Accent2 9 2" xfId="229"/>
    <cellStyle name="40% - Accent2 9 3" xfId="230"/>
    <cellStyle name="40% - Accent3 10" xfId="231"/>
    <cellStyle name="40% - Accent3 10 2" xfId="232"/>
    <cellStyle name="40% - Accent3 11" xfId="233"/>
    <cellStyle name="40% - Accent3 2" xfId="234"/>
    <cellStyle name="40% - Accent3 2 2" xfId="235"/>
    <cellStyle name="40% - Accent3 2 3" xfId="236"/>
    <cellStyle name="40% - Accent3 2 4" xfId="24244"/>
    <cellStyle name="40% - Accent3 3" xfId="237"/>
    <cellStyle name="40% - Accent3 3 2" xfId="238"/>
    <cellStyle name="40% - Accent3 3 3" xfId="239"/>
    <cellStyle name="40% - Accent3 4" xfId="240"/>
    <cellStyle name="40% - Accent3 4 2" xfId="241"/>
    <cellStyle name="40% - Accent3 4 3" xfId="242"/>
    <cellStyle name="40% - Accent3 5" xfId="243"/>
    <cellStyle name="40% - Accent3 5 2" xfId="244"/>
    <cellStyle name="40% - Accent3 5 3" xfId="245"/>
    <cellStyle name="40% - Accent3 6" xfId="246"/>
    <cellStyle name="40% - Accent3 6 2" xfId="247"/>
    <cellStyle name="40% - Accent3 6 3" xfId="248"/>
    <cellStyle name="40% - Accent3 7" xfId="249"/>
    <cellStyle name="40% - Accent3 7 2" xfId="250"/>
    <cellStyle name="40% - Accent3 7 3" xfId="251"/>
    <cellStyle name="40% - Accent3 8" xfId="252"/>
    <cellStyle name="40% - Accent3 8 2" xfId="253"/>
    <cellStyle name="40% - Accent3 8 3" xfId="254"/>
    <cellStyle name="40% - Accent3 9" xfId="255"/>
    <cellStyle name="40% - Accent3 9 2" xfId="256"/>
    <cellStyle name="40% - Accent3 9 3" xfId="257"/>
    <cellStyle name="40% - Accent4 10" xfId="258"/>
    <cellStyle name="40% - Accent4 10 2" xfId="259"/>
    <cellStyle name="40% - Accent4 11" xfId="260"/>
    <cellStyle name="40% - Accent4 2" xfId="261"/>
    <cellStyle name="40% - Accent4 2 2" xfId="262"/>
    <cellStyle name="40% - Accent4 2 3" xfId="263"/>
    <cellStyle name="40% - Accent4 2 4" xfId="24245"/>
    <cellStyle name="40% - Accent4 3" xfId="264"/>
    <cellStyle name="40% - Accent4 3 2" xfId="265"/>
    <cellStyle name="40% - Accent4 3 3" xfId="266"/>
    <cellStyle name="40% - Accent4 4" xfId="267"/>
    <cellStyle name="40% - Accent4 4 2" xfId="268"/>
    <cellStyle name="40% - Accent4 4 3" xfId="269"/>
    <cellStyle name="40% - Accent4 5" xfId="270"/>
    <cellStyle name="40% - Accent4 5 2" xfId="271"/>
    <cellStyle name="40% - Accent4 5 3" xfId="272"/>
    <cellStyle name="40% - Accent4 6" xfId="273"/>
    <cellStyle name="40% - Accent4 6 2" xfId="274"/>
    <cellStyle name="40% - Accent4 6 3" xfId="275"/>
    <cellStyle name="40% - Accent4 7" xfId="276"/>
    <cellStyle name="40% - Accent4 7 2" xfId="277"/>
    <cellStyle name="40% - Accent4 7 3" xfId="278"/>
    <cellStyle name="40% - Accent4 8" xfId="279"/>
    <cellStyle name="40% - Accent4 8 2" xfId="280"/>
    <cellStyle name="40% - Accent4 8 3" xfId="281"/>
    <cellStyle name="40% - Accent4 9" xfId="282"/>
    <cellStyle name="40% - Accent4 9 2" xfId="283"/>
    <cellStyle name="40% - Accent4 9 3" xfId="284"/>
    <cellStyle name="40% - Accent5 10" xfId="285"/>
    <cellStyle name="40% - Accent5 10 2" xfId="286"/>
    <cellStyle name="40% - Accent5 11" xfId="287"/>
    <cellStyle name="40% - Accent5 2" xfId="288"/>
    <cellStyle name="40% - Accent5 2 2" xfId="289"/>
    <cellStyle name="40% - Accent5 2 3" xfId="290"/>
    <cellStyle name="40% - Accent5 2 4" xfId="24246"/>
    <cellStyle name="40% - Accent5 3" xfId="291"/>
    <cellStyle name="40% - Accent5 3 2" xfId="292"/>
    <cellStyle name="40% - Accent5 3 3" xfId="293"/>
    <cellStyle name="40% - Accent5 4" xfId="294"/>
    <cellStyle name="40% - Accent5 4 2" xfId="295"/>
    <cellStyle name="40% - Accent5 4 3" xfId="296"/>
    <cellStyle name="40% - Accent5 5" xfId="297"/>
    <cellStyle name="40% - Accent5 5 2" xfId="298"/>
    <cellStyle name="40% - Accent5 5 3" xfId="299"/>
    <cellStyle name="40% - Accent5 6" xfId="300"/>
    <cellStyle name="40% - Accent5 6 2" xfId="301"/>
    <cellStyle name="40% - Accent5 6 3" xfId="302"/>
    <cellStyle name="40% - Accent5 7" xfId="303"/>
    <cellStyle name="40% - Accent5 7 2" xfId="304"/>
    <cellStyle name="40% - Accent5 7 3" xfId="305"/>
    <cellStyle name="40% - Accent5 8" xfId="306"/>
    <cellStyle name="40% - Accent5 8 2" xfId="307"/>
    <cellStyle name="40% - Accent5 8 3" xfId="308"/>
    <cellStyle name="40% - Accent5 9" xfId="309"/>
    <cellStyle name="40% - Accent5 9 2" xfId="310"/>
    <cellStyle name="40% - Accent5 9 3" xfId="311"/>
    <cellStyle name="40% - Accent6 10" xfId="312"/>
    <cellStyle name="40% - Accent6 10 2" xfId="313"/>
    <cellStyle name="40% - Accent6 11" xfId="314"/>
    <cellStyle name="40% - Accent6 2" xfId="315"/>
    <cellStyle name="40% - Accent6 2 2" xfId="316"/>
    <cellStyle name="40% - Accent6 2 3" xfId="317"/>
    <cellStyle name="40% - Accent6 2 4" xfId="24247"/>
    <cellStyle name="40% - Accent6 3" xfId="318"/>
    <cellStyle name="40% - Accent6 3 2" xfId="319"/>
    <cellStyle name="40% - Accent6 3 3" xfId="320"/>
    <cellStyle name="40% - Accent6 4" xfId="321"/>
    <cellStyle name="40% - Accent6 4 2" xfId="322"/>
    <cellStyle name="40% - Accent6 4 3" xfId="323"/>
    <cellStyle name="40% - Accent6 5" xfId="324"/>
    <cellStyle name="40% - Accent6 5 2" xfId="325"/>
    <cellStyle name="40% - Accent6 5 3" xfId="326"/>
    <cellStyle name="40% - Accent6 6" xfId="327"/>
    <cellStyle name="40% - Accent6 6 2" xfId="328"/>
    <cellStyle name="40% - Accent6 6 3" xfId="329"/>
    <cellStyle name="40% - Accent6 7" xfId="330"/>
    <cellStyle name="40% - Accent6 7 2" xfId="331"/>
    <cellStyle name="40% - Accent6 7 3" xfId="332"/>
    <cellStyle name="40% - Accent6 8" xfId="333"/>
    <cellStyle name="40% - Accent6 8 2" xfId="334"/>
    <cellStyle name="40% - Accent6 8 3" xfId="335"/>
    <cellStyle name="40% - Accent6 9" xfId="336"/>
    <cellStyle name="40% - Accent6 9 2" xfId="337"/>
    <cellStyle name="40% - Accent6 9 3" xfId="338"/>
    <cellStyle name="60% - Accent1 10" xfId="339"/>
    <cellStyle name="60% - Accent1 10 2" xfId="340"/>
    <cellStyle name="60% - Accent1 11" xfId="341"/>
    <cellStyle name="60% - Accent1 2" xfId="342"/>
    <cellStyle name="60% - Accent1 2 2" xfId="343"/>
    <cellStyle name="60% - Accent1 2 3" xfId="344"/>
    <cellStyle name="60% - Accent1 2 4" xfId="24248"/>
    <cellStyle name="60% - Accent1 3" xfId="345"/>
    <cellStyle name="60% - Accent1 3 2" xfId="346"/>
    <cellStyle name="60% - Accent1 3 3" xfId="347"/>
    <cellStyle name="60% - Accent1 4" xfId="348"/>
    <cellStyle name="60% - Accent1 4 2" xfId="349"/>
    <cellStyle name="60% - Accent1 4 3" xfId="350"/>
    <cellStyle name="60% - Accent1 5" xfId="351"/>
    <cellStyle name="60% - Accent1 5 2" xfId="352"/>
    <cellStyle name="60% - Accent1 5 3" xfId="353"/>
    <cellStyle name="60% - Accent1 6" xfId="354"/>
    <cellStyle name="60% - Accent1 6 2" xfId="355"/>
    <cellStyle name="60% - Accent1 6 3" xfId="356"/>
    <cellStyle name="60% - Accent1 7" xfId="357"/>
    <cellStyle name="60% - Accent1 7 2" xfId="358"/>
    <cellStyle name="60% - Accent1 7 3" xfId="359"/>
    <cellStyle name="60% - Accent1 8" xfId="360"/>
    <cellStyle name="60% - Accent1 8 2" xfId="361"/>
    <cellStyle name="60% - Accent1 8 3" xfId="362"/>
    <cellStyle name="60% - Accent1 9" xfId="363"/>
    <cellStyle name="60% - Accent1 9 2" xfId="364"/>
    <cellStyle name="60% - Accent1 9 3" xfId="365"/>
    <cellStyle name="60% - Accent2 10" xfId="366"/>
    <cellStyle name="60% - Accent2 10 2" xfId="367"/>
    <cellStyle name="60% - Accent2 11" xfId="368"/>
    <cellStyle name="60% - Accent2 2" xfId="369"/>
    <cellStyle name="60% - Accent2 2 2" xfId="370"/>
    <cellStyle name="60% - Accent2 2 3" xfId="371"/>
    <cellStyle name="60% - Accent2 2 4" xfId="24249"/>
    <cellStyle name="60% - Accent2 3" xfId="372"/>
    <cellStyle name="60% - Accent2 3 2" xfId="373"/>
    <cellStyle name="60% - Accent2 3 3" xfId="374"/>
    <cellStyle name="60% - Accent2 4" xfId="375"/>
    <cellStyle name="60% - Accent2 4 2" xfId="376"/>
    <cellStyle name="60% - Accent2 4 3" xfId="377"/>
    <cellStyle name="60% - Accent2 5" xfId="378"/>
    <cellStyle name="60% - Accent2 5 2" xfId="379"/>
    <cellStyle name="60% - Accent2 5 3" xfId="380"/>
    <cellStyle name="60% - Accent2 6" xfId="381"/>
    <cellStyle name="60% - Accent2 6 2" xfId="382"/>
    <cellStyle name="60% - Accent2 6 3" xfId="383"/>
    <cellStyle name="60% - Accent2 7" xfId="384"/>
    <cellStyle name="60% - Accent2 7 2" xfId="385"/>
    <cellStyle name="60% - Accent2 7 3" xfId="386"/>
    <cellStyle name="60% - Accent2 8" xfId="387"/>
    <cellStyle name="60% - Accent2 8 2" xfId="388"/>
    <cellStyle name="60% - Accent2 8 3" xfId="389"/>
    <cellStyle name="60% - Accent2 9" xfId="390"/>
    <cellStyle name="60% - Accent2 9 2" xfId="391"/>
    <cellStyle name="60% - Accent2 9 3" xfId="392"/>
    <cellStyle name="60% - Accent3 10" xfId="393"/>
    <cellStyle name="60% - Accent3 10 2" xfId="394"/>
    <cellStyle name="60% - Accent3 11" xfId="395"/>
    <cellStyle name="60% - Accent3 2" xfId="396"/>
    <cellStyle name="60% - Accent3 2 2" xfId="397"/>
    <cellStyle name="60% - Accent3 2 3" xfId="398"/>
    <cellStyle name="60% - Accent3 2 4" xfId="24250"/>
    <cellStyle name="60% - Accent3 3" xfId="399"/>
    <cellStyle name="60% - Accent3 3 2" xfId="400"/>
    <cellStyle name="60% - Accent3 3 3" xfId="401"/>
    <cellStyle name="60% - Accent3 4" xfId="402"/>
    <cellStyle name="60% - Accent3 4 2" xfId="403"/>
    <cellStyle name="60% - Accent3 4 3" xfId="404"/>
    <cellStyle name="60% - Accent3 5" xfId="405"/>
    <cellStyle name="60% - Accent3 5 2" xfId="406"/>
    <cellStyle name="60% - Accent3 5 3" xfId="407"/>
    <cellStyle name="60% - Accent3 6" xfId="408"/>
    <cellStyle name="60% - Accent3 6 2" xfId="409"/>
    <cellStyle name="60% - Accent3 6 3" xfId="410"/>
    <cellStyle name="60% - Accent3 7" xfId="411"/>
    <cellStyle name="60% - Accent3 7 2" xfId="412"/>
    <cellStyle name="60% - Accent3 7 3" xfId="413"/>
    <cellStyle name="60% - Accent3 8" xfId="414"/>
    <cellStyle name="60% - Accent3 8 2" xfId="415"/>
    <cellStyle name="60% - Accent3 8 3" xfId="416"/>
    <cellStyle name="60% - Accent3 9" xfId="417"/>
    <cellStyle name="60% - Accent3 9 2" xfId="418"/>
    <cellStyle name="60% - Accent3 9 3" xfId="419"/>
    <cellStyle name="60% - Accent4 10" xfId="420"/>
    <cellStyle name="60% - Accent4 10 2" xfId="421"/>
    <cellStyle name="60% - Accent4 11" xfId="422"/>
    <cellStyle name="60% - Accent4 2" xfId="423"/>
    <cellStyle name="60% - Accent4 2 2" xfId="424"/>
    <cellStyle name="60% - Accent4 2 3" xfId="425"/>
    <cellStyle name="60% - Accent4 2 4" xfId="24251"/>
    <cellStyle name="60% - Accent4 3" xfId="426"/>
    <cellStyle name="60% - Accent4 3 2" xfId="427"/>
    <cellStyle name="60% - Accent4 3 3" xfId="428"/>
    <cellStyle name="60% - Accent4 4" xfId="429"/>
    <cellStyle name="60% - Accent4 4 2" xfId="430"/>
    <cellStyle name="60% - Accent4 4 3" xfId="431"/>
    <cellStyle name="60% - Accent4 5" xfId="432"/>
    <cellStyle name="60% - Accent4 5 2" xfId="433"/>
    <cellStyle name="60% - Accent4 5 3" xfId="434"/>
    <cellStyle name="60% - Accent4 6" xfId="435"/>
    <cellStyle name="60% - Accent4 6 2" xfId="436"/>
    <cellStyle name="60% - Accent4 6 3" xfId="437"/>
    <cellStyle name="60% - Accent4 7" xfId="438"/>
    <cellStyle name="60% - Accent4 7 2" xfId="439"/>
    <cellStyle name="60% - Accent4 7 3" xfId="440"/>
    <cellStyle name="60% - Accent4 8" xfId="441"/>
    <cellStyle name="60% - Accent4 8 2" xfId="442"/>
    <cellStyle name="60% - Accent4 8 3" xfId="443"/>
    <cellStyle name="60% - Accent4 9" xfId="444"/>
    <cellStyle name="60% - Accent4 9 2" xfId="445"/>
    <cellStyle name="60% - Accent4 9 3" xfId="446"/>
    <cellStyle name="60% - Accent5 10" xfId="447"/>
    <cellStyle name="60% - Accent5 10 2" xfId="448"/>
    <cellStyle name="60% - Accent5 11" xfId="449"/>
    <cellStyle name="60% - Accent5 2" xfId="450"/>
    <cellStyle name="60% - Accent5 2 2" xfId="451"/>
    <cellStyle name="60% - Accent5 2 3" xfId="452"/>
    <cellStyle name="60% - Accent5 2 4" xfId="24252"/>
    <cellStyle name="60% - Accent5 3" xfId="453"/>
    <cellStyle name="60% - Accent5 3 2" xfId="454"/>
    <cellStyle name="60% - Accent5 3 3" xfId="455"/>
    <cellStyle name="60% - Accent5 4" xfId="456"/>
    <cellStyle name="60% - Accent5 4 2" xfId="457"/>
    <cellStyle name="60% - Accent5 4 3" xfId="458"/>
    <cellStyle name="60% - Accent5 5" xfId="459"/>
    <cellStyle name="60% - Accent5 5 2" xfId="460"/>
    <cellStyle name="60% - Accent5 5 3" xfId="461"/>
    <cellStyle name="60% - Accent5 6" xfId="462"/>
    <cellStyle name="60% - Accent5 6 2" xfId="463"/>
    <cellStyle name="60% - Accent5 6 3" xfId="464"/>
    <cellStyle name="60% - Accent5 7" xfId="465"/>
    <cellStyle name="60% - Accent5 7 2" xfId="466"/>
    <cellStyle name="60% - Accent5 7 3" xfId="467"/>
    <cellStyle name="60% - Accent5 8" xfId="468"/>
    <cellStyle name="60% - Accent5 8 2" xfId="469"/>
    <cellStyle name="60% - Accent5 8 3" xfId="470"/>
    <cellStyle name="60% - Accent5 9" xfId="471"/>
    <cellStyle name="60% - Accent5 9 2" xfId="472"/>
    <cellStyle name="60% - Accent5 9 3" xfId="473"/>
    <cellStyle name="60% - Accent6 10" xfId="474"/>
    <cellStyle name="60% - Accent6 10 2" xfId="475"/>
    <cellStyle name="60% - Accent6 11" xfId="476"/>
    <cellStyle name="60% - Accent6 2" xfId="477"/>
    <cellStyle name="60% - Accent6 2 2" xfId="478"/>
    <cellStyle name="60% - Accent6 2 3" xfId="479"/>
    <cellStyle name="60% - Accent6 2 4" xfId="24253"/>
    <cellStyle name="60% - Accent6 3" xfId="480"/>
    <cellStyle name="60% - Accent6 3 2" xfId="481"/>
    <cellStyle name="60% - Accent6 3 3" xfId="482"/>
    <cellStyle name="60% - Accent6 4" xfId="483"/>
    <cellStyle name="60% - Accent6 4 2" xfId="484"/>
    <cellStyle name="60% - Accent6 4 3" xfId="485"/>
    <cellStyle name="60% - Accent6 5" xfId="486"/>
    <cellStyle name="60% - Accent6 5 2" xfId="487"/>
    <cellStyle name="60% - Accent6 5 3" xfId="488"/>
    <cellStyle name="60% - Accent6 6" xfId="489"/>
    <cellStyle name="60% - Accent6 6 2" xfId="490"/>
    <cellStyle name="60% - Accent6 6 3" xfId="491"/>
    <cellStyle name="60% - Accent6 7" xfId="492"/>
    <cellStyle name="60% - Accent6 7 2" xfId="493"/>
    <cellStyle name="60% - Accent6 7 3" xfId="494"/>
    <cellStyle name="60% - Accent6 8" xfId="495"/>
    <cellStyle name="60% - Accent6 8 2" xfId="496"/>
    <cellStyle name="60% - Accent6 8 3" xfId="497"/>
    <cellStyle name="60% - Accent6 9" xfId="498"/>
    <cellStyle name="60% - Accent6 9 2" xfId="499"/>
    <cellStyle name="60% - Accent6 9 3" xfId="500"/>
    <cellStyle name="75" xfId="501"/>
    <cellStyle name="75 2" xfId="502"/>
    <cellStyle name="75 3" xfId="503"/>
    <cellStyle name="75 4" xfId="504"/>
    <cellStyle name="Accent1 10" xfId="505"/>
    <cellStyle name="Accent1 10 2" xfId="506"/>
    <cellStyle name="Accent1 11" xfId="507"/>
    <cellStyle name="Accent1 2" xfId="508"/>
    <cellStyle name="Accent1 2 2" xfId="509"/>
    <cellStyle name="Accent1 2 3" xfId="510"/>
    <cellStyle name="Accent1 2 4" xfId="24254"/>
    <cellStyle name="Accent1 3" xfId="511"/>
    <cellStyle name="Accent1 3 2" xfId="512"/>
    <cellStyle name="Accent1 3 3" xfId="513"/>
    <cellStyle name="Accent1 4" xfId="514"/>
    <cellStyle name="Accent1 4 2" xfId="515"/>
    <cellStyle name="Accent1 4 3" xfId="516"/>
    <cellStyle name="Accent1 5" xfId="517"/>
    <cellStyle name="Accent1 5 2" xfId="518"/>
    <cellStyle name="Accent1 5 3" xfId="519"/>
    <cellStyle name="Accent1 6" xfId="520"/>
    <cellStyle name="Accent1 6 2" xfId="521"/>
    <cellStyle name="Accent1 6 3" xfId="522"/>
    <cellStyle name="Accent1 7" xfId="523"/>
    <cellStyle name="Accent1 7 2" xfId="524"/>
    <cellStyle name="Accent1 7 3" xfId="525"/>
    <cellStyle name="Accent1 8" xfId="526"/>
    <cellStyle name="Accent1 8 2" xfId="527"/>
    <cellStyle name="Accent1 8 3" xfId="528"/>
    <cellStyle name="Accent1 9" xfId="529"/>
    <cellStyle name="Accent1 9 2" xfId="530"/>
    <cellStyle name="Accent1 9 3" xfId="531"/>
    <cellStyle name="Accent2 10" xfId="532"/>
    <cellStyle name="Accent2 10 2" xfId="533"/>
    <cellStyle name="Accent2 11" xfId="534"/>
    <cellStyle name="Accent2 2" xfId="535"/>
    <cellStyle name="Accent2 2 2" xfId="536"/>
    <cellStyle name="Accent2 2 3" xfId="537"/>
    <cellStyle name="Accent2 2 4" xfId="24255"/>
    <cellStyle name="Accent2 3" xfId="538"/>
    <cellStyle name="Accent2 3 2" xfId="539"/>
    <cellStyle name="Accent2 3 3" xfId="540"/>
    <cellStyle name="Accent2 4" xfId="541"/>
    <cellStyle name="Accent2 4 2" xfId="542"/>
    <cellStyle name="Accent2 4 3" xfId="543"/>
    <cellStyle name="Accent2 5" xfId="544"/>
    <cellStyle name="Accent2 5 2" xfId="545"/>
    <cellStyle name="Accent2 5 3" xfId="546"/>
    <cellStyle name="Accent2 6" xfId="547"/>
    <cellStyle name="Accent2 6 2" xfId="548"/>
    <cellStyle name="Accent2 6 3" xfId="549"/>
    <cellStyle name="Accent2 7" xfId="550"/>
    <cellStyle name="Accent2 7 2" xfId="551"/>
    <cellStyle name="Accent2 7 3" xfId="552"/>
    <cellStyle name="Accent2 8" xfId="553"/>
    <cellStyle name="Accent2 8 2" xfId="554"/>
    <cellStyle name="Accent2 8 3" xfId="555"/>
    <cellStyle name="Accent2 9" xfId="556"/>
    <cellStyle name="Accent2 9 2" xfId="557"/>
    <cellStyle name="Accent2 9 3" xfId="558"/>
    <cellStyle name="Accent3 10" xfId="559"/>
    <cellStyle name="Accent3 10 2" xfId="560"/>
    <cellStyle name="Accent3 11" xfId="561"/>
    <cellStyle name="Accent3 2" xfId="562"/>
    <cellStyle name="Accent3 2 2" xfId="563"/>
    <cellStyle name="Accent3 2 3" xfId="564"/>
    <cellStyle name="Accent3 2 4" xfId="24256"/>
    <cellStyle name="Accent3 3" xfId="565"/>
    <cellStyle name="Accent3 3 2" xfId="566"/>
    <cellStyle name="Accent3 3 3" xfId="567"/>
    <cellStyle name="Accent3 4" xfId="568"/>
    <cellStyle name="Accent3 4 2" xfId="569"/>
    <cellStyle name="Accent3 4 3" xfId="570"/>
    <cellStyle name="Accent3 5" xfId="571"/>
    <cellStyle name="Accent3 5 2" xfId="572"/>
    <cellStyle name="Accent3 5 3" xfId="573"/>
    <cellStyle name="Accent3 6" xfId="574"/>
    <cellStyle name="Accent3 6 2" xfId="575"/>
    <cellStyle name="Accent3 6 3" xfId="576"/>
    <cellStyle name="Accent3 7" xfId="577"/>
    <cellStyle name="Accent3 7 2" xfId="578"/>
    <cellStyle name="Accent3 7 3" xfId="579"/>
    <cellStyle name="Accent3 8" xfId="580"/>
    <cellStyle name="Accent3 8 2" xfId="581"/>
    <cellStyle name="Accent3 8 3" xfId="582"/>
    <cellStyle name="Accent3 9" xfId="583"/>
    <cellStyle name="Accent3 9 2" xfId="584"/>
    <cellStyle name="Accent3 9 3" xfId="585"/>
    <cellStyle name="Accent4 10" xfId="586"/>
    <cellStyle name="Accent4 10 2" xfId="587"/>
    <cellStyle name="Accent4 11" xfId="588"/>
    <cellStyle name="Accent4 2" xfId="589"/>
    <cellStyle name="Accent4 2 2" xfId="590"/>
    <cellStyle name="Accent4 2 3" xfId="591"/>
    <cellStyle name="Accent4 2 4" xfId="24257"/>
    <cellStyle name="Accent4 3" xfId="592"/>
    <cellStyle name="Accent4 3 2" xfId="593"/>
    <cellStyle name="Accent4 3 3" xfId="594"/>
    <cellStyle name="Accent4 4" xfId="595"/>
    <cellStyle name="Accent4 4 2" xfId="596"/>
    <cellStyle name="Accent4 4 3" xfId="597"/>
    <cellStyle name="Accent4 5" xfId="598"/>
    <cellStyle name="Accent4 5 2" xfId="599"/>
    <cellStyle name="Accent4 5 3" xfId="600"/>
    <cellStyle name="Accent4 6" xfId="601"/>
    <cellStyle name="Accent4 6 2" xfId="602"/>
    <cellStyle name="Accent4 6 3" xfId="603"/>
    <cellStyle name="Accent4 7" xfId="604"/>
    <cellStyle name="Accent4 7 2" xfId="605"/>
    <cellStyle name="Accent4 7 3" xfId="606"/>
    <cellStyle name="Accent4 8" xfId="607"/>
    <cellStyle name="Accent4 8 2" xfId="608"/>
    <cellStyle name="Accent4 8 3" xfId="609"/>
    <cellStyle name="Accent4 9" xfId="610"/>
    <cellStyle name="Accent4 9 2" xfId="611"/>
    <cellStyle name="Accent4 9 3" xfId="612"/>
    <cellStyle name="Accent5 10" xfId="613"/>
    <cellStyle name="Accent5 10 2" xfId="614"/>
    <cellStyle name="Accent5 11" xfId="615"/>
    <cellStyle name="Accent5 2" xfId="616"/>
    <cellStyle name="Accent5 2 2" xfId="617"/>
    <cellStyle name="Accent5 2 3" xfId="618"/>
    <cellStyle name="Accent5 2 4" xfId="24258"/>
    <cellStyle name="Accent5 3" xfId="619"/>
    <cellStyle name="Accent5 3 2" xfId="620"/>
    <cellStyle name="Accent5 3 3" xfId="621"/>
    <cellStyle name="Accent5 4" xfId="622"/>
    <cellStyle name="Accent5 4 2" xfId="623"/>
    <cellStyle name="Accent5 4 3" xfId="624"/>
    <cellStyle name="Accent5 5" xfId="625"/>
    <cellStyle name="Accent5 5 2" xfId="626"/>
    <cellStyle name="Accent5 5 3" xfId="627"/>
    <cellStyle name="Accent5 6" xfId="628"/>
    <cellStyle name="Accent5 6 2" xfId="629"/>
    <cellStyle name="Accent5 6 3" xfId="630"/>
    <cellStyle name="Accent5 7" xfId="631"/>
    <cellStyle name="Accent5 7 2" xfId="632"/>
    <cellStyle name="Accent5 7 3" xfId="633"/>
    <cellStyle name="Accent5 8" xfId="634"/>
    <cellStyle name="Accent5 8 2" xfId="635"/>
    <cellStyle name="Accent5 8 3" xfId="636"/>
    <cellStyle name="Accent5 9" xfId="637"/>
    <cellStyle name="Accent5 9 2" xfId="638"/>
    <cellStyle name="Accent5 9 3" xfId="639"/>
    <cellStyle name="Accent6 10" xfId="640"/>
    <cellStyle name="Accent6 10 2" xfId="641"/>
    <cellStyle name="Accent6 11" xfId="642"/>
    <cellStyle name="Accent6 2" xfId="643"/>
    <cellStyle name="Accent6 2 2" xfId="644"/>
    <cellStyle name="Accent6 2 3" xfId="645"/>
    <cellStyle name="Accent6 2 4" xfId="24259"/>
    <cellStyle name="Accent6 3" xfId="646"/>
    <cellStyle name="Accent6 3 2" xfId="647"/>
    <cellStyle name="Accent6 3 3" xfId="648"/>
    <cellStyle name="Accent6 4" xfId="649"/>
    <cellStyle name="Accent6 4 2" xfId="650"/>
    <cellStyle name="Accent6 4 3" xfId="651"/>
    <cellStyle name="Accent6 5" xfId="652"/>
    <cellStyle name="Accent6 5 2" xfId="653"/>
    <cellStyle name="Accent6 5 3" xfId="654"/>
    <cellStyle name="Accent6 6" xfId="655"/>
    <cellStyle name="Accent6 6 2" xfId="656"/>
    <cellStyle name="Accent6 6 3" xfId="657"/>
    <cellStyle name="Accent6 7" xfId="658"/>
    <cellStyle name="Accent6 7 2" xfId="659"/>
    <cellStyle name="Accent6 7 3" xfId="660"/>
    <cellStyle name="Accent6 8" xfId="661"/>
    <cellStyle name="Accent6 8 2" xfId="662"/>
    <cellStyle name="Accent6 8 3" xfId="663"/>
    <cellStyle name="Accent6 9" xfId="664"/>
    <cellStyle name="Accent6 9 2" xfId="665"/>
    <cellStyle name="Accent6 9 3" xfId="666"/>
    <cellStyle name="active" xfId="667"/>
    <cellStyle name="ÅëÈ­ [0]_±âÅ¸" xfId="668"/>
    <cellStyle name="ÅëÈ­_±âÅ¸" xfId="669"/>
    <cellStyle name="ÄÞ¸¶ [0]_±âÅ¸" xfId="670"/>
    <cellStyle name="ÄÞ¸¶_±âÅ¸" xfId="671"/>
    <cellStyle name="Bad 10" xfId="672"/>
    <cellStyle name="Bad 10 2" xfId="673"/>
    <cellStyle name="Bad 11" xfId="674"/>
    <cellStyle name="Bad 2" xfId="675"/>
    <cellStyle name="Bad 2 2" xfId="676"/>
    <cellStyle name="Bad 2 3" xfId="677"/>
    <cellStyle name="Bad 2 4" xfId="24260"/>
    <cellStyle name="Bad 3" xfId="678"/>
    <cellStyle name="Bad 3 2" xfId="679"/>
    <cellStyle name="Bad 3 3" xfId="680"/>
    <cellStyle name="Bad 4" xfId="681"/>
    <cellStyle name="Bad 4 2" xfId="682"/>
    <cellStyle name="Bad 4 3" xfId="683"/>
    <cellStyle name="Bad 5" xfId="684"/>
    <cellStyle name="Bad 5 2" xfId="685"/>
    <cellStyle name="Bad 5 3" xfId="686"/>
    <cellStyle name="Bad 6" xfId="687"/>
    <cellStyle name="Bad 6 2" xfId="688"/>
    <cellStyle name="Bad 6 3" xfId="689"/>
    <cellStyle name="Bad 7" xfId="690"/>
    <cellStyle name="Bad 7 2" xfId="691"/>
    <cellStyle name="Bad 7 3" xfId="692"/>
    <cellStyle name="Bad 8" xfId="693"/>
    <cellStyle name="Bad 8 2" xfId="694"/>
    <cellStyle name="Bad 8 3" xfId="695"/>
    <cellStyle name="Bad 9" xfId="696"/>
    <cellStyle name="Bad 9 2" xfId="697"/>
    <cellStyle name="Bad 9 3" xfId="698"/>
    <cellStyle name="br" xfId="699"/>
    <cellStyle name="Ç¥ÁØ_¿¬°£´©°è¿¹»ó" xfId="700"/>
    <cellStyle name="Calculation 10" xfId="701"/>
    <cellStyle name="Calculation 10 2" xfId="702"/>
    <cellStyle name="Calculation 10 2 2" xfId="13318"/>
    <cellStyle name="Calculation 10 2 3" xfId="21186"/>
    <cellStyle name="Calculation 10 3" xfId="13317"/>
    <cellStyle name="Calculation 10 4" xfId="21187"/>
    <cellStyle name="Calculation 11" xfId="703"/>
    <cellStyle name="Calculation 11 2" xfId="13319"/>
    <cellStyle name="Calculation 11 3" xfId="21185"/>
    <cellStyle name="Calculation 2" xfId="704"/>
    <cellStyle name="Calculation 2 2" xfId="705"/>
    <cellStyle name="Calculation 2 2 2" xfId="13320"/>
    <cellStyle name="Calculation 2 2 3" xfId="21184"/>
    <cellStyle name="Calculation 2 3" xfId="706"/>
    <cellStyle name="Calculation 2 3 2" xfId="13321"/>
    <cellStyle name="Calculation 2 3 3" xfId="21183"/>
    <cellStyle name="Calculation 2 4" xfId="12855"/>
    <cellStyle name="Calculation 2 4 2" xfId="24261"/>
    <cellStyle name="Calculation 2 4 3" xfId="28905"/>
    <cellStyle name="Calculation 2 5" xfId="22776"/>
    <cellStyle name="Calculation 3" xfId="707"/>
    <cellStyle name="Calculation 3 2" xfId="708"/>
    <cellStyle name="Calculation 3 2 2" xfId="13323"/>
    <cellStyle name="Calculation 3 2 3" xfId="21181"/>
    <cellStyle name="Calculation 3 3" xfId="709"/>
    <cellStyle name="Calculation 3 3 2" xfId="13324"/>
    <cellStyle name="Calculation 3 3 3" xfId="21180"/>
    <cellStyle name="Calculation 3 4" xfId="13322"/>
    <cellStyle name="Calculation 3 5" xfId="21182"/>
    <cellStyle name="Calculation 4" xfId="710"/>
    <cellStyle name="Calculation 4 2" xfId="711"/>
    <cellStyle name="Calculation 4 2 2" xfId="13326"/>
    <cellStyle name="Calculation 4 2 3" xfId="21178"/>
    <cellStyle name="Calculation 4 3" xfId="712"/>
    <cellStyle name="Calculation 4 3 2" xfId="13327"/>
    <cellStyle name="Calculation 4 3 3" xfId="21177"/>
    <cellStyle name="Calculation 4 4" xfId="13325"/>
    <cellStyle name="Calculation 4 5" xfId="21179"/>
    <cellStyle name="Calculation 5" xfId="713"/>
    <cellStyle name="Calculation 5 2" xfId="714"/>
    <cellStyle name="Calculation 5 2 2" xfId="13329"/>
    <cellStyle name="Calculation 5 2 3" xfId="21175"/>
    <cellStyle name="Calculation 5 3" xfId="715"/>
    <cellStyle name="Calculation 5 3 2" xfId="13330"/>
    <cellStyle name="Calculation 5 3 3" xfId="21174"/>
    <cellStyle name="Calculation 5 4" xfId="13328"/>
    <cellStyle name="Calculation 5 5" xfId="21176"/>
    <cellStyle name="Calculation 6" xfId="716"/>
    <cellStyle name="Calculation 6 2" xfId="717"/>
    <cellStyle name="Calculation 6 2 2" xfId="13332"/>
    <cellStyle name="Calculation 6 2 3" xfId="21172"/>
    <cellStyle name="Calculation 6 3" xfId="718"/>
    <cellStyle name="Calculation 6 3 2" xfId="13333"/>
    <cellStyle name="Calculation 6 3 3" xfId="21171"/>
    <cellStyle name="Calculation 6 4" xfId="13331"/>
    <cellStyle name="Calculation 6 5" xfId="21173"/>
    <cellStyle name="Calculation 7" xfId="719"/>
    <cellStyle name="Calculation 7 2" xfId="720"/>
    <cellStyle name="Calculation 7 2 2" xfId="13335"/>
    <cellStyle name="Calculation 7 2 3" xfId="21169"/>
    <cellStyle name="Calculation 7 3" xfId="721"/>
    <cellStyle name="Calculation 7 3 2" xfId="13336"/>
    <cellStyle name="Calculation 7 3 3" xfId="21168"/>
    <cellStyle name="Calculation 7 4" xfId="13334"/>
    <cellStyle name="Calculation 7 5" xfId="21170"/>
    <cellStyle name="Calculation 8" xfId="722"/>
    <cellStyle name="Calculation 8 2" xfId="723"/>
    <cellStyle name="Calculation 8 2 2" xfId="13338"/>
    <cellStyle name="Calculation 8 2 3" xfId="21166"/>
    <cellStyle name="Calculation 8 3" xfId="724"/>
    <cellStyle name="Calculation 8 3 2" xfId="13339"/>
    <cellStyle name="Calculation 8 3 3" xfId="21165"/>
    <cellStyle name="Calculation 8 4" xfId="13337"/>
    <cellStyle name="Calculation 8 5" xfId="21167"/>
    <cellStyle name="Calculation 9" xfId="725"/>
    <cellStyle name="Calculation 9 2" xfId="726"/>
    <cellStyle name="Calculation 9 2 2" xfId="13341"/>
    <cellStyle name="Calculation 9 2 3" xfId="21163"/>
    <cellStyle name="Calculation 9 3" xfId="727"/>
    <cellStyle name="Calculation 9 3 2" xfId="13342"/>
    <cellStyle name="Calculation 9 3 3" xfId="21162"/>
    <cellStyle name="Calculation 9 4" xfId="13340"/>
    <cellStyle name="Calculation 9 5" xfId="21164"/>
    <cellStyle name="Check Cell 10" xfId="728"/>
    <cellStyle name="Check Cell 10 2" xfId="729"/>
    <cellStyle name="Check Cell 11" xfId="730"/>
    <cellStyle name="Check Cell 2" xfId="731"/>
    <cellStyle name="Check Cell 2 2" xfId="732"/>
    <cellStyle name="Check Cell 2 3" xfId="733"/>
    <cellStyle name="Check Cell 2 4" xfId="24262"/>
    <cellStyle name="Check Cell 3" xfId="734"/>
    <cellStyle name="Check Cell 3 2" xfId="735"/>
    <cellStyle name="Check Cell 3 3" xfId="736"/>
    <cellStyle name="Check Cell 4" xfId="737"/>
    <cellStyle name="Check Cell 4 2" xfId="738"/>
    <cellStyle name="Check Cell 4 3" xfId="739"/>
    <cellStyle name="Check Cell 5" xfId="740"/>
    <cellStyle name="Check Cell 5 2" xfId="741"/>
    <cellStyle name="Check Cell 5 3" xfId="742"/>
    <cellStyle name="Check Cell 6" xfId="743"/>
    <cellStyle name="Check Cell 6 2" xfId="744"/>
    <cellStyle name="Check Cell 6 3" xfId="745"/>
    <cellStyle name="Check Cell 7" xfId="746"/>
    <cellStyle name="Check Cell 7 2" xfId="747"/>
    <cellStyle name="Check Cell 7 3" xfId="748"/>
    <cellStyle name="Check Cell 8" xfId="749"/>
    <cellStyle name="Check Cell 8 2" xfId="750"/>
    <cellStyle name="Check Cell 8 3" xfId="751"/>
    <cellStyle name="Check Cell 9" xfId="752"/>
    <cellStyle name="Check Cell 9 2" xfId="753"/>
    <cellStyle name="Check Cell 9 3" xfId="754"/>
    <cellStyle name="Comma  - Style1" xfId="755"/>
    <cellStyle name="Comma  - Style1 2" xfId="756"/>
    <cellStyle name="Comma  - Style1 3" xfId="757"/>
    <cellStyle name="Comma  - Style1 4" xfId="758"/>
    <cellStyle name="Comma  - Style2" xfId="759"/>
    <cellStyle name="Comma  - Style2 2" xfId="760"/>
    <cellStyle name="Comma  - Style2 3" xfId="761"/>
    <cellStyle name="Comma  - Style2 4" xfId="762"/>
    <cellStyle name="Comma  - Style3" xfId="763"/>
    <cellStyle name="Comma  - Style3 2" xfId="764"/>
    <cellStyle name="Comma  - Style3 3" xfId="765"/>
    <cellStyle name="Comma  - Style3 4" xfId="766"/>
    <cellStyle name="Comma  - Style4" xfId="767"/>
    <cellStyle name="Comma  - Style4 2" xfId="768"/>
    <cellStyle name="Comma  - Style4 3" xfId="769"/>
    <cellStyle name="Comma  - Style4 4" xfId="770"/>
    <cellStyle name="Comma  - Style5" xfId="771"/>
    <cellStyle name="Comma  - Style5 2" xfId="772"/>
    <cellStyle name="Comma  - Style5 3" xfId="773"/>
    <cellStyle name="Comma  - Style5 4" xfId="774"/>
    <cellStyle name="Comma  - Style6" xfId="775"/>
    <cellStyle name="Comma  - Style6 2" xfId="776"/>
    <cellStyle name="Comma  - Style6 3" xfId="777"/>
    <cellStyle name="Comma  - Style6 4" xfId="778"/>
    <cellStyle name="Comma  - Style7" xfId="779"/>
    <cellStyle name="Comma  - Style7 2" xfId="780"/>
    <cellStyle name="Comma  - Style7 3" xfId="781"/>
    <cellStyle name="Comma  - Style7 4" xfId="782"/>
    <cellStyle name="Comma  - Style8" xfId="783"/>
    <cellStyle name="Comma  - Style8 2" xfId="784"/>
    <cellStyle name="Comma  - Style8 3" xfId="785"/>
    <cellStyle name="Comma  - Style8 4" xfId="786"/>
    <cellStyle name="Comma 10" xfId="787"/>
    <cellStyle name="Comma 2" xfId="788"/>
    <cellStyle name="Comma 2 10" xfId="789"/>
    <cellStyle name="Comma 2 10 2" xfId="790"/>
    <cellStyle name="Comma 2 10 2 2" xfId="791"/>
    <cellStyle name="Comma 2 10 3" xfId="792"/>
    <cellStyle name="Comma 2 10 4" xfId="793"/>
    <cellStyle name="Comma 2 10 5" xfId="794"/>
    <cellStyle name="Comma 2 10 6" xfId="795"/>
    <cellStyle name="Comma 2 11" xfId="796"/>
    <cellStyle name="Comma 2 12" xfId="797"/>
    <cellStyle name="Comma 2 13" xfId="798"/>
    <cellStyle name="Comma 2 13 2" xfId="29378"/>
    <cellStyle name="Comma 2 13 2 2" xfId="29526"/>
    <cellStyle name="Comma 2 13 3" xfId="29789"/>
    <cellStyle name="Comma 2 14" xfId="799"/>
    <cellStyle name="Comma 2 14 2" xfId="29556"/>
    <cellStyle name="Comma 2 15" xfId="800"/>
    <cellStyle name="Comma 2 15 2" xfId="29659"/>
    <cellStyle name="Comma 2 16" xfId="801"/>
    <cellStyle name="Comma 2 16 2" xfId="29515"/>
    <cellStyle name="Comma 2 17" xfId="802"/>
    <cellStyle name="Comma 2 18" xfId="803"/>
    <cellStyle name="Comma 2 19" xfId="24263"/>
    <cellStyle name="Comma 2 2" xfId="804"/>
    <cellStyle name="Comma 2 2 10" xfId="805"/>
    <cellStyle name="Comma 2 2 11" xfId="806"/>
    <cellStyle name="Comma 2 2 12" xfId="807"/>
    <cellStyle name="Comma 2 2 13" xfId="24264"/>
    <cellStyle name="Comma 2 2 14" xfId="29259"/>
    <cellStyle name="Comma 2 2 2" xfId="808"/>
    <cellStyle name="Comma 2 2 2 2" xfId="809"/>
    <cellStyle name="Comma 2 2 2 3" xfId="810"/>
    <cellStyle name="Comma 2 2 2 4" xfId="811"/>
    <cellStyle name="Comma 2 2 2 5" xfId="812"/>
    <cellStyle name="Comma 2 2 2 6" xfId="813"/>
    <cellStyle name="Comma 2 2 2 7" xfId="814"/>
    <cellStyle name="Comma 2 2 3" xfId="815"/>
    <cellStyle name="Comma 2 2 4" xfId="816"/>
    <cellStyle name="Comma 2 2 5" xfId="817"/>
    <cellStyle name="Comma 2 2 6" xfId="818"/>
    <cellStyle name="Comma 2 2 7" xfId="819"/>
    <cellStyle name="Comma 2 2 7 2" xfId="29536"/>
    <cellStyle name="Comma 2 2 8" xfId="820"/>
    <cellStyle name="Comma 2 2 8 2" xfId="29545"/>
    <cellStyle name="Comma 2 2 9" xfId="821"/>
    <cellStyle name="Comma 2 2 9 2" xfId="29679"/>
    <cellStyle name="Comma 2 3" xfId="822"/>
    <cellStyle name="Comma 2 4" xfId="823"/>
    <cellStyle name="Comma 2 5" xfId="824"/>
    <cellStyle name="Comma 2 6" xfId="825"/>
    <cellStyle name="Comma 2 6 2" xfId="826"/>
    <cellStyle name="Comma 2 6 2 2" xfId="12799"/>
    <cellStyle name="Comma 2 6 2 3" xfId="12800"/>
    <cellStyle name="Comma 2 6 3" xfId="827"/>
    <cellStyle name="Comma 2 6 4" xfId="828"/>
    <cellStyle name="Comma 2 6 5" xfId="829"/>
    <cellStyle name="Comma 2 7" xfId="830"/>
    <cellStyle name="Comma 2 8" xfId="831"/>
    <cellStyle name="Comma 2 9" xfId="832"/>
    <cellStyle name="Comma 2 9 2" xfId="833"/>
    <cellStyle name="Comma 2 9 2 2" xfId="834"/>
    <cellStyle name="Comma 2 9 2 3" xfId="835"/>
    <cellStyle name="Comma 2 9 2 4" xfId="836"/>
    <cellStyle name="Comma 2 9 3" xfId="837"/>
    <cellStyle name="Comma 2 9 4" xfId="838"/>
    <cellStyle name="Comma 2 9 5" xfId="839"/>
    <cellStyle name="Comma 2 9 6" xfId="840"/>
    <cellStyle name="Comma 2 9 7" xfId="841"/>
    <cellStyle name="Comma 2 9 8" xfId="842"/>
    <cellStyle name="Comma 2_1. Summary_cost_1" xfId="843"/>
    <cellStyle name="Comma 3" xfId="844"/>
    <cellStyle name="Comma 3 10" xfId="845"/>
    <cellStyle name="Comma 3 11" xfId="846"/>
    <cellStyle name="Comma 3 12" xfId="847"/>
    <cellStyle name="Comma 3 13" xfId="848"/>
    <cellStyle name="Comma 3 14" xfId="849"/>
    <cellStyle name="Comma 3 15" xfId="850"/>
    <cellStyle name="Comma 3 16" xfId="851"/>
    <cellStyle name="Comma 3 17" xfId="852"/>
    <cellStyle name="Comma 3 18" xfId="853"/>
    <cellStyle name="Comma 3 19" xfId="854"/>
    <cellStyle name="Comma 3 2" xfId="855"/>
    <cellStyle name="Comma 3 2 10" xfId="856"/>
    <cellStyle name="Comma 3 2 11" xfId="857"/>
    <cellStyle name="Comma 3 2 12" xfId="858"/>
    <cellStyle name="Comma 3 2 13" xfId="859"/>
    <cellStyle name="Comma 3 2 2" xfId="860"/>
    <cellStyle name="Comma 3 2 2 10" xfId="861"/>
    <cellStyle name="Comma 3 2 2 11" xfId="862"/>
    <cellStyle name="Comma 3 2 2 12" xfId="863"/>
    <cellStyle name="Comma 3 2 2 2" xfId="864"/>
    <cellStyle name="Comma 3 2 2 2 2" xfId="865"/>
    <cellStyle name="Comma 3 2 2 2 2 2" xfId="866"/>
    <cellStyle name="Comma 3 2 2 2 2 2 2" xfId="867"/>
    <cellStyle name="Comma 3 2 2 2 2 2 3" xfId="868"/>
    <cellStyle name="Comma 3 2 2 2 2 2 4" xfId="869"/>
    <cellStyle name="Comma 3 2 2 2 2 2 5" xfId="870"/>
    <cellStyle name="Comma 3 2 2 2 2 2 6" xfId="871"/>
    <cellStyle name="Comma 3 2 2 2 2 2 7" xfId="872"/>
    <cellStyle name="Comma 3 2 2 2 2 3" xfId="873"/>
    <cellStyle name="Comma 3 2 2 2 2 4" xfId="874"/>
    <cellStyle name="Comma 3 2 2 2 2 5" xfId="875"/>
    <cellStyle name="Comma 3 2 2 2 2 6" xfId="876"/>
    <cellStyle name="Comma 3 2 2 2 2 7" xfId="877"/>
    <cellStyle name="Comma 3 2 2 2 3" xfId="878"/>
    <cellStyle name="Comma 3 2 2 2 4" xfId="879"/>
    <cellStyle name="Comma 3 2 2 2 5" xfId="880"/>
    <cellStyle name="Comma 3 2 2 2 6" xfId="881"/>
    <cellStyle name="Comma 3 2 2 2 7" xfId="882"/>
    <cellStyle name="Comma 3 2 2 2 8" xfId="883"/>
    <cellStyle name="Comma 3 2 2 3" xfId="884"/>
    <cellStyle name="Comma 3 2 2 4" xfId="885"/>
    <cellStyle name="Comma 3 2 2 5" xfId="886"/>
    <cellStyle name="Comma 3 2 2 6" xfId="887"/>
    <cellStyle name="Comma 3 2 2 7" xfId="888"/>
    <cellStyle name="Comma 3 2 2 8" xfId="889"/>
    <cellStyle name="Comma 3 2 2 9" xfId="890"/>
    <cellStyle name="Comma 3 2 3" xfId="891"/>
    <cellStyle name="Comma 3 2 4" xfId="892"/>
    <cellStyle name="Comma 3 2 5" xfId="893"/>
    <cellStyle name="Comma 3 2 6" xfId="894"/>
    <cellStyle name="Comma 3 2 7" xfId="895"/>
    <cellStyle name="Comma 3 2 8" xfId="896"/>
    <cellStyle name="Comma 3 2 9" xfId="897"/>
    <cellStyle name="Comma 3 20" xfId="898"/>
    <cellStyle name="Comma 3 3" xfId="899"/>
    <cellStyle name="Comma 3 4" xfId="900"/>
    <cellStyle name="Comma 3 4 2" xfId="901"/>
    <cellStyle name="Comma 3 4 3" xfId="902"/>
    <cellStyle name="Comma 3 4 4" xfId="903"/>
    <cellStyle name="Comma 3 4 5" xfId="904"/>
    <cellStyle name="Comma 3 4 6" xfId="905"/>
    <cellStyle name="Comma 3 5" xfId="906"/>
    <cellStyle name="Comma 3 5 2" xfId="907"/>
    <cellStyle name="Comma 3 6" xfId="908"/>
    <cellStyle name="Comma 3 7" xfId="909"/>
    <cellStyle name="Comma 3 7 2" xfId="910"/>
    <cellStyle name="Comma 3 7 3" xfId="911"/>
    <cellStyle name="Comma 3 7 4" xfId="912"/>
    <cellStyle name="Comma 3 8" xfId="913"/>
    <cellStyle name="Comma 3 8 2" xfId="914"/>
    <cellStyle name="Comma 3 8 3" xfId="915"/>
    <cellStyle name="Comma 3 8 4" xfId="916"/>
    <cellStyle name="Comma 3 9" xfId="917"/>
    <cellStyle name="Comma 3 9 2" xfId="918"/>
    <cellStyle name="Comma 3 9 3" xfId="919"/>
    <cellStyle name="Comma 3 9 4" xfId="920"/>
    <cellStyle name="Comma 4" xfId="921"/>
    <cellStyle name="Comma 4 2" xfId="922"/>
    <cellStyle name="Comma 4 3" xfId="923"/>
    <cellStyle name="Comma 4 4" xfId="924"/>
    <cellStyle name="Comma 4 5" xfId="925"/>
    <cellStyle name="Comma 4 5 2" xfId="926"/>
    <cellStyle name="Comma 4 5 3" xfId="927"/>
    <cellStyle name="Comma 4 6" xfId="928"/>
    <cellStyle name="Comma 4 7" xfId="929"/>
    <cellStyle name="Comma 4 8" xfId="24265"/>
    <cellStyle name="Comma 4 9" xfId="29260"/>
    <cellStyle name="Comma 5" xfId="930"/>
    <cellStyle name="Comma 6" xfId="931"/>
    <cellStyle name="Comma 6 2" xfId="932"/>
    <cellStyle name="Comma 9" xfId="933"/>
    <cellStyle name="Comma 9 2" xfId="934"/>
    <cellStyle name="Comma 9 3" xfId="935"/>
    <cellStyle name="Comma 9 4" xfId="936"/>
    <cellStyle name="Comma 9 5" xfId="937"/>
    <cellStyle name="Comma 9 6" xfId="938"/>
    <cellStyle name="Comma 9 7" xfId="939"/>
    <cellStyle name="Comma 9 8" xfId="940"/>
    <cellStyle name="Currency 2" xfId="941"/>
    <cellStyle name="Currency 2 2" xfId="942"/>
    <cellStyle name="Currency 3" xfId="943"/>
    <cellStyle name="Currency 4" xfId="944"/>
    <cellStyle name="Custom - Style8" xfId="945"/>
    <cellStyle name="Data   - Style2" xfId="946"/>
    <cellStyle name="Data   - Style2 10" xfId="947"/>
    <cellStyle name="Data   - Style2 10 10" xfId="29512"/>
    <cellStyle name="Data   - Style2 10 2" xfId="948"/>
    <cellStyle name="Data   - Style2 10 2 2" xfId="949"/>
    <cellStyle name="Data   - Style2 10 2 2 2" xfId="950"/>
    <cellStyle name="Data   - Style2 10 2 2 2 2" xfId="951"/>
    <cellStyle name="Data   - Style2 10 2 2 2 2 2" xfId="13554"/>
    <cellStyle name="Data   - Style2 10 2 2 2 2 3" xfId="21156"/>
    <cellStyle name="Data   - Style2 10 2 2 2 3" xfId="952"/>
    <cellStyle name="Data   - Style2 10 2 2 2 3 2" xfId="13555"/>
    <cellStyle name="Data   - Style2 10 2 2 2 3 3" xfId="21155"/>
    <cellStyle name="Data   - Style2 10 2 2 2 4" xfId="953"/>
    <cellStyle name="Data   - Style2 10 2 2 2 4 2" xfId="13556"/>
    <cellStyle name="Data   - Style2 10 2 2 2 4 3" xfId="21154"/>
    <cellStyle name="Data   - Style2 10 2 2 2 5" xfId="13553"/>
    <cellStyle name="Data   - Style2 10 2 2 2 6" xfId="21157"/>
    <cellStyle name="Data   - Style2 10 2 2 3" xfId="954"/>
    <cellStyle name="Data   - Style2 10 2 2 3 2" xfId="13557"/>
    <cellStyle name="Data   - Style2 10 2 2 3 3" xfId="21153"/>
    <cellStyle name="Data   - Style2 10 2 2 4" xfId="955"/>
    <cellStyle name="Data   - Style2 10 2 2 4 2" xfId="13558"/>
    <cellStyle name="Data   - Style2 10 2 2 4 3" xfId="21152"/>
    <cellStyle name="Data   - Style2 10 2 2 5" xfId="956"/>
    <cellStyle name="Data   - Style2 10 2 2 5 2" xfId="13559"/>
    <cellStyle name="Data   - Style2 10 2 2 5 3" xfId="21151"/>
    <cellStyle name="Data   - Style2 10 2 2 6" xfId="13552"/>
    <cellStyle name="Data   - Style2 10 2 2 7" xfId="21158"/>
    <cellStyle name="Data   - Style2 10 2 3" xfId="957"/>
    <cellStyle name="Data   - Style2 10 2 3 2" xfId="958"/>
    <cellStyle name="Data   - Style2 10 2 3 2 2" xfId="13561"/>
    <cellStyle name="Data   - Style2 10 2 3 2 3" xfId="21149"/>
    <cellStyle name="Data   - Style2 10 2 3 3" xfId="959"/>
    <cellStyle name="Data   - Style2 10 2 3 3 2" xfId="13562"/>
    <cellStyle name="Data   - Style2 10 2 3 3 3" xfId="12929"/>
    <cellStyle name="Data   - Style2 10 2 3 4" xfId="960"/>
    <cellStyle name="Data   - Style2 10 2 3 4 2" xfId="13563"/>
    <cellStyle name="Data   - Style2 10 2 3 4 3" xfId="21148"/>
    <cellStyle name="Data   - Style2 10 2 3 5" xfId="13560"/>
    <cellStyle name="Data   - Style2 10 2 3 6" xfId="21150"/>
    <cellStyle name="Data   - Style2 10 2 4" xfId="961"/>
    <cellStyle name="Data   - Style2 10 2 4 2" xfId="13564"/>
    <cellStyle name="Data   - Style2 10 2 4 3" xfId="21147"/>
    <cellStyle name="Data   - Style2 10 2 5" xfId="962"/>
    <cellStyle name="Data   - Style2 10 2 5 2" xfId="13565"/>
    <cellStyle name="Data   - Style2 10 2 5 3" xfId="21146"/>
    <cellStyle name="Data   - Style2 10 2 6" xfId="963"/>
    <cellStyle name="Data   - Style2 10 2 6 2" xfId="13566"/>
    <cellStyle name="Data   - Style2 10 2 6 3" xfId="21145"/>
    <cellStyle name="Data   - Style2 10 2 7" xfId="13551"/>
    <cellStyle name="Data   - Style2 10 2 8" xfId="21159"/>
    <cellStyle name="Data   - Style2 10 3" xfId="964"/>
    <cellStyle name="Data   - Style2 10 3 2" xfId="965"/>
    <cellStyle name="Data   - Style2 10 3 2 2" xfId="966"/>
    <cellStyle name="Data   - Style2 10 3 2 2 2" xfId="13569"/>
    <cellStyle name="Data   - Style2 10 3 2 2 3" xfId="21142"/>
    <cellStyle name="Data   - Style2 10 3 2 3" xfId="967"/>
    <cellStyle name="Data   - Style2 10 3 2 3 2" xfId="13570"/>
    <cellStyle name="Data   - Style2 10 3 2 3 3" xfId="21141"/>
    <cellStyle name="Data   - Style2 10 3 2 4" xfId="968"/>
    <cellStyle name="Data   - Style2 10 3 2 4 2" xfId="13571"/>
    <cellStyle name="Data   - Style2 10 3 2 4 3" xfId="21140"/>
    <cellStyle name="Data   - Style2 10 3 2 5" xfId="13568"/>
    <cellStyle name="Data   - Style2 10 3 2 6" xfId="21143"/>
    <cellStyle name="Data   - Style2 10 3 3" xfId="969"/>
    <cellStyle name="Data   - Style2 10 3 3 2" xfId="13572"/>
    <cellStyle name="Data   - Style2 10 3 3 3" xfId="21139"/>
    <cellStyle name="Data   - Style2 10 3 4" xfId="970"/>
    <cellStyle name="Data   - Style2 10 3 4 2" xfId="13573"/>
    <cellStyle name="Data   - Style2 10 3 4 3" xfId="21138"/>
    <cellStyle name="Data   - Style2 10 3 5" xfId="971"/>
    <cellStyle name="Data   - Style2 10 3 5 2" xfId="13574"/>
    <cellStyle name="Data   - Style2 10 3 5 3" xfId="21137"/>
    <cellStyle name="Data   - Style2 10 3 6" xfId="13567"/>
    <cellStyle name="Data   - Style2 10 3 7" xfId="21144"/>
    <cellStyle name="Data   - Style2 10 4" xfId="972"/>
    <cellStyle name="Data   - Style2 10 4 2" xfId="973"/>
    <cellStyle name="Data   - Style2 10 4 2 2" xfId="13576"/>
    <cellStyle name="Data   - Style2 10 4 2 3" xfId="21135"/>
    <cellStyle name="Data   - Style2 10 4 3" xfId="974"/>
    <cellStyle name="Data   - Style2 10 4 3 2" xfId="13577"/>
    <cellStyle name="Data   - Style2 10 4 3 3" xfId="21134"/>
    <cellStyle name="Data   - Style2 10 4 4" xfId="975"/>
    <cellStyle name="Data   - Style2 10 4 4 2" xfId="13578"/>
    <cellStyle name="Data   - Style2 10 4 4 3" xfId="21133"/>
    <cellStyle name="Data   - Style2 10 4 5" xfId="13575"/>
    <cellStyle name="Data   - Style2 10 4 6" xfId="21136"/>
    <cellStyle name="Data   - Style2 10 5" xfId="976"/>
    <cellStyle name="Data   - Style2 10 5 2" xfId="13579"/>
    <cellStyle name="Data   - Style2 10 5 3" xfId="21132"/>
    <cellStyle name="Data   - Style2 10 6" xfId="977"/>
    <cellStyle name="Data   - Style2 10 6 2" xfId="13580"/>
    <cellStyle name="Data   - Style2 10 6 3" xfId="21131"/>
    <cellStyle name="Data   - Style2 10 7" xfId="978"/>
    <cellStyle name="Data   - Style2 10 7 2" xfId="13581"/>
    <cellStyle name="Data   - Style2 10 7 3" xfId="21130"/>
    <cellStyle name="Data   - Style2 10 8" xfId="13550"/>
    <cellStyle name="Data   - Style2 10 9" xfId="21160"/>
    <cellStyle name="Data   - Style2 11" xfId="979"/>
    <cellStyle name="Data   - Style2 11 2" xfId="980"/>
    <cellStyle name="Data   - Style2 11 2 2" xfId="981"/>
    <cellStyle name="Data   - Style2 11 2 2 2" xfId="982"/>
    <cellStyle name="Data   - Style2 11 2 2 2 2" xfId="983"/>
    <cellStyle name="Data   - Style2 11 2 2 2 2 2" xfId="13586"/>
    <cellStyle name="Data   - Style2 11 2 2 2 2 3" xfId="21125"/>
    <cellStyle name="Data   - Style2 11 2 2 2 3" xfId="984"/>
    <cellStyle name="Data   - Style2 11 2 2 2 3 2" xfId="13587"/>
    <cellStyle name="Data   - Style2 11 2 2 2 3 3" xfId="21124"/>
    <cellStyle name="Data   - Style2 11 2 2 2 4" xfId="985"/>
    <cellStyle name="Data   - Style2 11 2 2 2 4 2" xfId="13588"/>
    <cellStyle name="Data   - Style2 11 2 2 2 4 3" xfId="21123"/>
    <cellStyle name="Data   - Style2 11 2 2 2 5" xfId="13585"/>
    <cellStyle name="Data   - Style2 11 2 2 2 6" xfId="21126"/>
    <cellStyle name="Data   - Style2 11 2 2 3" xfId="986"/>
    <cellStyle name="Data   - Style2 11 2 2 3 2" xfId="13589"/>
    <cellStyle name="Data   - Style2 11 2 2 3 3" xfId="21122"/>
    <cellStyle name="Data   - Style2 11 2 2 4" xfId="987"/>
    <cellStyle name="Data   - Style2 11 2 2 4 2" xfId="13590"/>
    <cellStyle name="Data   - Style2 11 2 2 4 3" xfId="21121"/>
    <cellStyle name="Data   - Style2 11 2 2 5" xfId="988"/>
    <cellStyle name="Data   - Style2 11 2 2 5 2" xfId="13591"/>
    <cellStyle name="Data   - Style2 11 2 2 5 3" xfId="21120"/>
    <cellStyle name="Data   - Style2 11 2 2 6" xfId="13584"/>
    <cellStyle name="Data   - Style2 11 2 2 7" xfId="21127"/>
    <cellStyle name="Data   - Style2 11 2 3" xfId="989"/>
    <cellStyle name="Data   - Style2 11 2 3 2" xfId="990"/>
    <cellStyle name="Data   - Style2 11 2 3 2 2" xfId="13593"/>
    <cellStyle name="Data   - Style2 11 2 3 2 3" xfId="21118"/>
    <cellStyle name="Data   - Style2 11 2 3 3" xfId="991"/>
    <cellStyle name="Data   - Style2 11 2 3 3 2" xfId="13594"/>
    <cellStyle name="Data   - Style2 11 2 3 3 3" xfId="21117"/>
    <cellStyle name="Data   - Style2 11 2 3 4" xfId="992"/>
    <cellStyle name="Data   - Style2 11 2 3 4 2" xfId="13595"/>
    <cellStyle name="Data   - Style2 11 2 3 4 3" xfId="21116"/>
    <cellStyle name="Data   - Style2 11 2 3 5" xfId="13592"/>
    <cellStyle name="Data   - Style2 11 2 3 6" xfId="21119"/>
    <cellStyle name="Data   - Style2 11 2 4" xfId="993"/>
    <cellStyle name="Data   - Style2 11 2 4 2" xfId="13596"/>
    <cellStyle name="Data   - Style2 11 2 4 3" xfId="21115"/>
    <cellStyle name="Data   - Style2 11 2 5" xfId="994"/>
    <cellStyle name="Data   - Style2 11 2 5 2" xfId="13597"/>
    <cellStyle name="Data   - Style2 11 2 5 3" xfId="21114"/>
    <cellStyle name="Data   - Style2 11 2 6" xfId="995"/>
    <cellStyle name="Data   - Style2 11 2 6 2" xfId="13598"/>
    <cellStyle name="Data   - Style2 11 2 6 3" xfId="21113"/>
    <cellStyle name="Data   - Style2 11 2 7" xfId="13583"/>
    <cellStyle name="Data   - Style2 11 2 8" xfId="21128"/>
    <cellStyle name="Data   - Style2 11 3" xfId="996"/>
    <cellStyle name="Data   - Style2 11 3 2" xfId="997"/>
    <cellStyle name="Data   - Style2 11 3 2 2" xfId="998"/>
    <cellStyle name="Data   - Style2 11 3 2 2 2" xfId="13601"/>
    <cellStyle name="Data   - Style2 11 3 2 2 3" xfId="21110"/>
    <cellStyle name="Data   - Style2 11 3 2 3" xfId="999"/>
    <cellStyle name="Data   - Style2 11 3 2 3 2" xfId="13602"/>
    <cellStyle name="Data   - Style2 11 3 2 3 3" xfId="21109"/>
    <cellStyle name="Data   - Style2 11 3 2 4" xfId="1000"/>
    <cellStyle name="Data   - Style2 11 3 2 4 2" xfId="13603"/>
    <cellStyle name="Data   - Style2 11 3 2 4 3" xfId="21108"/>
    <cellStyle name="Data   - Style2 11 3 2 5" xfId="13600"/>
    <cellStyle name="Data   - Style2 11 3 2 6" xfId="21111"/>
    <cellStyle name="Data   - Style2 11 3 3" xfId="1001"/>
    <cellStyle name="Data   - Style2 11 3 3 2" xfId="13604"/>
    <cellStyle name="Data   - Style2 11 3 3 3" xfId="21107"/>
    <cellStyle name="Data   - Style2 11 3 4" xfId="1002"/>
    <cellStyle name="Data   - Style2 11 3 4 2" xfId="13605"/>
    <cellStyle name="Data   - Style2 11 3 4 3" xfId="21106"/>
    <cellStyle name="Data   - Style2 11 3 5" xfId="1003"/>
    <cellStyle name="Data   - Style2 11 3 5 2" xfId="13606"/>
    <cellStyle name="Data   - Style2 11 3 5 3" xfId="21105"/>
    <cellStyle name="Data   - Style2 11 3 6" xfId="13599"/>
    <cellStyle name="Data   - Style2 11 3 7" xfId="21112"/>
    <cellStyle name="Data   - Style2 11 4" xfId="1004"/>
    <cellStyle name="Data   - Style2 11 4 2" xfId="1005"/>
    <cellStyle name="Data   - Style2 11 4 2 2" xfId="13608"/>
    <cellStyle name="Data   - Style2 11 4 2 3" xfId="21103"/>
    <cellStyle name="Data   - Style2 11 4 3" xfId="1006"/>
    <cellStyle name="Data   - Style2 11 4 3 2" xfId="13609"/>
    <cellStyle name="Data   - Style2 11 4 3 3" xfId="21102"/>
    <cellStyle name="Data   - Style2 11 4 4" xfId="1007"/>
    <cellStyle name="Data   - Style2 11 4 4 2" xfId="13610"/>
    <cellStyle name="Data   - Style2 11 4 4 3" xfId="21101"/>
    <cellStyle name="Data   - Style2 11 4 5" xfId="13607"/>
    <cellStyle name="Data   - Style2 11 4 6" xfId="21104"/>
    <cellStyle name="Data   - Style2 11 5" xfId="1008"/>
    <cellStyle name="Data   - Style2 11 5 2" xfId="13611"/>
    <cellStyle name="Data   - Style2 11 5 3" xfId="21100"/>
    <cellStyle name="Data   - Style2 11 6" xfId="1009"/>
    <cellStyle name="Data   - Style2 11 6 2" xfId="13612"/>
    <cellStyle name="Data   - Style2 11 6 3" xfId="21099"/>
    <cellStyle name="Data   - Style2 11 7" xfId="1010"/>
    <cellStyle name="Data   - Style2 11 7 2" xfId="13613"/>
    <cellStyle name="Data   - Style2 11 7 3" xfId="21098"/>
    <cellStyle name="Data   - Style2 11 8" xfId="13582"/>
    <cellStyle name="Data   - Style2 11 9" xfId="21129"/>
    <cellStyle name="Data   - Style2 12" xfId="1011"/>
    <cellStyle name="Data   - Style2 12 2" xfId="1012"/>
    <cellStyle name="Data   - Style2 12 2 2" xfId="1013"/>
    <cellStyle name="Data   - Style2 12 2 2 2" xfId="1014"/>
    <cellStyle name="Data   - Style2 12 2 2 2 2" xfId="1015"/>
    <cellStyle name="Data   - Style2 12 2 2 2 2 2" xfId="13618"/>
    <cellStyle name="Data   - Style2 12 2 2 2 2 3" xfId="21093"/>
    <cellStyle name="Data   - Style2 12 2 2 2 3" xfId="1016"/>
    <cellStyle name="Data   - Style2 12 2 2 2 3 2" xfId="13619"/>
    <cellStyle name="Data   - Style2 12 2 2 2 3 3" xfId="21092"/>
    <cellStyle name="Data   - Style2 12 2 2 2 4" xfId="1017"/>
    <cellStyle name="Data   - Style2 12 2 2 2 4 2" xfId="13620"/>
    <cellStyle name="Data   - Style2 12 2 2 2 4 3" xfId="21091"/>
    <cellStyle name="Data   - Style2 12 2 2 2 5" xfId="13617"/>
    <cellStyle name="Data   - Style2 12 2 2 2 6" xfId="21094"/>
    <cellStyle name="Data   - Style2 12 2 2 3" xfId="1018"/>
    <cellStyle name="Data   - Style2 12 2 2 3 2" xfId="13621"/>
    <cellStyle name="Data   - Style2 12 2 2 3 3" xfId="21090"/>
    <cellStyle name="Data   - Style2 12 2 2 4" xfId="1019"/>
    <cellStyle name="Data   - Style2 12 2 2 4 2" xfId="13622"/>
    <cellStyle name="Data   - Style2 12 2 2 4 3" xfId="21089"/>
    <cellStyle name="Data   - Style2 12 2 2 5" xfId="1020"/>
    <cellStyle name="Data   - Style2 12 2 2 5 2" xfId="13623"/>
    <cellStyle name="Data   - Style2 12 2 2 5 3" xfId="21088"/>
    <cellStyle name="Data   - Style2 12 2 2 6" xfId="13616"/>
    <cellStyle name="Data   - Style2 12 2 2 7" xfId="21095"/>
    <cellStyle name="Data   - Style2 12 2 3" xfId="1021"/>
    <cellStyle name="Data   - Style2 12 2 3 2" xfId="1022"/>
    <cellStyle name="Data   - Style2 12 2 3 2 2" xfId="13625"/>
    <cellStyle name="Data   - Style2 12 2 3 2 3" xfId="21086"/>
    <cellStyle name="Data   - Style2 12 2 3 3" xfId="1023"/>
    <cellStyle name="Data   - Style2 12 2 3 3 2" xfId="13626"/>
    <cellStyle name="Data   - Style2 12 2 3 3 3" xfId="21085"/>
    <cellStyle name="Data   - Style2 12 2 3 4" xfId="1024"/>
    <cellStyle name="Data   - Style2 12 2 3 4 2" xfId="13627"/>
    <cellStyle name="Data   - Style2 12 2 3 4 3" xfId="21084"/>
    <cellStyle name="Data   - Style2 12 2 3 5" xfId="13624"/>
    <cellStyle name="Data   - Style2 12 2 3 6" xfId="21087"/>
    <cellStyle name="Data   - Style2 12 2 4" xfId="1025"/>
    <cellStyle name="Data   - Style2 12 2 4 2" xfId="13628"/>
    <cellStyle name="Data   - Style2 12 2 4 3" xfId="21083"/>
    <cellStyle name="Data   - Style2 12 2 5" xfId="1026"/>
    <cellStyle name="Data   - Style2 12 2 5 2" xfId="13629"/>
    <cellStyle name="Data   - Style2 12 2 5 3" xfId="21082"/>
    <cellStyle name="Data   - Style2 12 2 6" xfId="1027"/>
    <cellStyle name="Data   - Style2 12 2 6 2" xfId="13630"/>
    <cellStyle name="Data   - Style2 12 2 6 3" xfId="21081"/>
    <cellStyle name="Data   - Style2 12 2 7" xfId="13615"/>
    <cellStyle name="Data   - Style2 12 2 8" xfId="21096"/>
    <cellStyle name="Data   - Style2 12 3" xfId="1028"/>
    <cellStyle name="Data   - Style2 12 3 2" xfId="1029"/>
    <cellStyle name="Data   - Style2 12 3 2 2" xfId="1030"/>
    <cellStyle name="Data   - Style2 12 3 2 2 2" xfId="13633"/>
    <cellStyle name="Data   - Style2 12 3 2 2 3" xfId="21079"/>
    <cellStyle name="Data   - Style2 12 3 2 3" xfId="1031"/>
    <cellStyle name="Data   - Style2 12 3 2 3 2" xfId="13634"/>
    <cellStyle name="Data   - Style2 12 3 2 3 3" xfId="21078"/>
    <cellStyle name="Data   - Style2 12 3 2 4" xfId="1032"/>
    <cellStyle name="Data   - Style2 12 3 2 4 2" xfId="13635"/>
    <cellStyle name="Data   - Style2 12 3 2 4 3" xfId="21077"/>
    <cellStyle name="Data   - Style2 12 3 2 5" xfId="13632"/>
    <cellStyle name="Data   - Style2 12 3 2 6" xfId="12928"/>
    <cellStyle name="Data   - Style2 12 3 3" xfId="1033"/>
    <cellStyle name="Data   - Style2 12 3 3 2" xfId="13636"/>
    <cellStyle name="Data   - Style2 12 3 3 3" xfId="21076"/>
    <cellStyle name="Data   - Style2 12 3 4" xfId="1034"/>
    <cellStyle name="Data   - Style2 12 3 4 2" xfId="13637"/>
    <cellStyle name="Data   - Style2 12 3 4 3" xfId="21075"/>
    <cellStyle name="Data   - Style2 12 3 5" xfId="1035"/>
    <cellStyle name="Data   - Style2 12 3 5 2" xfId="13638"/>
    <cellStyle name="Data   - Style2 12 3 5 3" xfId="21074"/>
    <cellStyle name="Data   - Style2 12 3 6" xfId="13631"/>
    <cellStyle name="Data   - Style2 12 3 7" xfId="21080"/>
    <cellStyle name="Data   - Style2 12 4" xfId="1036"/>
    <cellStyle name="Data   - Style2 12 4 2" xfId="1037"/>
    <cellStyle name="Data   - Style2 12 4 2 2" xfId="13640"/>
    <cellStyle name="Data   - Style2 12 4 2 3" xfId="21072"/>
    <cellStyle name="Data   - Style2 12 4 3" xfId="1038"/>
    <cellStyle name="Data   - Style2 12 4 3 2" xfId="13641"/>
    <cellStyle name="Data   - Style2 12 4 3 3" xfId="21071"/>
    <cellStyle name="Data   - Style2 12 4 4" xfId="1039"/>
    <cellStyle name="Data   - Style2 12 4 4 2" xfId="13642"/>
    <cellStyle name="Data   - Style2 12 4 4 3" xfId="21070"/>
    <cellStyle name="Data   - Style2 12 4 5" xfId="13639"/>
    <cellStyle name="Data   - Style2 12 4 6" xfId="21073"/>
    <cellStyle name="Data   - Style2 12 5" xfId="1040"/>
    <cellStyle name="Data   - Style2 12 5 2" xfId="13643"/>
    <cellStyle name="Data   - Style2 12 5 3" xfId="21069"/>
    <cellStyle name="Data   - Style2 12 6" xfId="1041"/>
    <cellStyle name="Data   - Style2 12 6 2" xfId="13644"/>
    <cellStyle name="Data   - Style2 12 6 3" xfId="21068"/>
    <cellStyle name="Data   - Style2 12 7" xfId="1042"/>
    <cellStyle name="Data   - Style2 12 7 2" xfId="13645"/>
    <cellStyle name="Data   - Style2 12 7 3" xfId="21067"/>
    <cellStyle name="Data   - Style2 12 8" xfId="13614"/>
    <cellStyle name="Data   - Style2 12 9" xfId="21097"/>
    <cellStyle name="Data   - Style2 13" xfId="1043"/>
    <cellStyle name="Data   - Style2 13 2" xfId="1044"/>
    <cellStyle name="Data   - Style2 13 2 2" xfId="1045"/>
    <cellStyle name="Data   - Style2 13 2 2 2" xfId="1046"/>
    <cellStyle name="Data   - Style2 13 2 2 2 2" xfId="1047"/>
    <cellStyle name="Data   - Style2 13 2 2 2 2 2" xfId="13650"/>
    <cellStyle name="Data   - Style2 13 2 2 2 2 3" xfId="21062"/>
    <cellStyle name="Data   - Style2 13 2 2 2 3" xfId="1048"/>
    <cellStyle name="Data   - Style2 13 2 2 2 3 2" xfId="13651"/>
    <cellStyle name="Data   - Style2 13 2 2 2 3 3" xfId="21061"/>
    <cellStyle name="Data   - Style2 13 2 2 2 4" xfId="1049"/>
    <cellStyle name="Data   - Style2 13 2 2 2 4 2" xfId="13652"/>
    <cellStyle name="Data   - Style2 13 2 2 2 4 3" xfId="21060"/>
    <cellStyle name="Data   - Style2 13 2 2 2 5" xfId="13649"/>
    <cellStyle name="Data   - Style2 13 2 2 2 6" xfId="21063"/>
    <cellStyle name="Data   - Style2 13 2 2 3" xfId="1050"/>
    <cellStyle name="Data   - Style2 13 2 2 3 2" xfId="13653"/>
    <cellStyle name="Data   - Style2 13 2 2 3 3" xfId="21059"/>
    <cellStyle name="Data   - Style2 13 2 2 4" xfId="1051"/>
    <cellStyle name="Data   - Style2 13 2 2 4 2" xfId="13654"/>
    <cellStyle name="Data   - Style2 13 2 2 4 3" xfId="21058"/>
    <cellStyle name="Data   - Style2 13 2 2 5" xfId="1052"/>
    <cellStyle name="Data   - Style2 13 2 2 5 2" xfId="13655"/>
    <cellStyle name="Data   - Style2 13 2 2 5 3" xfId="21057"/>
    <cellStyle name="Data   - Style2 13 2 2 6" xfId="13648"/>
    <cellStyle name="Data   - Style2 13 2 2 7" xfId="21064"/>
    <cellStyle name="Data   - Style2 13 2 3" xfId="1053"/>
    <cellStyle name="Data   - Style2 13 2 3 2" xfId="1054"/>
    <cellStyle name="Data   - Style2 13 2 3 2 2" xfId="13657"/>
    <cellStyle name="Data   - Style2 13 2 3 2 3" xfId="21055"/>
    <cellStyle name="Data   - Style2 13 2 3 3" xfId="1055"/>
    <cellStyle name="Data   - Style2 13 2 3 3 2" xfId="13658"/>
    <cellStyle name="Data   - Style2 13 2 3 3 3" xfId="21054"/>
    <cellStyle name="Data   - Style2 13 2 3 4" xfId="1056"/>
    <cellStyle name="Data   - Style2 13 2 3 4 2" xfId="13659"/>
    <cellStyle name="Data   - Style2 13 2 3 4 3" xfId="21053"/>
    <cellStyle name="Data   - Style2 13 2 3 5" xfId="13656"/>
    <cellStyle name="Data   - Style2 13 2 3 6" xfId="21056"/>
    <cellStyle name="Data   - Style2 13 2 4" xfId="1057"/>
    <cellStyle name="Data   - Style2 13 2 4 2" xfId="13660"/>
    <cellStyle name="Data   - Style2 13 2 4 3" xfId="21052"/>
    <cellStyle name="Data   - Style2 13 2 5" xfId="1058"/>
    <cellStyle name="Data   - Style2 13 2 5 2" xfId="13661"/>
    <cellStyle name="Data   - Style2 13 2 5 3" xfId="21051"/>
    <cellStyle name="Data   - Style2 13 2 6" xfId="1059"/>
    <cellStyle name="Data   - Style2 13 2 6 2" xfId="13662"/>
    <cellStyle name="Data   - Style2 13 2 6 3" xfId="21050"/>
    <cellStyle name="Data   - Style2 13 2 7" xfId="13647"/>
    <cellStyle name="Data   - Style2 13 2 8" xfId="21065"/>
    <cellStyle name="Data   - Style2 13 3" xfId="1060"/>
    <cellStyle name="Data   - Style2 13 3 2" xfId="1061"/>
    <cellStyle name="Data   - Style2 13 3 2 2" xfId="1062"/>
    <cellStyle name="Data   - Style2 13 3 2 2 2" xfId="13665"/>
    <cellStyle name="Data   - Style2 13 3 2 2 3" xfId="21047"/>
    <cellStyle name="Data   - Style2 13 3 2 3" xfId="1063"/>
    <cellStyle name="Data   - Style2 13 3 2 3 2" xfId="13666"/>
    <cellStyle name="Data   - Style2 13 3 2 3 3" xfId="21046"/>
    <cellStyle name="Data   - Style2 13 3 2 4" xfId="1064"/>
    <cellStyle name="Data   - Style2 13 3 2 4 2" xfId="13667"/>
    <cellStyle name="Data   - Style2 13 3 2 4 3" xfId="21045"/>
    <cellStyle name="Data   - Style2 13 3 2 5" xfId="13664"/>
    <cellStyle name="Data   - Style2 13 3 2 6" xfId="21048"/>
    <cellStyle name="Data   - Style2 13 3 3" xfId="1065"/>
    <cellStyle name="Data   - Style2 13 3 3 2" xfId="13668"/>
    <cellStyle name="Data   - Style2 13 3 3 3" xfId="21044"/>
    <cellStyle name="Data   - Style2 13 3 4" xfId="1066"/>
    <cellStyle name="Data   - Style2 13 3 4 2" xfId="13669"/>
    <cellStyle name="Data   - Style2 13 3 4 3" xfId="21043"/>
    <cellStyle name="Data   - Style2 13 3 5" xfId="1067"/>
    <cellStyle name="Data   - Style2 13 3 5 2" xfId="13670"/>
    <cellStyle name="Data   - Style2 13 3 5 3" xfId="21042"/>
    <cellStyle name="Data   - Style2 13 3 6" xfId="13663"/>
    <cellStyle name="Data   - Style2 13 3 7" xfId="21049"/>
    <cellStyle name="Data   - Style2 13 4" xfId="1068"/>
    <cellStyle name="Data   - Style2 13 4 2" xfId="1069"/>
    <cellStyle name="Data   - Style2 13 4 2 2" xfId="13672"/>
    <cellStyle name="Data   - Style2 13 4 2 3" xfId="21040"/>
    <cellStyle name="Data   - Style2 13 4 3" xfId="1070"/>
    <cellStyle name="Data   - Style2 13 4 3 2" xfId="13673"/>
    <cellStyle name="Data   - Style2 13 4 3 3" xfId="21039"/>
    <cellStyle name="Data   - Style2 13 4 4" xfId="1071"/>
    <cellStyle name="Data   - Style2 13 4 4 2" xfId="13674"/>
    <cellStyle name="Data   - Style2 13 4 4 3" xfId="21038"/>
    <cellStyle name="Data   - Style2 13 4 5" xfId="13671"/>
    <cellStyle name="Data   - Style2 13 4 6" xfId="21041"/>
    <cellStyle name="Data   - Style2 13 5" xfId="1072"/>
    <cellStyle name="Data   - Style2 13 5 2" xfId="13675"/>
    <cellStyle name="Data   - Style2 13 5 3" xfId="21037"/>
    <cellStyle name="Data   - Style2 13 6" xfId="1073"/>
    <cellStyle name="Data   - Style2 13 6 2" xfId="13676"/>
    <cellStyle name="Data   - Style2 13 6 3" xfId="21036"/>
    <cellStyle name="Data   - Style2 13 7" xfId="1074"/>
    <cellStyle name="Data   - Style2 13 7 2" xfId="13677"/>
    <cellStyle name="Data   - Style2 13 7 3" xfId="21035"/>
    <cellStyle name="Data   - Style2 13 8" xfId="13646"/>
    <cellStyle name="Data   - Style2 13 9" xfId="21066"/>
    <cellStyle name="Data   - Style2 14" xfId="1075"/>
    <cellStyle name="Data   - Style2 14 2" xfId="1076"/>
    <cellStyle name="Data   - Style2 14 2 2" xfId="1077"/>
    <cellStyle name="Data   - Style2 14 2 2 2" xfId="13680"/>
    <cellStyle name="Data   - Style2 14 2 2 3" xfId="21032"/>
    <cellStyle name="Data   - Style2 14 2 3" xfId="1078"/>
    <cellStyle name="Data   - Style2 14 2 3 2" xfId="13681"/>
    <cellStyle name="Data   - Style2 14 2 3 3" xfId="21031"/>
    <cellStyle name="Data   - Style2 14 2 4" xfId="1079"/>
    <cellStyle name="Data   - Style2 14 2 4 2" xfId="13682"/>
    <cellStyle name="Data   - Style2 14 2 4 3" xfId="21030"/>
    <cellStyle name="Data   - Style2 14 2 5" xfId="13679"/>
    <cellStyle name="Data   - Style2 14 2 6" xfId="21033"/>
    <cellStyle name="Data   - Style2 14 3" xfId="1080"/>
    <cellStyle name="Data   - Style2 14 3 2" xfId="13683"/>
    <cellStyle name="Data   - Style2 14 3 3" xfId="21029"/>
    <cellStyle name="Data   - Style2 14 4" xfId="1081"/>
    <cellStyle name="Data   - Style2 14 4 2" xfId="13684"/>
    <cellStyle name="Data   - Style2 14 4 3" xfId="21028"/>
    <cellStyle name="Data   - Style2 14 5" xfId="1082"/>
    <cellStyle name="Data   - Style2 14 5 2" xfId="13685"/>
    <cellStyle name="Data   - Style2 14 5 3" xfId="21027"/>
    <cellStyle name="Data   - Style2 14 6" xfId="13678"/>
    <cellStyle name="Data   - Style2 14 7" xfId="21034"/>
    <cellStyle name="Data   - Style2 15" xfId="1083"/>
    <cellStyle name="Data   - Style2 15 2" xfId="1084"/>
    <cellStyle name="Data   - Style2 15 2 2" xfId="1085"/>
    <cellStyle name="Data   - Style2 15 2 2 2" xfId="13688"/>
    <cellStyle name="Data   - Style2 15 2 2 3" xfId="21024"/>
    <cellStyle name="Data   - Style2 15 2 3" xfId="1086"/>
    <cellStyle name="Data   - Style2 15 2 3 2" xfId="13689"/>
    <cellStyle name="Data   - Style2 15 2 3 3" xfId="21023"/>
    <cellStyle name="Data   - Style2 15 2 4" xfId="1087"/>
    <cellStyle name="Data   - Style2 15 2 4 2" xfId="13690"/>
    <cellStyle name="Data   - Style2 15 2 4 3" xfId="21022"/>
    <cellStyle name="Data   - Style2 15 2 5" xfId="13687"/>
    <cellStyle name="Data   - Style2 15 2 6" xfId="21025"/>
    <cellStyle name="Data   - Style2 15 3" xfId="1088"/>
    <cellStyle name="Data   - Style2 15 3 2" xfId="13691"/>
    <cellStyle name="Data   - Style2 15 3 3" xfId="21021"/>
    <cellStyle name="Data   - Style2 15 4" xfId="1089"/>
    <cellStyle name="Data   - Style2 15 4 2" xfId="13692"/>
    <cellStyle name="Data   - Style2 15 4 3" xfId="21020"/>
    <cellStyle name="Data   - Style2 15 5" xfId="1090"/>
    <cellStyle name="Data   - Style2 15 5 2" xfId="13693"/>
    <cellStyle name="Data   - Style2 15 5 3" xfId="21019"/>
    <cellStyle name="Data   - Style2 15 6" xfId="13686"/>
    <cellStyle name="Data   - Style2 15 7" xfId="21026"/>
    <cellStyle name="Data   - Style2 16" xfId="1091"/>
    <cellStyle name="Data   - Style2 16 2" xfId="1092"/>
    <cellStyle name="Data   - Style2 16 2 2" xfId="13695"/>
    <cellStyle name="Data   - Style2 16 2 3" xfId="21017"/>
    <cellStyle name="Data   - Style2 16 3" xfId="1093"/>
    <cellStyle name="Data   - Style2 16 3 2" xfId="13696"/>
    <cellStyle name="Data   - Style2 16 3 3" xfId="21016"/>
    <cellStyle name="Data   - Style2 16 4" xfId="1094"/>
    <cellStyle name="Data   - Style2 16 4 2" xfId="13697"/>
    <cellStyle name="Data   - Style2 16 4 3" xfId="21015"/>
    <cellStyle name="Data   - Style2 16 5" xfId="13694"/>
    <cellStyle name="Data   - Style2 16 6" xfId="21018"/>
    <cellStyle name="Data   - Style2 17" xfId="13549"/>
    <cellStyle name="Data   - Style2 18" xfId="21161"/>
    <cellStyle name="Data   - Style2 19" xfId="29261"/>
    <cellStyle name="Data   - Style2 2" xfId="1095"/>
    <cellStyle name="Data   - Style2 2 10" xfId="1096"/>
    <cellStyle name="Data   - Style2 2 10 2" xfId="1097"/>
    <cellStyle name="Data   - Style2 2 10 2 2" xfId="13700"/>
    <cellStyle name="Data   - Style2 2 10 2 3" xfId="21012"/>
    <cellStyle name="Data   - Style2 2 10 3" xfId="1098"/>
    <cellStyle name="Data   - Style2 2 10 3 2" xfId="13701"/>
    <cellStyle name="Data   - Style2 2 10 3 3" xfId="21011"/>
    <cellStyle name="Data   - Style2 2 10 4" xfId="1099"/>
    <cellStyle name="Data   - Style2 2 10 4 2" xfId="13702"/>
    <cellStyle name="Data   - Style2 2 10 4 3" xfId="21010"/>
    <cellStyle name="Data   - Style2 2 10 5" xfId="13699"/>
    <cellStyle name="Data   - Style2 2 10 6" xfId="21013"/>
    <cellStyle name="Data   - Style2 2 11" xfId="1100"/>
    <cellStyle name="Data   - Style2 2 11 2" xfId="13703"/>
    <cellStyle name="Data   - Style2 2 11 3" xfId="21009"/>
    <cellStyle name="Data   - Style2 2 12" xfId="1101"/>
    <cellStyle name="Data   - Style2 2 12 2" xfId="13704"/>
    <cellStyle name="Data   - Style2 2 12 3" xfId="21008"/>
    <cellStyle name="Data   - Style2 2 13" xfId="1102"/>
    <cellStyle name="Data   - Style2 2 13 2" xfId="13705"/>
    <cellStyle name="Data   - Style2 2 13 3" xfId="21007"/>
    <cellStyle name="Data   - Style2 2 14" xfId="13698"/>
    <cellStyle name="Data   - Style2 2 15" xfId="21014"/>
    <cellStyle name="Data   - Style2 2 16" xfId="29262"/>
    <cellStyle name="Data   - Style2 2 2" xfId="1103"/>
    <cellStyle name="Data   - Style2 2 2 10" xfId="1104"/>
    <cellStyle name="Data   - Style2 2 2 10 2" xfId="13707"/>
    <cellStyle name="Data   - Style2 2 2 10 3" xfId="21005"/>
    <cellStyle name="Data   - Style2 2 2 11" xfId="13706"/>
    <cellStyle name="Data   - Style2 2 2 12" xfId="21006"/>
    <cellStyle name="Data   - Style2 2 2 13" xfId="29598"/>
    <cellStyle name="Data   - Style2 2 2 2" xfId="1105"/>
    <cellStyle name="Data   - Style2 2 2 2 10" xfId="29821"/>
    <cellStyle name="Data   - Style2 2 2 2 2" xfId="1106"/>
    <cellStyle name="Data   - Style2 2 2 2 2 2" xfId="1107"/>
    <cellStyle name="Data   - Style2 2 2 2 2 2 2" xfId="1108"/>
    <cellStyle name="Data   - Style2 2 2 2 2 2 2 2" xfId="1109"/>
    <cellStyle name="Data   - Style2 2 2 2 2 2 2 2 2" xfId="13712"/>
    <cellStyle name="Data   - Style2 2 2 2 2 2 2 2 3" xfId="21000"/>
    <cellStyle name="Data   - Style2 2 2 2 2 2 2 3" xfId="1110"/>
    <cellStyle name="Data   - Style2 2 2 2 2 2 2 3 2" xfId="13713"/>
    <cellStyle name="Data   - Style2 2 2 2 2 2 2 3 3" xfId="20999"/>
    <cellStyle name="Data   - Style2 2 2 2 2 2 2 4" xfId="1111"/>
    <cellStyle name="Data   - Style2 2 2 2 2 2 2 4 2" xfId="13714"/>
    <cellStyle name="Data   - Style2 2 2 2 2 2 2 4 3" xfId="20998"/>
    <cellStyle name="Data   - Style2 2 2 2 2 2 2 5" xfId="13711"/>
    <cellStyle name="Data   - Style2 2 2 2 2 2 2 6" xfId="21001"/>
    <cellStyle name="Data   - Style2 2 2 2 2 2 3" xfId="1112"/>
    <cellStyle name="Data   - Style2 2 2 2 2 2 3 2" xfId="13715"/>
    <cellStyle name="Data   - Style2 2 2 2 2 2 3 3" xfId="20997"/>
    <cellStyle name="Data   - Style2 2 2 2 2 2 4" xfId="1113"/>
    <cellStyle name="Data   - Style2 2 2 2 2 2 4 2" xfId="13716"/>
    <cellStyle name="Data   - Style2 2 2 2 2 2 4 3" xfId="12927"/>
    <cellStyle name="Data   - Style2 2 2 2 2 2 5" xfId="1114"/>
    <cellStyle name="Data   - Style2 2 2 2 2 2 5 2" xfId="13717"/>
    <cellStyle name="Data   - Style2 2 2 2 2 2 5 3" xfId="20996"/>
    <cellStyle name="Data   - Style2 2 2 2 2 2 6" xfId="13710"/>
    <cellStyle name="Data   - Style2 2 2 2 2 2 7" xfId="21002"/>
    <cellStyle name="Data   - Style2 2 2 2 2 3" xfId="1115"/>
    <cellStyle name="Data   - Style2 2 2 2 2 3 2" xfId="1116"/>
    <cellStyle name="Data   - Style2 2 2 2 2 3 2 2" xfId="13719"/>
    <cellStyle name="Data   - Style2 2 2 2 2 3 2 3" xfId="20994"/>
    <cellStyle name="Data   - Style2 2 2 2 2 3 3" xfId="1117"/>
    <cellStyle name="Data   - Style2 2 2 2 2 3 3 2" xfId="13720"/>
    <cellStyle name="Data   - Style2 2 2 2 2 3 3 3" xfId="20993"/>
    <cellStyle name="Data   - Style2 2 2 2 2 3 4" xfId="1118"/>
    <cellStyle name="Data   - Style2 2 2 2 2 3 4 2" xfId="13721"/>
    <cellStyle name="Data   - Style2 2 2 2 2 3 4 3" xfId="20992"/>
    <cellStyle name="Data   - Style2 2 2 2 2 3 5" xfId="13718"/>
    <cellStyle name="Data   - Style2 2 2 2 2 3 6" xfId="20995"/>
    <cellStyle name="Data   - Style2 2 2 2 2 4" xfId="1119"/>
    <cellStyle name="Data   - Style2 2 2 2 2 4 2" xfId="13722"/>
    <cellStyle name="Data   - Style2 2 2 2 2 4 3" xfId="20991"/>
    <cellStyle name="Data   - Style2 2 2 2 2 5" xfId="1120"/>
    <cellStyle name="Data   - Style2 2 2 2 2 5 2" xfId="13723"/>
    <cellStyle name="Data   - Style2 2 2 2 2 5 3" xfId="20990"/>
    <cellStyle name="Data   - Style2 2 2 2 2 6" xfId="1121"/>
    <cellStyle name="Data   - Style2 2 2 2 2 6 2" xfId="13724"/>
    <cellStyle name="Data   - Style2 2 2 2 2 6 3" xfId="20989"/>
    <cellStyle name="Data   - Style2 2 2 2 2 7" xfId="13709"/>
    <cellStyle name="Data   - Style2 2 2 2 2 8" xfId="21003"/>
    <cellStyle name="Data   - Style2 2 2 2 3" xfId="1122"/>
    <cellStyle name="Data   - Style2 2 2 2 3 2" xfId="1123"/>
    <cellStyle name="Data   - Style2 2 2 2 3 2 2" xfId="1124"/>
    <cellStyle name="Data   - Style2 2 2 2 3 2 2 2" xfId="13727"/>
    <cellStyle name="Data   - Style2 2 2 2 3 2 2 3" xfId="12926"/>
    <cellStyle name="Data   - Style2 2 2 2 3 2 3" xfId="1125"/>
    <cellStyle name="Data   - Style2 2 2 2 3 2 3 2" xfId="13728"/>
    <cellStyle name="Data   - Style2 2 2 2 3 2 3 3" xfId="20986"/>
    <cellStyle name="Data   - Style2 2 2 2 3 2 4" xfId="1126"/>
    <cellStyle name="Data   - Style2 2 2 2 3 2 4 2" xfId="13729"/>
    <cellStyle name="Data   - Style2 2 2 2 3 2 4 3" xfId="20985"/>
    <cellStyle name="Data   - Style2 2 2 2 3 2 5" xfId="13726"/>
    <cellStyle name="Data   - Style2 2 2 2 3 2 6" xfId="20987"/>
    <cellStyle name="Data   - Style2 2 2 2 3 3" xfId="1127"/>
    <cellStyle name="Data   - Style2 2 2 2 3 3 2" xfId="13730"/>
    <cellStyle name="Data   - Style2 2 2 2 3 3 3" xfId="20984"/>
    <cellStyle name="Data   - Style2 2 2 2 3 4" xfId="1128"/>
    <cellStyle name="Data   - Style2 2 2 2 3 4 2" xfId="13731"/>
    <cellStyle name="Data   - Style2 2 2 2 3 4 3" xfId="20983"/>
    <cellStyle name="Data   - Style2 2 2 2 3 5" xfId="1129"/>
    <cellStyle name="Data   - Style2 2 2 2 3 5 2" xfId="13732"/>
    <cellStyle name="Data   - Style2 2 2 2 3 5 3" xfId="20982"/>
    <cellStyle name="Data   - Style2 2 2 2 3 6" xfId="13725"/>
    <cellStyle name="Data   - Style2 2 2 2 3 7" xfId="20988"/>
    <cellStyle name="Data   - Style2 2 2 2 4" xfId="1130"/>
    <cellStyle name="Data   - Style2 2 2 2 4 2" xfId="1131"/>
    <cellStyle name="Data   - Style2 2 2 2 4 2 2" xfId="13734"/>
    <cellStyle name="Data   - Style2 2 2 2 4 2 3" xfId="20980"/>
    <cellStyle name="Data   - Style2 2 2 2 4 3" xfId="1132"/>
    <cellStyle name="Data   - Style2 2 2 2 4 3 2" xfId="13735"/>
    <cellStyle name="Data   - Style2 2 2 2 4 3 3" xfId="20979"/>
    <cellStyle name="Data   - Style2 2 2 2 4 4" xfId="1133"/>
    <cellStyle name="Data   - Style2 2 2 2 4 4 2" xfId="13736"/>
    <cellStyle name="Data   - Style2 2 2 2 4 4 3" xfId="20978"/>
    <cellStyle name="Data   - Style2 2 2 2 4 5" xfId="13733"/>
    <cellStyle name="Data   - Style2 2 2 2 4 6" xfId="20981"/>
    <cellStyle name="Data   - Style2 2 2 2 5" xfId="1134"/>
    <cellStyle name="Data   - Style2 2 2 2 5 2" xfId="13737"/>
    <cellStyle name="Data   - Style2 2 2 2 5 3" xfId="20977"/>
    <cellStyle name="Data   - Style2 2 2 2 6" xfId="1135"/>
    <cellStyle name="Data   - Style2 2 2 2 6 2" xfId="13738"/>
    <cellStyle name="Data   - Style2 2 2 2 6 3" xfId="20976"/>
    <cellStyle name="Data   - Style2 2 2 2 7" xfId="1136"/>
    <cellStyle name="Data   - Style2 2 2 2 7 2" xfId="13739"/>
    <cellStyle name="Data   - Style2 2 2 2 7 3" xfId="20975"/>
    <cellStyle name="Data   - Style2 2 2 2 8" xfId="13708"/>
    <cellStyle name="Data   - Style2 2 2 2 9" xfId="21004"/>
    <cellStyle name="Data   - Style2 2 2 3" xfId="1137"/>
    <cellStyle name="Data   - Style2 2 2 3 2" xfId="1138"/>
    <cellStyle name="Data   - Style2 2 2 3 2 2" xfId="1139"/>
    <cellStyle name="Data   - Style2 2 2 3 2 2 2" xfId="1140"/>
    <cellStyle name="Data   - Style2 2 2 3 2 2 2 2" xfId="1141"/>
    <cellStyle name="Data   - Style2 2 2 3 2 2 2 2 2" xfId="13744"/>
    <cellStyle name="Data   - Style2 2 2 3 2 2 2 2 3" xfId="20971"/>
    <cellStyle name="Data   - Style2 2 2 3 2 2 2 3" xfId="1142"/>
    <cellStyle name="Data   - Style2 2 2 3 2 2 2 3 2" xfId="13745"/>
    <cellStyle name="Data   - Style2 2 2 3 2 2 2 3 3" xfId="20970"/>
    <cellStyle name="Data   - Style2 2 2 3 2 2 2 4" xfId="1143"/>
    <cellStyle name="Data   - Style2 2 2 3 2 2 2 4 2" xfId="13746"/>
    <cellStyle name="Data   - Style2 2 2 3 2 2 2 4 3" xfId="20969"/>
    <cellStyle name="Data   - Style2 2 2 3 2 2 2 5" xfId="13743"/>
    <cellStyle name="Data   - Style2 2 2 3 2 2 2 6" xfId="20972"/>
    <cellStyle name="Data   - Style2 2 2 3 2 2 3" xfId="1144"/>
    <cellStyle name="Data   - Style2 2 2 3 2 2 3 2" xfId="13747"/>
    <cellStyle name="Data   - Style2 2 2 3 2 2 3 3" xfId="20968"/>
    <cellStyle name="Data   - Style2 2 2 3 2 2 4" xfId="1145"/>
    <cellStyle name="Data   - Style2 2 2 3 2 2 4 2" xfId="13748"/>
    <cellStyle name="Data   - Style2 2 2 3 2 2 4 3" xfId="20967"/>
    <cellStyle name="Data   - Style2 2 2 3 2 2 5" xfId="1146"/>
    <cellStyle name="Data   - Style2 2 2 3 2 2 5 2" xfId="13749"/>
    <cellStyle name="Data   - Style2 2 2 3 2 2 5 3" xfId="20966"/>
    <cellStyle name="Data   - Style2 2 2 3 2 2 6" xfId="13742"/>
    <cellStyle name="Data   - Style2 2 2 3 2 2 7" xfId="20973"/>
    <cellStyle name="Data   - Style2 2 2 3 2 3" xfId="1147"/>
    <cellStyle name="Data   - Style2 2 2 3 2 3 2" xfId="1148"/>
    <cellStyle name="Data   - Style2 2 2 3 2 3 2 2" xfId="13751"/>
    <cellStyle name="Data   - Style2 2 2 3 2 3 2 3" xfId="20964"/>
    <cellStyle name="Data   - Style2 2 2 3 2 3 3" xfId="1149"/>
    <cellStyle name="Data   - Style2 2 2 3 2 3 3 2" xfId="13752"/>
    <cellStyle name="Data   - Style2 2 2 3 2 3 3 3" xfId="20963"/>
    <cellStyle name="Data   - Style2 2 2 3 2 3 4" xfId="1150"/>
    <cellStyle name="Data   - Style2 2 2 3 2 3 4 2" xfId="13753"/>
    <cellStyle name="Data   - Style2 2 2 3 2 3 4 3" xfId="20962"/>
    <cellStyle name="Data   - Style2 2 2 3 2 3 5" xfId="13750"/>
    <cellStyle name="Data   - Style2 2 2 3 2 3 6" xfId="20965"/>
    <cellStyle name="Data   - Style2 2 2 3 2 4" xfId="1151"/>
    <cellStyle name="Data   - Style2 2 2 3 2 4 2" xfId="13754"/>
    <cellStyle name="Data   - Style2 2 2 3 2 4 3" xfId="20961"/>
    <cellStyle name="Data   - Style2 2 2 3 2 5" xfId="1152"/>
    <cellStyle name="Data   - Style2 2 2 3 2 5 2" xfId="13755"/>
    <cellStyle name="Data   - Style2 2 2 3 2 5 3" xfId="20960"/>
    <cellStyle name="Data   - Style2 2 2 3 2 6" xfId="1153"/>
    <cellStyle name="Data   - Style2 2 2 3 2 6 2" xfId="13756"/>
    <cellStyle name="Data   - Style2 2 2 3 2 6 3" xfId="20959"/>
    <cellStyle name="Data   - Style2 2 2 3 2 7" xfId="13741"/>
    <cellStyle name="Data   - Style2 2 2 3 2 8" xfId="20974"/>
    <cellStyle name="Data   - Style2 2 2 3 3" xfId="1154"/>
    <cellStyle name="Data   - Style2 2 2 3 3 2" xfId="1155"/>
    <cellStyle name="Data   - Style2 2 2 3 3 2 2" xfId="1156"/>
    <cellStyle name="Data   - Style2 2 2 3 3 2 2 2" xfId="13759"/>
    <cellStyle name="Data   - Style2 2 2 3 3 2 2 3" xfId="20956"/>
    <cellStyle name="Data   - Style2 2 2 3 3 2 3" xfId="1157"/>
    <cellStyle name="Data   - Style2 2 2 3 3 2 3 2" xfId="13760"/>
    <cellStyle name="Data   - Style2 2 2 3 3 2 3 3" xfId="12925"/>
    <cellStyle name="Data   - Style2 2 2 3 3 2 4" xfId="1158"/>
    <cellStyle name="Data   - Style2 2 2 3 3 2 4 2" xfId="13761"/>
    <cellStyle name="Data   - Style2 2 2 3 3 2 4 3" xfId="20955"/>
    <cellStyle name="Data   - Style2 2 2 3 3 2 5" xfId="13758"/>
    <cellStyle name="Data   - Style2 2 2 3 3 2 6" xfId="20957"/>
    <cellStyle name="Data   - Style2 2 2 3 3 3" xfId="1159"/>
    <cellStyle name="Data   - Style2 2 2 3 3 3 2" xfId="13762"/>
    <cellStyle name="Data   - Style2 2 2 3 3 3 3" xfId="20954"/>
    <cellStyle name="Data   - Style2 2 2 3 3 4" xfId="1160"/>
    <cellStyle name="Data   - Style2 2 2 3 3 4 2" xfId="13763"/>
    <cellStyle name="Data   - Style2 2 2 3 3 4 3" xfId="20953"/>
    <cellStyle name="Data   - Style2 2 2 3 3 5" xfId="1161"/>
    <cellStyle name="Data   - Style2 2 2 3 3 5 2" xfId="13764"/>
    <cellStyle name="Data   - Style2 2 2 3 3 5 3" xfId="20952"/>
    <cellStyle name="Data   - Style2 2 2 3 3 6" xfId="13757"/>
    <cellStyle name="Data   - Style2 2 2 3 3 7" xfId="20958"/>
    <cellStyle name="Data   - Style2 2 2 3 4" xfId="1162"/>
    <cellStyle name="Data   - Style2 2 2 3 4 2" xfId="1163"/>
    <cellStyle name="Data   - Style2 2 2 3 4 2 2" xfId="13766"/>
    <cellStyle name="Data   - Style2 2 2 3 4 2 3" xfId="20950"/>
    <cellStyle name="Data   - Style2 2 2 3 4 3" xfId="1164"/>
    <cellStyle name="Data   - Style2 2 2 3 4 3 2" xfId="13767"/>
    <cellStyle name="Data   - Style2 2 2 3 4 3 3" xfId="20949"/>
    <cellStyle name="Data   - Style2 2 2 3 4 4" xfId="1165"/>
    <cellStyle name="Data   - Style2 2 2 3 4 4 2" xfId="13768"/>
    <cellStyle name="Data   - Style2 2 2 3 4 4 3" xfId="20948"/>
    <cellStyle name="Data   - Style2 2 2 3 4 5" xfId="13765"/>
    <cellStyle name="Data   - Style2 2 2 3 4 6" xfId="20951"/>
    <cellStyle name="Data   - Style2 2 2 3 5" xfId="1166"/>
    <cellStyle name="Data   - Style2 2 2 3 5 2" xfId="13769"/>
    <cellStyle name="Data   - Style2 2 2 3 5 3" xfId="20947"/>
    <cellStyle name="Data   - Style2 2 2 3 6" xfId="1167"/>
    <cellStyle name="Data   - Style2 2 2 3 6 2" xfId="13770"/>
    <cellStyle name="Data   - Style2 2 2 3 6 3" xfId="20946"/>
    <cellStyle name="Data   - Style2 2 2 3 7" xfId="1168"/>
    <cellStyle name="Data   - Style2 2 2 3 7 2" xfId="13771"/>
    <cellStyle name="Data   - Style2 2 2 3 7 3" xfId="20945"/>
    <cellStyle name="Data   - Style2 2 2 3 8" xfId="13740"/>
    <cellStyle name="Data   - Style2 2 2 3 9" xfId="12807"/>
    <cellStyle name="Data   - Style2 2 2 4" xfId="1169"/>
    <cellStyle name="Data   - Style2 2 2 4 2" xfId="1170"/>
    <cellStyle name="Data   - Style2 2 2 4 2 2" xfId="1171"/>
    <cellStyle name="Data   - Style2 2 2 4 2 2 2" xfId="1172"/>
    <cellStyle name="Data   - Style2 2 2 4 2 2 2 2" xfId="1173"/>
    <cellStyle name="Data   - Style2 2 2 4 2 2 2 2 2" xfId="13776"/>
    <cellStyle name="Data   - Style2 2 2 4 2 2 2 2 3" xfId="20941"/>
    <cellStyle name="Data   - Style2 2 2 4 2 2 2 3" xfId="1174"/>
    <cellStyle name="Data   - Style2 2 2 4 2 2 2 3 2" xfId="13777"/>
    <cellStyle name="Data   - Style2 2 2 4 2 2 2 3 3" xfId="20940"/>
    <cellStyle name="Data   - Style2 2 2 4 2 2 2 4" xfId="1175"/>
    <cellStyle name="Data   - Style2 2 2 4 2 2 2 4 2" xfId="13778"/>
    <cellStyle name="Data   - Style2 2 2 4 2 2 2 4 3" xfId="20939"/>
    <cellStyle name="Data   - Style2 2 2 4 2 2 2 5" xfId="13775"/>
    <cellStyle name="Data   - Style2 2 2 4 2 2 2 6" xfId="20942"/>
    <cellStyle name="Data   - Style2 2 2 4 2 2 3" xfId="1176"/>
    <cellStyle name="Data   - Style2 2 2 4 2 2 3 2" xfId="13779"/>
    <cellStyle name="Data   - Style2 2 2 4 2 2 3 3" xfId="20938"/>
    <cellStyle name="Data   - Style2 2 2 4 2 2 4" xfId="1177"/>
    <cellStyle name="Data   - Style2 2 2 4 2 2 4 2" xfId="13780"/>
    <cellStyle name="Data   - Style2 2 2 4 2 2 4 3" xfId="20937"/>
    <cellStyle name="Data   - Style2 2 2 4 2 2 5" xfId="1178"/>
    <cellStyle name="Data   - Style2 2 2 4 2 2 5 2" xfId="13781"/>
    <cellStyle name="Data   - Style2 2 2 4 2 2 5 3" xfId="20936"/>
    <cellStyle name="Data   - Style2 2 2 4 2 2 6" xfId="13774"/>
    <cellStyle name="Data   - Style2 2 2 4 2 2 7" xfId="12924"/>
    <cellStyle name="Data   - Style2 2 2 4 2 3" xfId="1179"/>
    <cellStyle name="Data   - Style2 2 2 4 2 3 2" xfId="1180"/>
    <cellStyle name="Data   - Style2 2 2 4 2 3 2 2" xfId="13783"/>
    <cellStyle name="Data   - Style2 2 2 4 2 3 2 3" xfId="20934"/>
    <cellStyle name="Data   - Style2 2 2 4 2 3 3" xfId="1181"/>
    <cellStyle name="Data   - Style2 2 2 4 2 3 3 2" xfId="13784"/>
    <cellStyle name="Data   - Style2 2 2 4 2 3 3 3" xfId="20933"/>
    <cellStyle name="Data   - Style2 2 2 4 2 3 4" xfId="1182"/>
    <cellStyle name="Data   - Style2 2 2 4 2 3 4 2" xfId="13785"/>
    <cellStyle name="Data   - Style2 2 2 4 2 3 4 3" xfId="20932"/>
    <cellStyle name="Data   - Style2 2 2 4 2 3 5" xfId="13782"/>
    <cellStyle name="Data   - Style2 2 2 4 2 3 6" xfId="20935"/>
    <cellStyle name="Data   - Style2 2 2 4 2 4" xfId="1183"/>
    <cellStyle name="Data   - Style2 2 2 4 2 4 2" xfId="13786"/>
    <cellStyle name="Data   - Style2 2 2 4 2 4 3" xfId="20931"/>
    <cellStyle name="Data   - Style2 2 2 4 2 5" xfId="1184"/>
    <cellStyle name="Data   - Style2 2 2 4 2 5 2" xfId="13787"/>
    <cellStyle name="Data   - Style2 2 2 4 2 5 3" xfId="20930"/>
    <cellStyle name="Data   - Style2 2 2 4 2 6" xfId="1185"/>
    <cellStyle name="Data   - Style2 2 2 4 2 6 2" xfId="13788"/>
    <cellStyle name="Data   - Style2 2 2 4 2 6 3" xfId="12923"/>
    <cellStyle name="Data   - Style2 2 2 4 2 7" xfId="13773"/>
    <cellStyle name="Data   - Style2 2 2 4 2 8" xfId="20943"/>
    <cellStyle name="Data   - Style2 2 2 4 3" xfId="1186"/>
    <cellStyle name="Data   - Style2 2 2 4 3 2" xfId="1187"/>
    <cellStyle name="Data   - Style2 2 2 4 3 2 2" xfId="1188"/>
    <cellStyle name="Data   - Style2 2 2 4 3 2 2 2" xfId="13791"/>
    <cellStyle name="Data   - Style2 2 2 4 3 2 2 3" xfId="20927"/>
    <cellStyle name="Data   - Style2 2 2 4 3 2 3" xfId="1189"/>
    <cellStyle name="Data   - Style2 2 2 4 3 2 3 2" xfId="13792"/>
    <cellStyle name="Data   - Style2 2 2 4 3 2 3 3" xfId="20926"/>
    <cellStyle name="Data   - Style2 2 2 4 3 2 4" xfId="1190"/>
    <cellStyle name="Data   - Style2 2 2 4 3 2 4 2" xfId="13793"/>
    <cellStyle name="Data   - Style2 2 2 4 3 2 4 3" xfId="20925"/>
    <cellStyle name="Data   - Style2 2 2 4 3 2 5" xfId="13790"/>
    <cellStyle name="Data   - Style2 2 2 4 3 2 6" xfId="20928"/>
    <cellStyle name="Data   - Style2 2 2 4 3 3" xfId="1191"/>
    <cellStyle name="Data   - Style2 2 2 4 3 3 2" xfId="13794"/>
    <cellStyle name="Data   - Style2 2 2 4 3 3 3" xfId="20924"/>
    <cellStyle name="Data   - Style2 2 2 4 3 4" xfId="1192"/>
    <cellStyle name="Data   - Style2 2 2 4 3 4 2" xfId="13795"/>
    <cellStyle name="Data   - Style2 2 2 4 3 4 3" xfId="20923"/>
    <cellStyle name="Data   - Style2 2 2 4 3 5" xfId="1193"/>
    <cellStyle name="Data   - Style2 2 2 4 3 5 2" xfId="13796"/>
    <cellStyle name="Data   - Style2 2 2 4 3 5 3" xfId="20922"/>
    <cellStyle name="Data   - Style2 2 2 4 3 6" xfId="13789"/>
    <cellStyle name="Data   - Style2 2 2 4 3 7" xfId="20929"/>
    <cellStyle name="Data   - Style2 2 2 4 4" xfId="1194"/>
    <cellStyle name="Data   - Style2 2 2 4 4 2" xfId="1195"/>
    <cellStyle name="Data   - Style2 2 2 4 4 2 2" xfId="13798"/>
    <cellStyle name="Data   - Style2 2 2 4 4 2 3" xfId="20920"/>
    <cellStyle name="Data   - Style2 2 2 4 4 3" xfId="1196"/>
    <cellStyle name="Data   - Style2 2 2 4 4 3 2" xfId="13799"/>
    <cellStyle name="Data   - Style2 2 2 4 4 3 3" xfId="20919"/>
    <cellStyle name="Data   - Style2 2 2 4 4 4" xfId="1197"/>
    <cellStyle name="Data   - Style2 2 2 4 4 4 2" xfId="13800"/>
    <cellStyle name="Data   - Style2 2 2 4 4 4 3" xfId="20918"/>
    <cellStyle name="Data   - Style2 2 2 4 4 5" xfId="13797"/>
    <cellStyle name="Data   - Style2 2 2 4 4 6" xfId="20921"/>
    <cellStyle name="Data   - Style2 2 2 4 5" xfId="1198"/>
    <cellStyle name="Data   - Style2 2 2 4 5 2" xfId="13801"/>
    <cellStyle name="Data   - Style2 2 2 4 5 3" xfId="20917"/>
    <cellStyle name="Data   - Style2 2 2 4 6" xfId="1199"/>
    <cellStyle name="Data   - Style2 2 2 4 6 2" xfId="13802"/>
    <cellStyle name="Data   - Style2 2 2 4 6 3" xfId="12922"/>
    <cellStyle name="Data   - Style2 2 2 4 7" xfId="1200"/>
    <cellStyle name="Data   - Style2 2 2 4 7 2" xfId="13803"/>
    <cellStyle name="Data   - Style2 2 2 4 7 3" xfId="20916"/>
    <cellStyle name="Data   - Style2 2 2 4 8" xfId="13772"/>
    <cellStyle name="Data   - Style2 2 2 4 9" xfId="20944"/>
    <cellStyle name="Data   - Style2 2 2 5" xfId="1201"/>
    <cellStyle name="Data   - Style2 2 2 5 2" xfId="1202"/>
    <cellStyle name="Data   - Style2 2 2 5 2 2" xfId="1203"/>
    <cellStyle name="Data   - Style2 2 2 5 2 2 2" xfId="1204"/>
    <cellStyle name="Data   - Style2 2 2 5 2 2 2 2" xfId="13807"/>
    <cellStyle name="Data   - Style2 2 2 5 2 2 2 3" xfId="20912"/>
    <cellStyle name="Data   - Style2 2 2 5 2 2 3" xfId="1205"/>
    <cellStyle name="Data   - Style2 2 2 5 2 2 3 2" xfId="13808"/>
    <cellStyle name="Data   - Style2 2 2 5 2 2 3 3" xfId="20911"/>
    <cellStyle name="Data   - Style2 2 2 5 2 2 4" xfId="1206"/>
    <cellStyle name="Data   - Style2 2 2 5 2 2 4 2" xfId="13809"/>
    <cellStyle name="Data   - Style2 2 2 5 2 2 4 3" xfId="20910"/>
    <cellStyle name="Data   - Style2 2 2 5 2 2 5" xfId="13806"/>
    <cellStyle name="Data   - Style2 2 2 5 2 2 6" xfId="20913"/>
    <cellStyle name="Data   - Style2 2 2 5 2 3" xfId="1207"/>
    <cellStyle name="Data   - Style2 2 2 5 2 3 2" xfId="13810"/>
    <cellStyle name="Data   - Style2 2 2 5 2 3 3" xfId="20909"/>
    <cellStyle name="Data   - Style2 2 2 5 2 4" xfId="1208"/>
    <cellStyle name="Data   - Style2 2 2 5 2 4 2" xfId="13811"/>
    <cellStyle name="Data   - Style2 2 2 5 2 4 3" xfId="20908"/>
    <cellStyle name="Data   - Style2 2 2 5 2 5" xfId="1209"/>
    <cellStyle name="Data   - Style2 2 2 5 2 5 2" xfId="13812"/>
    <cellStyle name="Data   - Style2 2 2 5 2 5 3" xfId="20907"/>
    <cellStyle name="Data   - Style2 2 2 5 2 6" xfId="13805"/>
    <cellStyle name="Data   - Style2 2 2 5 2 7" xfId="20914"/>
    <cellStyle name="Data   - Style2 2 2 5 3" xfId="1210"/>
    <cellStyle name="Data   - Style2 2 2 5 3 2" xfId="1211"/>
    <cellStyle name="Data   - Style2 2 2 5 3 2 2" xfId="13814"/>
    <cellStyle name="Data   - Style2 2 2 5 3 2 3" xfId="20905"/>
    <cellStyle name="Data   - Style2 2 2 5 3 3" xfId="1212"/>
    <cellStyle name="Data   - Style2 2 2 5 3 3 2" xfId="13815"/>
    <cellStyle name="Data   - Style2 2 2 5 3 3 3" xfId="20904"/>
    <cellStyle name="Data   - Style2 2 2 5 3 4" xfId="1213"/>
    <cellStyle name="Data   - Style2 2 2 5 3 4 2" xfId="13816"/>
    <cellStyle name="Data   - Style2 2 2 5 3 4 3" xfId="20903"/>
    <cellStyle name="Data   - Style2 2 2 5 3 5" xfId="13813"/>
    <cellStyle name="Data   - Style2 2 2 5 3 6" xfId="20906"/>
    <cellStyle name="Data   - Style2 2 2 5 4" xfId="1214"/>
    <cellStyle name="Data   - Style2 2 2 5 4 2" xfId="13817"/>
    <cellStyle name="Data   - Style2 2 2 5 4 3" xfId="20902"/>
    <cellStyle name="Data   - Style2 2 2 5 5" xfId="1215"/>
    <cellStyle name="Data   - Style2 2 2 5 5 2" xfId="13818"/>
    <cellStyle name="Data   - Style2 2 2 5 5 3" xfId="20901"/>
    <cellStyle name="Data   - Style2 2 2 5 6" xfId="1216"/>
    <cellStyle name="Data   - Style2 2 2 5 6 2" xfId="13819"/>
    <cellStyle name="Data   - Style2 2 2 5 6 3" xfId="20900"/>
    <cellStyle name="Data   - Style2 2 2 5 7" xfId="13804"/>
    <cellStyle name="Data   - Style2 2 2 5 8" xfId="20915"/>
    <cellStyle name="Data   - Style2 2 2 6" xfId="1217"/>
    <cellStyle name="Data   - Style2 2 2 6 2" xfId="1218"/>
    <cellStyle name="Data   - Style2 2 2 6 2 2" xfId="1219"/>
    <cellStyle name="Data   - Style2 2 2 6 2 2 2" xfId="13822"/>
    <cellStyle name="Data   - Style2 2 2 6 2 2 3" xfId="20897"/>
    <cellStyle name="Data   - Style2 2 2 6 2 3" xfId="1220"/>
    <cellStyle name="Data   - Style2 2 2 6 2 3 2" xfId="13823"/>
    <cellStyle name="Data   - Style2 2 2 6 2 3 3" xfId="20896"/>
    <cellStyle name="Data   - Style2 2 2 6 2 4" xfId="1221"/>
    <cellStyle name="Data   - Style2 2 2 6 2 4 2" xfId="13824"/>
    <cellStyle name="Data   - Style2 2 2 6 2 4 3" xfId="20895"/>
    <cellStyle name="Data   - Style2 2 2 6 2 5" xfId="13821"/>
    <cellStyle name="Data   - Style2 2 2 6 2 6" xfId="20898"/>
    <cellStyle name="Data   - Style2 2 2 6 3" xfId="1222"/>
    <cellStyle name="Data   - Style2 2 2 6 3 2" xfId="13825"/>
    <cellStyle name="Data   - Style2 2 2 6 3 3" xfId="20894"/>
    <cellStyle name="Data   - Style2 2 2 6 4" xfId="1223"/>
    <cellStyle name="Data   - Style2 2 2 6 4 2" xfId="13826"/>
    <cellStyle name="Data   - Style2 2 2 6 4 3" xfId="20893"/>
    <cellStyle name="Data   - Style2 2 2 6 5" xfId="1224"/>
    <cellStyle name="Data   - Style2 2 2 6 5 2" xfId="13827"/>
    <cellStyle name="Data   - Style2 2 2 6 5 3" xfId="20892"/>
    <cellStyle name="Data   - Style2 2 2 6 6" xfId="13820"/>
    <cellStyle name="Data   - Style2 2 2 6 7" xfId="20899"/>
    <cellStyle name="Data   - Style2 2 2 7" xfId="1225"/>
    <cellStyle name="Data   - Style2 2 2 7 2" xfId="1226"/>
    <cellStyle name="Data   - Style2 2 2 7 2 2" xfId="13829"/>
    <cellStyle name="Data   - Style2 2 2 7 2 3" xfId="20890"/>
    <cellStyle name="Data   - Style2 2 2 7 3" xfId="1227"/>
    <cellStyle name="Data   - Style2 2 2 7 3 2" xfId="13830"/>
    <cellStyle name="Data   - Style2 2 2 7 3 3" xfId="20889"/>
    <cellStyle name="Data   - Style2 2 2 7 4" xfId="1228"/>
    <cellStyle name="Data   - Style2 2 2 7 4 2" xfId="13831"/>
    <cellStyle name="Data   - Style2 2 2 7 4 3" xfId="20888"/>
    <cellStyle name="Data   - Style2 2 2 7 5" xfId="13828"/>
    <cellStyle name="Data   - Style2 2 2 7 6" xfId="20891"/>
    <cellStyle name="Data   - Style2 2 2 8" xfId="1229"/>
    <cellStyle name="Data   - Style2 2 2 8 2" xfId="13832"/>
    <cellStyle name="Data   - Style2 2 2 8 3" xfId="20887"/>
    <cellStyle name="Data   - Style2 2 2 9" xfId="1230"/>
    <cellStyle name="Data   - Style2 2 2 9 2" xfId="13833"/>
    <cellStyle name="Data   - Style2 2 2 9 3" xfId="20886"/>
    <cellStyle name="Data   - Style2 2 3" xfId="1231"/>
    <cellStyle name="Data   - Style2 2 3 10" xfId="13834"/>
    <cellStyle name="Data   - Style2 2 3 11" xfId="20885"/>
    <cellStyle name="Data   - Style2 2 3 12" xfId="29686"/>
    <cellStyle name="Data   - Style2 2 3 2" xfId="1232"/>
    <cellStyle name="Data   - Style2 2 3 2 10" xfId="29855"/>
    <cellStyle name="Data   - Style2 2 3 2 2" xfId="1233"/>
    <cellStyle name="Data   - Style2 2 3 2 2 2" xfId="1234"/>
    <cellStyle name="Data   - Style2 2 3 2 2 2 2" xfId="1235"/>
    <cellStyle name="Data   - Style2 2 3 2 2 2 2 2" xfId="1236"/>
    <cellStyle name="Data   - Style2 2 3 2 2 2 2 2 2" xfId="13839"/>
    <cellStyle name="Data   - Style2 2 3 2 2 2 2 2 3" xfId="20880"/>
    <cellStyle name="Data   - Style2 2 3 2 2 2 2 3" xfId="1237"/>
    <cellStyle name="Data   - Style2 2 3 2 2 2 2 3 2" xfId="13840"/>
    <cellStyle name="Data   - Style2 2 3 2 2 2 2 3 3" xfId="20879"/>
    <cellStyle name="Data   - Style2 2 3 2 2 2 2 4" xfId="1238"/>
    <cellStyle name="Data   - Style2 2 3 2 2 2 2 4 2" xfId="13841"/>
    <cellStyle name="Data   - Style2 2 3 2 2 2 2 4 3" xfId="20878"/>
    <cellStyle name="Data   - Style2 2 3 2 2 2 2 5" xfId="13838"/>
    <cellStyle name="Data   - Style2 2 3 2 2 2 2 6" xfId="20881"/>
    <cellStyle name="Data   - Style2 2 3 2 2 2 3" xfId="1239"/>
    <cellStyle name="Data   - Style2 2 3 2 2 2 3 2" xfId="13842"/>
    <cellStyle name="Data   - Style2 2 3 2 2 2 3 3" xfId="12921"/>
    <cellStyle name="Data   - Style2 2 3 2 2 2 4" xfId="1240"/>
    <cellStyle name="Data   - Style2 2 3 2 2 2 4 2" xfId="13843"/>
    <cellStyle name="Data   - Style2 2 3 2 2 2 4 3" xfId="20877"/>
    <cellStyle name="Data   - Style2 2 3 2 2 2 5" xfId="1241"/>
    <cellStyle name="Data   - Style2 2 3 2 2 2 5 2" xfId="13844"/>
    <cellStyle name="Data   - Style2 2 3 2 2 2 5 3" xfId="20876"/>
    <cellStyle name="Data   - Style2 2 3 2 2 2 6" xfId="13837"/>
    <cellStyle name="Data   - Style2 2 3 2 2 2 7" xfId="20882"/>
    <cellStyle name="Data   - Style2 2 3 2 2 3" xfId="1242"/>
    <cellStyle name="Data   - Style2 2 3 2 2 3 2" xfId="1243"/>
    <cellStyle name="Data   - Style2 2 3 2 2 3 2 2" xfId="13846"/>
    <cellStyle name="Data   - Style2 2 3 2 2 3 2 3" xfId="20874"/>
    <cellStyle name="Data   - Style2 2 3 2 2 3 3" xfId="1244"/>
    <cellStyle name="Data   - Style2 2 3 2 2 3 3 2" xfId="13847"/>
    <cellStyle name="Data   - Style2 2 3 2 2 3 3 3" xfId="20873"/>
    <cellStyle name="Data   - Style2 2 3 2 2 3 4" xfId="1245"/>
    <cellStyle name="Data   - Style2 2 3 2 2 3 4 2" xfId="13848"/>
    <cellStyle name="Data   - Style2 2 3 2 2 3 4 3" xfId="20872"/>
    <cellStyle name="Data   - Style2 2 3 2 2 3 5" xfId="13845"/>
    <cellStyle name="Data   - Style2 2 3 2 2 3 6" xfId="20875"/>
    <cellStyle name="Data   - Style2 2 3 2 2 4" xfId="1246"/>
    <cellStyle name="Data   - Style2 2 3 2 2 4 2" xfId="13849"/>
    <cellStyle name="Data   - Style2 2 3 2 2 4 3" xfId="20871"/>
    <cellStyle name="Data   - Style2 2 3 2 2 5" xfId="1247"/>
    <cellStyle name="Data   - Style2 2 3 2 2 5 2" xfId="13850"/>
    <cellStyle name="Data   - Style2 2 3 2 2 5 3" xfId="20870"/>
    <cellStyle name="Data   - Style2 2 3 2 2 6" xfId="1248"/>
    <cellStyle name="Data   - Style2 2 3 2 2 6 2" xfId="13851"/>
    <cellStyle name="Data   - Style2 2 3 2 2 6 3" xfId="20869"/>
    <cellStyle name="Data   - Style2 2 3 2 2 7" xfId="13836"/>
    <cellStyle name="Data   - Style2 2 3 2 2 8" xfId="20883"/>
    <cellStyle name="Data   - Style2 2 3 2 3" xfId="1249"/>
    <cellStyle name="Data   - Style2 2 3 2 3 2" xfId="1250"/>
    <cellStyle name="Data   - Style2 2 3 2 3 2 2" xfId="1251"/>
    <cellStyle name="Data   - Style2 2 3 2 3 2 2 2" xfId="13854"/>
    <cellStyle name="Data   - Style2 2 3 2 3 2 2 3" xfId="20866"/>
    <cellStyle name="Data   - Style2 2 3 2 3 2 3" xfId="1252"/>
    <cellStyle name="Data   - Style2 2 3 2 3 2 3 2" xfId="13855"/>
    <cellStyle name="Data   - Style2 2 3 2 3 2 3 3" xfId="20865"/>
    <cellStyle name="Data   - Style2 2 3 2 3 2 4" xfId="1253"/>
    <cellStyle name="Data   - Style2 2 3 2 3 2 4 2" xfId="13856"/>
    <cellStyle name="Data   - Style2 2 3 2 3 2 4 3" xfId="20864"/>
    <cellStyle name="Data   - Style2 2 3 2 3 2 5" xfId="13853"/>
    <cellStyle name="Data   - Style2 2 3 2 3 2 6" xfId="20867"/>
    <cellStyle name="Data   - Style2 2 3 2 3 3" xfId="1254"/>
    <cellStyle name="Data   - Style2 2 3 2 3 3 2" xfId="13857"/>
    <cellStyle name="Data   - Style2 2 3 2 3 3 3" xfId="20863"/>
    <cellStyle name="Data   - Style2 2 3 2 3 4" xfId="1255"/>
    <cellStyle name="Data   - Style2 2 3 2 3 4 2" xfId="13858"/>
    <cellStyle name="Data   - Style2 2 3 2 3 4 3" xfId="20862"/>
    <cellStyle name="Data   - Style2 2 3 2 3 5" xfId="1256"/>
    <cellStyle name="Data   - Style2 2 3 2 3 5 2" xfId="13859"/>
    <cellStyle name="Data   - Style2 2 3 2 3 5 3" xfId="20861"/>
    <cellStyle name="Data   - Style2 2 3 2 3 6" xfId="13852"/>
    <cellStyle name="Data   - Style2 2 3 2 3 7" xfId="20868"/>
    <cellStyle name="Data   - Style2 2 3 2 4" xfId="1257"/>
    <cellStyle name="Data   - Style2 2 3 2 4 2" xfId="1258"/>
    <cellStyle name="Data   - Style2 2 3 2 4 2 2" xfId="13861"/>
    <cellStyle name="Data   - Style2 2 3 2 4 2 3" xfId="20859"/>
    <cellStyle name="Data   - Style2 2 3 2 4 3" xfId="1259"/>
    <cellStyle name="Data   - Style2 2 3 2 4 3 2" xfId="13862"/>
    <cellStyle name="Data   - Style2 2 3 2 4 3 3" xfId="20858"/>
    <cellStyle name="Data   - Style2 2 3 2 4 4" xfId="1260"/>
    <cellStyle name="Data   - Style2 2 3 2 4 4 2" xfId="13863"/>
    <cellStyle name="Data   - Style2 2 3 2 4 4 3" xfId="20857"/>
    <cellStyle name="Data   - Style2 2 3 2 4 5" xfId="13860"/>
    <cellStyle name="Data   - Style2 2 3 2 4 6" xfId="20860"/>
    <cellStyle name="Data   - Style2 2 3 2 5" xfId="1261"/>
    <cellStyle name="Data   - Style2 2 3 2 5 2" xfId="13864"/>
    <cellStyle name="Data   - Style2 2 3 2 5 3" xfId="20856"/>
    <cellStyle name="Data   - Style2 2 3 2 6" xfId="1262"/>
    <cellStyle name="Data   - Style2 2 3 2 6 2" xfId="13865"/>
    <cellStyle name="Data   - Style2 2 3 2 6 3" xfId="20855"/>
    <cellStyle name="Data   - Style2 2 3 2 7" xfId="1263"/>
    <cellStyle name="Data   - Style2 2 3 2 7 2" xfId="13866"/>
    <cellStyle name="Data   - Style2 2 3 2 7 3" xfId="20854"/>
    <cellStyle name="Data   - Style2 2 3 2 8" xfId="13835"/>
    <cellStyle name="Data   - Style2 2 3 2 9" xfId="20884"/>
    <cellStyle name="Data   - Style2 2 3 3" xfId="1264"/>
    <cellStyle name="Data   - Style2 2 3 3 2" xfId="1265"/>
    <cellStyle name="Data   - Style2 2 3 3 2 2" xfId="1266"/>
    <cellStyle name="Data   - Style2 2 3 3 2 2 2" xfId="1267"/>
    <cellStyle name="Data   - Style2 2 3 3 2 2 2 2" xfId="1268"/>
    <cellStyle name="Data   - Style2 2 3 3 2 2 2 2 2" xfId="13871"/>
    <cellStyle name="Data   - Style2 2 3 3 2 2 2 2 3" xfId="20849"/>
    <cellStyle name="Data   - Style2 2 3 3 2 2 2 3" xfId="1269"/>
    <cellStyle name="Data   - Style2 2 3 3 2 2 2 3 2" xfId="13872"/>
    <cellStyle name="Data   - Style2 2 3 3 2 2 2 3 3" xfId="20848"/>
    <cellStyle name="Data   - Style2 2 3 3 2 2 2 4" xfId="1270"/>
    <cellStyle name="Data   - Style2 2 3 3 2 2 2 4 2" xfId="13873"/>
    <cellStyle name="Data   - Style2 2 3 3 2 2 2 4 3" xfId="20847"/>
    <cellStyle name="Data   - Style2 2 3 3 2 2 2 5" xfId="13870"/>
    <cellStyle name="Data   - Style2 2 3 3 2 2 2 6" xfId="20850"/>
    <cellStyle name="Data   - Style2 2 3 3 2 2 3" xfId="1271"/>
    <cellStyle name="Data   - Style2 2 3 3 2 2 3 2" xfId="13874"/>
    <cellStyle name="Data   - Style2 2 3 3 2 2 3 3" xfId="20846"/>
    <cellStyle name="Data   - Style2 2 3 3 2 2 4" xfId="1272"/>
    <cellStyle name="Data   - Style2 2 3 3 2 2 4 2" xfId="13875"/>
    <cellStyle name="Data   - Style2 2 3 3 2 2 4 3" xfId="20845"/>
    <cellStyle name="Data   - Style2 2 3 3 2 2 5" xfId="1273"/>
    <cellStyle name="Data   - Style2 2 3 3 2 2 5 2" xfId="13876"/>
    <cellStyle name="Data   - Style2 2 3 3 2 2 5 3" xfId="20844"/>
    <cellStyle name="Data   - Style2 2 3 3 2 2 6" xfId="13869"/>
    <cellStyle name="Data   - Style2 2 3 3 2 2 7" xfId="20851"/>
    <cellStyle name="Data   - Style2 2 3 3 2 3" xfId="1274"/>
    <cellStyle name="Data   - Style2 2 3 3 2 3 2" xfId="1275"/>
    <cellStyle name="Data   - Style2 2 3 3 2 3 2 2" xfId="13878"/>
    <cellStyle name="Data   - Style2 2 3 3 2 3 2 3" xfId="20842"/>
    <cellStyle name="Data   - Style2 2 3 3 2 3 3" xfId="1276"/>
    <cellStyle name="Data   - Style2 2 3 3 2 3 3 2" xfId="13879"/>
    <cellStyle name="Data   - Style2 2 3 3 2 3 3 3" xfId="20841"/>
    <cellStyle name="Data   - Style2 2 3 3 2 3 4" xfId="1277"/>
    <cellStyle name="Data   - Style2 2 3 3 2 3 4 2" xfId="13880"/>
    <cellStyle name="Data   - Style2 2 3 3 2 3 4 3" xfId="20840"/>
    <cellStyle name="Data   - Style2 2 3 3 2 3 5" xfId="13877"/>
    <cellStyle name="Data   - Style2 2 3 3 2 3 6" xfId="20843"/>
    <cellStyle name="Data   - Style2 2 3 3 2 4" xfId="1278"/>
    <cellStyle name="Data   - Style2 2 3 3 2 4 2" xfId="13881"/>
    <cellStyle name="Data   - Style2 2 3 3 2 4 3" xfId="20839"/>
    <cellStyle name="Data   - Style2 2 3 3 2 5" xfId="1279"/>
    <cellStyle name="Data   - Style2 2 3 3 2 5 2" xfId="13882"/>
    <cellStyle name="Data   - Style2 2 3 3 2 5 3" xfId="20838"/>
    <cellStyle name="Data   - Style2 2 3 3 2 6" xfId="1280"/>
    <cellStyle name="Data   - Style2 2 3 3 2 6 2" xfId="13883"/>
    <cellStyle name="Data   - Style2 2 3 3 2 6 3" xfId="20837"/>
    <cellStyle name="Data   - Style2 2 3 3 2 7" xfId="13868"/>
    <cellStyle name="Data   - Style2 2 3 3 2 8" xfId="20852"/>
    <cellStyle name="Data   - Style2 2 3 3 3" xfId="1281"/>
    <cellStyle name="Data   - Style2 2 3 3 3 2" xfId="1282"/>
    <cellStyle name="Data   - Style2 2 3 3 3 2 2" xfId="1283"/>
    <cellStyle name="Data   - Style2 2 3 3 3 2 2 2" xfId="13886"/>
    <cellStyle name="Data   - Style2 2 3 3 3 2 2 3" xfId="20834"/>
    <cellStyle name="Data   - Style2 2 3 3 3 2 3" xfId="1284"/>
    <cellStyle name="Data   - Style2 2 3 3 3 2 3 2" xfId="13887"/>
    <cellStyle name="Data   - Style2 2 3 3 3 2 3 3" xfId="20833"/>
    <cellStyle name="Data   - Style2 2 3 3 3 2 4" xfId="1285"/>
    <cellStyle name="Data   - Style2 2 3 3 3 2 4 2" xfId="13888"/>
    <cellStyle name="Data   - Style2 2 3 3 3 2 4 3" xfId="20832"/>
    <cellStyle name="Data   - Style2 2 3 3 3 2 5" xfId="13885"/>
    <cellStyle name="Data   - Style2 2 3 3 3 2 6" xfId="20835"/>
    <cellStyle name="Data   - Style2 2 3 3 3 3" xfId="1286"/>
    <cellStyle name="Data   - Style2 2 3 3 3 3 2" xfId="13889"/>
    <cellStyle name="Data   - Style2 2 3 3 3 3 3" xfId="20831"/>
    <cellStyle name="Data   - Style2 2 3 3 3 4" xfId="1287"/>
    <cellStyle name="Data   - Style2 2 3 3 3 4 2" xfId="13890"/>
    <cellStyle name="Data   - Style2 2 3 3 3 4 3" xfId="20830"/>
    <cellStyle name="Data   - Style2 2 3 3 3 5" xfId="1288"/>
    <cellStyle name="Data   - Style2 2 3 3 3 5 2" xfId="13891"/>
    <cellStyle name="Data   - Style2 2 3 3 3 5 3" xfId="20829"/>
    <cellStyle name="Data   - Style2 2 3 3 3 6" xfId="13884"/>
    <cellStyle name="Data   - Style2 2 3 3 3 7" xfId="20836"/>
    <cellStyle name="Data   - Style2 2 3 3 4" xfId="1289"/>
    <cellStyle name="Data   - Style2 2 3 3 4 2" xfId="1290"/>
    <cellStyle name="Data   - Style2 2 3 3 4 2 2" xfId="13893"/>
    <cellStyle name="Data   - Style2 2 3 3 4 2 3" xfId="20827"/>
    <cellStyle name="Data   - Style2 2 3 3 4 3" xfId="1291"/>
    <cellStyle name="Data   - Style2 2 3 3 4 3 2" xfId="13894"/>
    <cellStyle name="Data   - Style2 2 3 3 4 3 3" xfId="20826"/>
    <cellStyle name="Data   - Style2 2 3 3 4 4" xfId="1292"/>
    <cellStyle name="Data   - Style2 2 3 3 4 4 2" xfId="13895"/>
    <cellStyle name="Data   - Style2 2 3 3 4 4 3" xfId="20825"/>
    <cellStyle name="Data   - Style2 2 3 3 4 5" xfId="13892"/>
    <cellStyle name="Data   - Style2 2 3 3 4 6" xfId="20828"/>
    <cellStyle name="Data   - Style2 2 3 3 5" xfId="1293"/>
    <cellStyle name="Data   - Style2 2 3 3 5 2" xfId="13896"/>
    <cellStyle name="Data   - Style2 2 3 3 5 3" xfId="20824"/>
    <cellStyle name="Data   - Style2 2 3 3 6" xfId="1294"/>
    <cellStyle name="Data   - Style2 2 3 3 6 2" xfId="13897"/>
    <cellStyle name="Data   - Style2 2 3 3 6 3" xfId="20823"/>
    <cellStyle name="Data   - Style2 2 3 3 7" xfId="1295"/>
    <cellStyle name="Data   - Style2 2 3 3 7 2" xfId="13898"/>
    <cellStyle name="Data   - Style2 2 3 3 7 3" xfId="20822"/>
    <cellStyle name="Data   - Style2 2 3 3 8" xfId="13867"/>
    <cellStyle name="Data   - Style2 2 3 3 9" xfId="20853"/>
    <cellStyle name="Data   - Style2 2 3 4" xfId="1296"/>
    <cellStyle name="Data   - Style2 2 3 4 2" xfId="1297"/>
    <cellStyle name="Data   - Style2 2 3 4 2 2" xfId="1298"/>
    <cellStyle name="Data   - Style2 2 3 4 2 2 2" xfId="1299"/>
    <cellStyle name="Data   - Style2 2 3 4 2 2 2 2" xfId="13902"/>
    <cellStyle name="Data   - Style2 2 3 4 2 2 2 3" xfId="20818"/>
    <cellStyle name="Data   - Style2 2 3 4 2 2 3" xfId="1300"/>
    <cellStyle name="Data   - Style2 2 3 4 2 2 3 2" xfId="13903"/>
    <cellStyle name="Data   - Style2 2 3 4 2 2 3 3" xfId="20817"/>
    <cellStyle name="Data   - Style2 2 3 4 2 2 4" xfId="1301"/>
    <cellStyle name="Data   - Style2 2 3 4 2 2 4 2" xfId="13904"/>
    <cellStyle name="Data   - Style2 2 3 4 2 2 4 3" xfId="20816"/>
    <cellStyle name="Data   - Style2 2 3 4 2 2 5" xfId="13901"/>
    <cellStyle name="Data   - Style2 2 3 4 2 2 6" xfId="20819"/>
    <cellStyle name="Data   - Style2 2 3 4 2 3" xfId="1302"/>
    <cellStyle name="Data   - Style2 2 3 4 2 3 2" xfId="13905"/>
    <cellStyle name="Data   - Style2 2 3 4 2 3 3" xfId="20815"/>
    <cellStyle name="Data   - Style2 2 3 4 2 4" xfId="1303"/>
    <cellStyle name="Data   - Style2 2 3 4 2 4 2" xfId="13906"/>
    <cellStyle name="Data   - Style2 2 3 4 2 4 3" xfId="20814"/>
    <cellStyle name="Data   - Style2 2 3 4 2 5" xfId="1304"/>
    <cellStyle name="Data   - Style2 2 3 4 2 5 2" xfId="13907"/>
    <cellStyle name="Data   - Style2 2 3 4 2 5 3" xfId="20813"/>
    <cellStyle name="Data   - Style2 2 3 4 2 6" xfId="13900"/>
    <cellStyle name="Data   - Style2 2 3 4 2 7" xfId="20820"/>
    <cellStyle name="Data   - Style2 2 3 4 3" xfId="1305"/>
    <cellStyle name="Data   - Style2 2 3 4 3 2" xfId="1306"/>
    <cellStyle name="Data   - Style2 2 3 4 3 2 2" xfId="13909"/>
    <cellStyle name="Data   - Style2 2 3 4 3 2 3" xfId="20811"/>
    <cellStyle name="Data   - Style2 2 3 4 3 3" xfId="1307"/>
    <cellStyle name="Data   - Style2 2 3 4 3 3 2" xfId="13910"/>
    <cellStyle name="Data   - Style2 2 3 4 3 3 3" xfId="20810"/>
    <cellStyle name="Data   - Style2 2 3 4 3 4" xfId="1308"/>
    <cellStyle name="Data   - Style2 2 3 4 3 4 2" xfId="13911"/>
    <cellStyle name="Data   - Style2 2 3 4 3 4 3" xfId="20809"/>
    <cellStyle name="Data   - Style2 2 3 4 3 5" xfId="13908"/>
    <cellStyle name="Data   - Style2 2 3 4 3 6" xfId="20812"/>
    <cellStyle name="Data   - Style2 2 3 4 4" xfId="1309"/>
    <cellStyle name="Data   - Style2 2 3 4 4 2" xfId="13912"/>
    <cellStyle name="Data   - Style2 2 3 4 4 3" xfId="20808"/>
    <cellStyle name="Data   - Style2 2 3 4 5" xfId="1310"/>
    <cellStyle name="Data   - Style2 2 3 4 5 2" xfId="13913"/>
    <cellStyle name="Data   - Style2 2 3 4 5 3" xfId="20807"/>
    <cellStyle name="Data   - Style2 2 3 4 6" xfId="1311"/>
    <cellStyle name="Data   - Style2 2 3 4 6 2" xfId="13914"/>
    <cellStyle name="Data   - Style2 2 3 4 6 3" xfId="20806"/>
    <cellStyle name="Data   - Style2 2 3 4 7" xfId="13899"/>
    <cellStyle name="Data   - Style2 2 3 4 8" xfId="20821"/>
    <cellStyle name="Data   - Style2 2 3 5" xfId="1312"/>
    <cellStyle name="Data   - Style2 2 3 5 2" xfId="1313"/>
    <cellStyle name="Data   - Style2 2 3 5 2 2" xfId="1314"/>
    <cellStyle name="Data   - Style2 2 3 5 2 2 2" xfId="13917"/>
    <cellStyle name="Data   - Style2 2 3 5 2 2 3" xfId="20803"/>
    <cellStyle name="Data   - Style2 2 3 5 2 3" xfId="1315"/>
    <cellStyle name="Data   - Style2 2 3 5 2 3 2" xfId="13918"/>
    <cellStyle name="Data   - Style2 2 3 5 2 3 3" xfId="20802"/>
    <cellStyle name="Data   - Style2 2 3 5 2 4" xfId="1316"/>
    <cellStyle name="Data   - Style2 2 3 5 2 4 2" xfId="13919"/>
    <cellStyle name="Data   - Style2 2 3 5 2 4 3" xfId="20801"/>
    <cellStyle name="Data   - Style2 2 3 5 2 5" xfId="13916"/>
    <cellStyle name="Data   - Style2 2 3 5 2 6" xfId="20804"/>
    <cellStyle name="Data   - Style2 2 3 5 3" xfId="1317"/>
    <cellStyle name="Data   - Style2 2 3 5 3 2" xfId="13920"/>
    <cellStyle name="Data   - Style2 2 3 5 3 3" xfId="20800"/>
    <cellStyle name="Data   - Style2 2 3 5 4" xfId="1318"/>
    <cellStyle name="Data   - Style2 2 3 5 4 2" xfId="13921"/>
    <cellStyle name="Data   - Style2 2 3 5 4 3" xfId="20799"/>
    <cellStyle name="Data   - Style2 2 3 5 5" xfId="1319"/>
    <cellStyle name="Data   - Style2 2 3 5 5 2" xfId="13922"/>
    <cellStyle name="Data   - Style2 2 3 5 5 3" xfId="20798"/>
    <cellStyle name="Data   - Style2 2 3 5 6" xfId="13915"/>
    <cellStyle name="Data   - Style2 2 3 5 7" xfId="20805"/>
    <cellStyle name="Data   - Style2 2 3 6" xfId="1320"/>
    <cellStyle name="Data   - Style2 2 3 6 2" xfId="1321"/>
    <cellStyle name="Data   - Style2 2 3 6 2 2" xfId="13924"/>
    <cellStyle name="Data   - Style2 2 3 6 2 3" xfId="20796"/>
    <cellStyle name="Data   - Style2 2 3 6 3" xfId="1322"/>
    <cellStyle name="Data   - Style2 2 3 6 3 2" xfId="13925"/>
    <cellStyle name="Data   - Style2 2 3 6 3 3" xfId="20795"/>
    <cellStyle name="Data   - Style2 2 3 6 4" xfId="1323"/>
    <cellStyle name="Data   - Style2 2 3 6 4 2" xfId="13926"/>
    <cellStyle name="Data   - Style2 2 3 6 4 3" xfId="20794"/>
    <cellStyle name="Data   - Style2 2 3 6 5" xfId="13923"/>
    <cellStyle name="Data   - Style2 2 3 6 6" xfId="20797"/>
    <cellStyle name="Data   - Style2 2 3 7" xfId="1324"/>
    <cellStyle name="Data   - Style2 2 3 7 2" xfId="13927"/>
    <cellStyle name="Data   - Style2 2 3 7 3" xfId="20793"/>
    <cellStyle name="Data   - Style2 2 3 8" xfId="1325"/>
    <cellStyle name="Data   - Style2 2 3 8 2" xfId="13928"/>
    <cellStyle name="Data   - Style2 2 3 8 3" xfId="20792"/>
    <cellStyle name="Data   - Style2 2 3 9" xfId="1326"/>
    <cellStyle name="Data   - Style2 2 3 9 2" xfId="13929"/>
    <cellStyle name="Data   - Style2 2 3 9 3" xfId="20791"/>
    <cellStyle name="Data   - Style2 2 4" xfId="1327"/>
    <cellStyle name="Data   - Style2 2 4 10" xfId="13930"/>
    <cellStyle name="Data   - Style2 2 4 11" xfId="20790"/>
    <cellStyle name="Data   - Style2 2 4 12" xfId="29746"/>
    <cellStyle name="Data   - Style2 2 4 2" xfId="1328"/>
    <cellStyle name="Data   - Style2 2 4 2 10" xfId="29876"/>
    <cellStyle name="Data   - Style2 2 4 2 2" xfId="1329"/>
    <cellStyle name="Data   - Style2 2 4 2 2 2" xfId="1330"/>
    <cellStyle name="Data   - Style2 2 4 2 2 2 2" xfId="1331"/>
    <cellStyle name="Data   - Style2 2 4 2 2 2 2 2" xfId="1332"/>
    <cellStyle name="Data   - Style2 2 4 2 2 2 2 2 2" xfId="13935"/>
    <cellStyle name="Data   - Style2 2 4 2 2 2 2 2 3" xfId="20785"/>
    <cellStyle name="Data   - Style2 2 4 2 2 2 2 3" xfId="1333"/>
    <cellStyle name="Data   - Style2 2 4 2 2 2 2 3 2" xfId="13936"/>
    <cellStyle name="Data   - Style2 2 4 2 2 2 2 3 3" xfId="20784"/>
    <cellStyle name="Data   - Style2 2 4 2 2 2 2 4" xfId="1334"/>
    <cellStyle name="Data   - Style2 2 4 2 2 2 2 4 2" xfId="13937"/>
    <cellStyle name="Data   - Style2 2 4 2 2 2 2 4 3" xfId="20783"/>
    <cellStyle name="Data   - Style2 2 4 2 2 2 2 5" xfId="13934"/>
    <cellStyle name="Data   - Style2 2 4 2 2 2 2 6" xfId="20786"/>
    <cellStyle name="Data   - Style2 2 4 2 2 2 3" xfId="1335"/>
    <cellStyle name="Data   - Style2 2 4 2 2 2 3 2" xfId="13938"/>
    <cellStyle name="Data   - Style2 2 4 2 2 2 3 3" xfId="20782"/>
    <cellStyle name="Data   - Style2 2 4 2 2 2 4" xfId="1336"/>
    <cellStyle name="Data   - Style2 2 4 2 2 2 4 2" xfId="13939"/>
    <cellStyle name="Data   - Style2 2 4 2 2 2 4 3" xfId="20781"/>
    <cellStyle name="Data   - Style2 2 4 2 2 2 5" xfId="1337"/>
    <cellStyle name="Data   - Style2 2 4 2 2 2 5 2" xfId="13940"/>
    <cellStyle name="Data   - Style2 2 4 2 2 2 5 3" xfId="20780"/>
    <cellStyle name="Data   - Style2 2 4 2 2 2 6" xfId="13933"/>
    <cellStyle name="Data   - Style2 2 4 2 2 2 7" xfId="20787"/>
    <cellStyle name="Data   - Style2 2 4 2 2 3" xfId="1338"/>
    <cellStyle name="Data   - Style2 2 4 2 2 3 2" xfId="1339"/>
    <cellStyle name="Data   - Style2 2 4 2 2 3 2 2" xfId="13942"/>
    <cellStyle name="Data   - Style2 2 4 2 2 3 2 3" xfId="20778"/>
    <cellStyle name="Data   - Style2 2 4 2 2 3 3" xfId="1340"/>
    <cellStyle name="Data   - Style2 2 4 2 2 3 3 2" xfId="13943"/>
    <cellStyle name="Data   - Style2 2 4 2 2 3 3 3" xfId="20777"/>
    <cellStyle name="Data   - Style2 2 4 2 2 3 4" xfId="1341"/>
    <cellStyle name="Data   - Style2 2 4 2 2 3 4 2" xfId="13944"/>
    <cellStyle name="Data   - Style2 2 4 2 2 3 4 3" xfId="20776"/>
    <cellStyle name="Data   - Style2 2 4 2 2 3 5" xfId="13941"/>
    <cellStyle name="Data   - Style2 2 4 2 2 3 6" xfId="20779"/>
    <cellStyle name="Data   - Style2 2 4 2 2 4" xfId="1342"/>
    <cellStyle name="Data   - Style2 2 4 2 2 4 2" xfId="13945"/>
    <cellStyle name="Data   - Style2 2 4 2 2 4 3" xfId="20775"/>
    <cellStyle name="Data   - Style2 2 4 2 2 5" xfId="1343"/>
    <cellStyle name="Data   - Style2 2 4 2 2 5 2" xfId="13946"/>
    <cellStyle name="Data   - Style2 2 4 2 2 5 3" xfId="20774"/>
    <cellStyle name="Data   - Style2 2 4 2 2 6" xfId="1344"/>
    <cellStyle name="Data   - Style2 2 4 2 2 6 2" xfId="13947"/>
    <cellStyle name="Data   - Style2 2 4 2 2 6 3" xfId="20773"/>
    <cellStyle name="Data   - Style2 2 4 2 2 7" xfId="13932"/>
    <cellStyle name="Data   - Style2 2 4 2 2 8" xfId="20788"/>
    <cellStyle name="Data   - Style2 2 4 2 3" xfId="1345"/>
    <cellStyle name="Data   - Style2 2 4 2 3 2" xfId="1346"/>
    <cellStyle name="Data   - Style2 2 4 2 3 2 2" xfId="1347"/>
    <cellStyle name="Data   - Style2 2 4 2 3 2 2 2" xfId="13950"/>
    <cellStyle name="Data   - Style2 2 4 2 3 2 2 3" xfId="20770"/>
    <cellStyle name="Data   - Style2 2 4 2 3 2 3" xfId="1348"/>
    <cellStyle name="Data   - Style2 2 4 2 3 2 3 2" xfId="13951"/>
    <cellStyle name="Data   - Style2 2 4 2 3 2 3 3" xfId="20769"/>
    <cellStyle name="Data   - Style2 2 4 2 3 2 4" xfId="1349"/>
    <cellStyle name="Data   - Style2 2 4 2 3 2 4 2" xfId="13952"/>
    <cellStyle name="Data   - Style2 2 4 2 3 2 4 3" xfId="20768"/>
    <cellStyle name="Data   - Style2 2 4 2 3 2 5" xfId="13949"/>
    <cellStyle name="Data   - Style2 2 4 2 3 2 6" xfId="20771"/>
    <cellStyle name="Data   - Style2 2 4 2 3 3" xfId="1350"/>
    <cellStyle name="Data   - Style2 2 4 2 3 3 2" xfId="13953"/>
    <cellStyle name="Data   - Style2 2 4 2 3 3 3" xfId="20767"/>
    <cellStyle name="Data   - Style2 2 4 2 3 4" xfId="1351"/>
    <cellStyle name="Data   - Style2 2 4 2 3 4 2" xfId="13954"/>
    <cellStyle name="Data   - Style2 2 4 2 3 4 3" xfId="20766"/>
    <cellStyle name="Data   - Style2 2 4 2 3 5" xfId="1352"/>
    <cellStyle name="Data   - Style2 2 4 2 3 5 2" xfId="13955"/>
    <cellStyle name="Data   - Style2 2 4 2 3 5 3" xfId="20765"/>
    <cellStyle name="Data   - Style2 2 4 2 3 6" xfId="13948"/>
    <cellStyle name="Data   - Style2 2 4 2 3 7" xfId="20772"/>
    <cellStyle name="Data   - Style2 2 4 2 4" xfId="1353"/>
    <cellStyle name="Data   - Style2 2 4 2 4 2" xfId="1354"/>
    <cellStyle name="Data   - Style2 2 4 2 4 2 2" xfId="13957"/>
    <cellStyle name="Data   - Style2 2 4 2 4 2 3" xfId="20763"/>
    <cellStyle name="Data   - Style2 2 4 2 4 3" xfId="1355"/>
    <cellStyle name="Data   - Style2 2 4 2 4 3 2" xfId="13958"/>
    <cellStyle name="Data   - Style2 2 4 2 4 3 3" xfId="20762"/>
    <cellStyle name="Data   - Style2 2 4 2 4 4" xfId="1356"/>
    <cellStyle name="Data   - Style2 2 4 2 4 4 2" xfId="13959"/>
    <cellStyle name="Data   - Style2 2 4 2 4 4 3" xfId="20761"/>
    <cellStyle name="Data   - Style2 2 4 2 4 5" xfId="13956"/>
    <cellStyle name="Data   - Style2 2 4 2 4 6" xfId="20764"/>
    <cellStyle name="Data   - Style2 2 4 2 5" xfId="1357"/>
    <cellStyle name="Data   - Style2 2 4 2 5 2" xfId="13960"/>
    <cellStyle name="Data   - Style2 2 4 2 5 3" xfId="20760"/>
    <cellStyle name="Data   - Style2 2 4 2 6" xfId="1358"/>
    <cellStyle name="Data   - Style2 2 4 2 6 2" xfId="13961"/>
    <cellStyle name="Data   - Style2 2 4 2 6 3" xfId="20759"/>
    <cellStyle name="Data   - Style2 2 4 2 7" xfId="1359"/>
    <cellStyle name="Data   - Style2 2 4 2 7 2" xfId="13962"/>
    <cellStyle name="Data   - Style2 2 4 2 7 3" xfId="20758"/>
    <cellStyle name="Data   - Style2 2 4 2 8" xfId="13931"/>
    <cellStyle name="Data   - Style2 2 4 2 9" xfId="20789"/>
    <cellStyle name="Data   - Style2 2 4 3" xfId="1360"/>
    <cellStyle name="Data   - Style2 2 4 3 2" xfId="1361"/>
    <cellStyle name="Data   - Style2 2 4 3 2 2" xfId="1362"/>
    <cellStyle name="Data   - Style2 2 4 3 2 2 2" xfId="1363"/>
    <cellStyle name="Data   - Style2 2 4 3 2 2 2 2" xfId="1364"/>
    <cellStyle name="Data   - Style2 2 4 3 2 2 2 2 2" xfId="13967"/>
    <cellStyle name="Data   - Style2 2 4 3 2 2 2 2 3" xfId="20753"/>
    <cellStyle name="Data   - Style2 2 4 3 2 2 2 3" xfId="1365"/>
    <cellStyle name="Data   - Style2 2 4 3 2 2 2 3 2" xfId="13968"/>
    <cellStyle name="Data   - Style2 2 4 3 2 2 2 3 3" xfId="20752"/>
    <cellStyle name="Data   - Style2 2 4 3 2 2 2 4" xfId="1366"/>
    <cellStyle name="Data   - Style2 2 4 3 2 2 2 4 2" xfId="13969"/>
    <cellStyle name="Data   - Style2 2 4 3 2 2 2 4 3" xfId="20751"/>
    <cellStyle name="Data   - Style2 2 4 3 2 2 2 5" xfId="13966"/>
    <cellStyle name="Data   - Style2 2 4 3 2 2 2 6" xfId="20754"/>
    <cellStyle name="Data   - Style2 2 4 3 2 2 3" xfId="1367"/>
    <cellStyle name="Data   - Style2 2 4 3 2 2 3 2" xfId="13970"/>
    <cellStyle name="Data   - Style2 2 4 3 2 2 3 3" xfId="20750"/>
    <cellStyle name="Data   - Style2 2 4 3 2 2 4" xfId="1368"/>
    <cellStyle name="Data   - Style2 2 4 3 2 2 4 2" xfId="13971"/>
    <cellStyle name="Data   - Style2 2 4 3 2 2 4 3" xfId="20749"/>
    <cellStyle name="Data   - Style2 2 4 3 2 2 5" xfId="1369"/>
    <cellStyle name="Data   - Style2 2 4 3 2 2 5 2" xfId="13972"/>
    <cellStyle name="Data   - Style2 2 4 3 2 2 5 3" xfId="20748"/>
    <cellStyle name="Data   - Style2 2 4 3 2 2 6" xfId="13965"/>
    <cellStyle name="Data   - Style2 2 4 3 2 2 7" xfId="20755"/>
    <cellStyle name="Data   - Style2 2 4 3 2 3" xfId="1370"/>
    <cellStyle name="Data   - Style2 2 4 3 2 3 2" xfId="1371"/>
    <cellStyle name="Data   - Style2 2 4 3 2 3 2 2" xfId="13974"/>
    <cellStyle name="Data   - Style2 2 4 3 2 3 2 3" xfId="20746"/>
    <cellStyle name="Data   - Style2 2 4 3 2 3 3" xfId="1372"/>
    <cellStyle name="Data   - Style2 2 4 3 2 3 3 2" xfId="13975"/>
    <cellStyle name="Data   - Style2 2 4 3 2 3 3 3" xfId="20745"/>
    <cellStyle name="Data   - Style2 2 4 3 2 3 4" xfId="1373"/>
    <cellStyle name="Data   - Style2 2 4 3 2 3 4 2" xfId="13976"/>
    <cellStyle name="Data   - Style2 2 4 3 2 3 4 3" xfId="20744"/>
    <cellStyle name="Data   - Style2 2 4 3 2 3 5" xfId="13973"/>
    <cellStyle name="Data   - Style2 2 4 3 2 3 6" xfId="20747"/>
    <cellStyle name="Data   - Style2 2 4 3 2 4" xfId="1374"/>
    <cellStyle name="Data   - Style2 2 4 3 2 4 2" xfId="13977"/>
    <cellStyle name="Data   - Style2 2 4 3 2 4 3" xfId="20743"/>
    <cellStyle name="Data   - Style2 2 4 3 2 5" xfId="1375"/>
    <cellStyle name="Data   - Style2 2 4 3 2 5 2" xfId="13978"/>
    <cellStyle name="Data   - Style2 2 4 3 2 5 3" xfId="20742"/>
    <cellStyle name="Data   - Style2 2 4 3 2 6" xfId="1376"/>
    <cellStyle name="Data   - Style2 2 4 3 2 6 2" xfId="13979"/>
    <cellStyle name="Data   - Style2 2 4 3 2 6 3" xfId="20741"/>
    <cellStyle name="Data   - Style2 2 4 3 2 7" xfId="13964"/>
    <cellStyle name="Data   - Style2 2 4 3 2 8" xfId="20756"/>
    <cellStyle name="Data   - Style2 2 4 3 3" xfId="1377"/>
    <cellStyle name="Data   - Style2 2 4 3 3 2" xfId="1378"/>
    <cellStyle name="Data   - Style2 2 4 3 3 2 2" xfId="1379"/>
    <cellStyle name="Data   - Style2 2 4 3 3 2 2 2" xfId="13982"/>
    <cellStyle name="Data   - Style2 2 4 3 3 2 2 3" xfId="20738"/>
    <cellStyle name="Data   - Style2 2 4 3 3 2 3" xfId="1380"/>
    <cellStyle name="Data   - Style2 2 4 3 3 2 3 2" xfId="13983"/>
    <cellStyle name="Data   - Style2 2 4 3 3 2 3 3" xfId="20737"/>
    <cellStyle name="Data   - Style2 2 4 3 3 2 4" xfId="1381"/>
    <cellStyle name="Data   - Style2 2 4 3 3 2 4 2" xfId="13984"/>
    <cellStyle name="Data   - Style2 2 4 3 3 2 4 3" xfId="20736"/>
    <cellStyle name="Data   - Style2 2 4 3 3 2 5" xfId="13981"/>
    <cellStyle name="Data   - Style2 2 4 3 3 2 6" xfId="20739"/>
    <cellStyle name="Data   - Style2 2 4 3 3 3" xfId="1382"/>
    <cellStyle name="Data   - Style2 2 4 3 3 3 2" xfId="13985"/>
    <cellStyle name="Data   - Style2 2 4 3 3 3 3" xfId="20735"/>
    <cellStyle name="Data   - Style2 2 4 3 3 4" xfId="1383"/>
    <cellStyle name="Data   - Style2 2 4 3 3 4 2" xfId="13986"/>
    <cellStyle name="Data   - Style2 2 4 3 3 4 3" xfId="20734"/>
    <cellStyle name="Data   - Style2 2 4 3 3 5" xfId="1384"/>
    <cellStyle name="Data   - Style2 2 4 3 3 5 2" xfId="13987"/>
    <cellStyle name="Data   - Style2 2 4 3 3 5 3" xfId="20733"/>
    <cellStyle name="Data   - Style2 2 4 3 3 6" xfId="13980"/>
    <cellStyle name="Data   - Style2 2 4 3 3 7" xfId="20740"/>
    <cellStyle name="Data   - Style2 2 4 3 4" xfId="1385"/>
    <cellStyle name="Data   - Style2 2 4 3 4 2" xfId="1386"/>
    <cellStyle name="Data   - Style2 2 4 3 4 2 2" xfId="13989"/>
    <cellStyle name="Data   - Style2 2 4 3 4 2 3" xfId="20731"/>
    <cellStyle name="Data   - Style2 2 4 3 4 3" xfId="1387"/>
    <cellStyle name="Data   - Style2 2 4 3 4 3 2" xfId="13990"/>
    <cellStyle name="Data   - Style2 2 4 3 4 3 3" xfId="20730"/>
    <cellStyle name="Data   - Style2 2 4 3 4 4" xfId="1388"/>
    <cellStyle name="Data   - Style2 2 4 3 4 4 2" xfId="13991"/>
    <cellStyle name="Data   - Style2 2 4 3 4 4 3" xfId="20729"/>
    <cellStyle name="Data   - Style2 2 4 3 4 5" xfId="13988"/>
    <cellStyle name="Data   - Style2 2 4 3 4 6" xfId="20732"/>
    <cellStyle name="Data   - Style2 2 4 3 5" xfId="1389"/>
    <cellStyle name="Data   - Style2 2 4 3 5 2" xfId="13992"/>
    <cellStyle name="Data   - Style2 2 4 3 5 3" xfId="20728"/>
    <cellStyle name="Data   - Style2 2 4 3 6" xfId="1390"/>
    <cellStyle name="Data   - Style2 2 4 3 6 2" xfId="13993"/>
    <cellStyle name="Data   - Style2 2 4 3 6 3" xfId="20727"/>
    <cellStyle name="Data   - Style2 2 4 3 7" xfId="1391"/>
    <cellStyle name="Data   - Style2 2 4 3 7 2" xfId="13994"/>
    <cellStyle name="Data   - Style2 2 4 3 7 3" xfId="20726"/>
    <cellStyle name="Data   - Style2 2 4 3 8" xfId="13963"/>
    <cellStyle name="Data   - Style2 2 4 3 9" xfId="20757"/>
    <cellStyle name="Data   - Style2 2 4 4" xfId="1392"/>
    <cellStyle name="Data   - Style2 2 4 4 2" xfId="1393"/>
    <cellStyle name="Data   - Style2 2 4 4 2 2" xfId="1394"/>
    <cellStyle name="Data   - Style2 2 4 4 2 2 2" xfId="1395"/>
    <cellStyle name="Data   - Style2 2 4 4 2 2 2 2" xfId="13998"/>
    <cellStyle name="Data   - Style2 2 4 4 2 2 2 3" xfId="20722"/>
    <cellStyle name="Data   - Style2 2 4 4 2 2 3" xfId="1396"/>
    <cellStyle name="Data   - Style2 2 4 4 2 2 3 2" xfId="13999"/>
    <cellStyle name="Data   - Style2 2 4 4 2 2 3 3" xfId="20721"/>
    <cellStyle name="Data   - Style2 2 4 4 2 2 4" xfId="1397"/>
    <cellStyle name="Data   - Style2 2 4 4 2 2 4 2" xfId="14000"/>
    <cellStyle name="Data   - Style2 2 4 4 2 2 4 3" xfId="20720"/>
    <cellStyle name="Data   - Style2 2 4 4 2 2 5" xfId="13997"/>
    <cellStyle name="Data   - Style2 2 4 4 2 2 6" xfId="20723"/>
    <cellStyle name="Data   - Style2 2 4 4 2 3" xfId="1398"/>
    <cellStyle name="Data   - Style2 2 4 4 2 3 2" xfId="14001"/>
    <cellStyle name="Data   - Style2 2 4 4 2 3 3" xfId="20719"/>
    <cellStyle name="Data   - Style2 2 4 4 2 4" xfId="1399"/>
    <cellStyle name="Data   - Style2 2 4 4 2 4 2" xfId="14002"/>
    <cellStyle name="Data   - Style2 2 4 4 2 4 3" xfId="20718"/>
    <cellStyle name="Data   - Style2 2 4 4 2 5" xfId="1400"/>
    <cellStyle name="Data   - Style2 2 4 4 2 5 2" xfId="14003"/>
    <cellStyle name="Data   - Style2 2 4 4 2 5 3" xfId="20717"/>
    <cellStyle name="Data   - Style2 2 4 4 2 6" xfId="13996"/>
    <cellStyle name="Data   - Style2 2 4 4 2 7" xfId="20724"/>
    <cellStyle name="Data   - Style2 2 4 4 3" xfId="1401"/>
    <cellStyle name="Data   - Style2 2 4 4 3 2" xfId="1402"/>
    <cellStyle name="Data   - Style2 2 4 4 3 2 2" xfId="14005"/>
    <cellStyle name="Data   - Style2 2 4 4 3 2 3" xfId="20715"/>
    <cellStyle name="Data   - Style2 2 4 4 3 3" xfId="1403"/>
    <cellStyle name="Data   - Style2 2 4 4 3 3 2" xfId="14006"/>
    <cellStyle name="Data   - Style2 2 4 4 3 3 3" xfId="20714"/>
    <cellStyle name="Data   - Style2 2 4 4 3 4" xfId="1404"/>
    <cellStyle name="Data   - Style2 2 4 4 3 4 2" xfId="14007"/>
    <cellStyle name="Data   - Style2 2 4 4 3 4 3" xfId="20713"/>
    <cellStyle name="Data   - Style2 2 4 4 3 5" xfId="14004"/>
    <cellStyle name="Data   - Style2 2 4 4 3 6" xfId="20716"/>
    <cellStyle name="Data   - Style2 2 4 4 4" xfId="1405"/>
    <cellStyle name="Data   - Style2 2 4 4 4 2" xfId="14008"/>
    <cellStyle name="Data   - Style2 2 4 4 4 3" xfId="20712"/>
    <cellStyle name="Data   - Style2 2 4 4 5" xfId="1406"/>
    <cellStyle name="Data   - Style2 2 4 4 5 2" xfId="14009"/>
    <cellStyle name="Data   - Style2 2 4 4 5 3" xfId="20711"/>
    <cellStyle name="Data   - Style2 2 4 4 6" xfId="1407"/>
    <cellStyle name="Data   - Style2 2 4 4 6 2" xfId="14010"/>
    <cellStyle name="Data   - Style2 2 4 4 6 3" xfId="20710"/>
    <cellStyle name="Data   - Style2 2 4 4 7" xfId="13995"/>
    <cellStyle name="Data   - Style2 2 4 4 8" xfId="20725"/>
    <cellStyle name="Data   - Style2 2 4 5" xfId="1408"/>
    <cellStyle name="Data   - Style2 2 4 5 2" xfId="1409"/>
    <cellStyle name="Data   - Style2 2 4 5 2 2" xfId="1410"/>
    <cellStyle name="Data   - Style2 2 4 5 2 2 2" xfId="14013"/>
    <cellStyle name="Data   - Style2 2 4 5 2 2 3" xfId="20707"/>
    <cellStyle name="Data   - Style2 2 4 5 2 3" xfId="1411"/>
    <cellStyle name="Data   - Style2 2 4 5 2 3 2" xfId="14014"/>
    <cellStyle name="Data   - Style2 2 4 5 2 3 3" xfId="20706"/>
    <cellStyle name="Data   - Style2 2 4 5 2 4" xfId="1412"/>
    <cellStyle name="Data   - Style2 2 4 5 2 4 2" xfId="14015"/>
    <cellStyle name="Data   - Style2 2 4 5 2 4 3" xfId="20705"/>
    <cellStyle name="Data   - Style2 2 4 5 2 5" xfId="14012"/>
    <cellStyle name="Data   - Style2 2 4 5 2 6" xfId="20708"/>
    <cellStyle name="Data   - Style2 2 4 5 3" xfId="1413"/>
    <cellStyle name="Data   - Style2 2 4 5 3 2" xfId="14016"/>
    <cellStyle name="Data   - Style2 2 4 5 3 3" xfId="20704"/>
    <cellStyle name="Data   - Style2 2 4 5 4" xfId="1414"/>
    <cellStyle name="Data   - Style2 2 4 5 4 2" xfId="14017"/>
    <cellStyle name="Data   - Style2 2 4 5 4 3" xfId="20703"/>
    <cellStyle name="Data   - Style2 2 4 5 5" xfId="1415"/>
    <cellStyle name="Data   - Style2 2 4 5 5 2" xfId="14018"/>
    <cellStyle name="Data   - Style2 2 4 5 5 3" xfId="20702"/>
    <cellStyle name="Data   - Style2 2 4 5 6" xfId="14011"/>
    <cellStyle name="Data   - Style2 2 4 5 7" xfId="20709"/>
    <cellStyle name="Data   - Style2 2 4 6" xfId="1416"/>
    <cellStyle name="Data   - Style2 2 4 6 2" xfId="1417"/>
    <cellStyle name="Data   - Style2 2 4 6 2 2" xfId="14020"/>
    <cellStyle name="Data   - Style2 2 4 6 2 3" xfId="20700"/>
    <cellStyle name="Data   - Style2 2 4 6 3" xfId="1418"/>
    <cellStyle name="Data   - Style2 2 4 6 3 2" xfId="14021"/>
    <cellStyle name="Data   - Style2 2 4 6 3 3" xfId="20699"/>
    <cellStyle name="Data   - Style2 2 4 6 4" xfId="1419"/>
    <cellStyle name="Data   - Style2 2 4 6 4 2" xfId="14022"/>
    <cellStyle name="Data   - Style2 2 4 6 4 3" xfId="20698"/>
    <cellStyle name="Data   - Style2 2 4 6 5" xfId="14019"/>
    <cellStyle name="Data   - Style2 2 4 6 6" xfId="20701"/>
    <cellStyle name="Data   - Style2 2 4 7" xfId="1420"/>
    <cellStyle name="Data   - Style2 2 4 7 2" xfId="14023"/>
    <cellStyle name="Data   - Style2 2 4 7 3" xfId="20697"/>
    <cellStyle name="Data   - Style2 2 4 8" xfId="1421"/>
    <cellStyle name="Data   - Style2 2 4 8 2" xfId="14024"/>
    <cellStyle name="Data   - Style2 2 4 8 3" xfId="20696"/>
    <cellStyle name="Data   - Style2 2 4 9" xfId="1422"/>
    <cellStyle name="Data   - Style2 2 4 9 2" xfId="14025"/>
    <cellStyle name="Data   - Style2 2 4 9 3" xfId="20695"/>
    <cellStyle name="Data   - Style2 2 5" xfId="1423"/>
    <cellStyle name="Data   - Style2 2 5 10" xfId="29511"/>
    <cellStyle name="Data   - Style2 2 5 2" xfId="1424"/>
    <cellStyle name="Data   - Style2 2 5 2 2" xfId="1425"/>
    <cellStyle name="Data   - Style2 2 5 2 2 2" xfId="1426"/>
    <cellStyle name="Data   - Style2 2 5 2 2 2 2" xfId="1427"/>
    <cellStyle name="Data   - Style2 2 5 2 2 2 2 2" xfId="14030"/>
    <cellStyle name="Data   - Style2 2 5 2 2 2 2 3" xfId="20692"/>
    <cellStyle name="Data   - Style2 2 5 2 2 2 3" xfId="1428"/>
    <cellStyle name="Data   - Style2 2 5 2 2 2 3 2" xfId="14031"/>
    <cellStyle name="Data   - Style2 2 5 2 2 2 3 3" xfId="20691"/>
    <cellStyle name="Data   - Style2 2 5 2 2 2 4" xfId="1429"/>
    <cellStyle name="Data   - Style2 2 5 2 2 2 4 2" xfId="14032"/>
    <cellStyle name="Data   - Style2 2 5 2 2 2 4 3" xfId="20690"/>
    <cellStyle name="Data   - Style2 2 5 2 2 2 5" xfId="14029"/>
    <cellStyle name="Data   - Style2 2 5 2 2 2 6" xfId="20693"/>
    <cellStyle name="Data   - Style2 2 5 2 2 3" xfId="1430"/>
    <cellStyle name="Data   - Style2 2 5 2 2 3 2" xfId="14033"/>
    <cellStyle name="Data   - Style2 2 5 2 2 3 3" xfId="12918"/>
    <cellStyle name="Data   - Style2 2 5 2 2 4" xfId="1431"/>
    <cellStyle name="Data   - Style2 2 5 2 2 4 2" xfId="14034"/>
    <cellStyle name="Data   - Style2 2 5 2 2 4 3" xfId="20689"/>
    <cellStyle name="Data   - Style2 2 5 2 2 5" xfId="1432"/>
    <cellStyle name="Data   - Style2 2 5 2 2 5 2" xfId="14035"/>
    <cellStyle name="Data   - Style2 2 5 2 2 5 3" xfId="20688"/>
    <cellStyle name="Data   - Style2 2 5 2 2 6" xfId="14028"/>
    <cellStyle name="Data   - Style2 2 5 2 2 7" xfId="12919"/>
    <cellStyle name="Data   - Style2 2 5 2 3" xfId="1433"/>
    <cellStyle name="Data   - Style2 2 5 2 3 2" xfId="1434"/>
    <cellStyle name="Data   - Style2 2 5 2 3 2 2" xfId="14037"/>
    <cellStyle name="Data   - Style2 2 5 2 3 2 3" xfId="20686"/>
    <cellStyle name="Data   - Style2 2 5 2 3 3" xfId="1435"/>
    <cellStyle name="Data   - Style2 2 5 2 3 3 2" xfId="14038"/>
    <cellStyle name="Data   - Style2 2 5 2 3 3 3" xfId="12917"/>
    <cellStyle name="Data   - Style2 2 5 2 3 4" xfId="1436"/>
    <cellStyle name="Data   - Style2 2 5 2 3 4 2" xfId="14039"/>
    <cellStyle name="Data   - Style2 2 5 2 3 4 3" xfId="20685"/>
    <cellStyle name="Data   - Style2 2 5 2 3 5" xfId="14036"/>
    <cellStyle name="Data   - Style2 2 5 2 3 6" xfId="20687"/>
    <cellStyle name="Data   - Style2 2 5 2 4" xfId="1437"/>
    <cellStyle name="Data   - Style2 2 5 2 4 2" xfId="14040"/>
    <cellStyle name="Data   - Style2 2 5 2 4 3" xfId="20684"/>
    <cellStyle name="Data   - Style2 2 5 2 5" xfId="1438"/>
    <cellStyle name="Data   - Style2 2 5 2 5 2" xfId="14041"/>
    <cellStyle name="Data   - Style2 2 5 2 5 3" xfId="20683"/>
    <cellStyle name="Data   - Style2 2 5 2 6" xfId="1439"/>
    <cellStyle name="Data   - Style2 2 5 2 6 2" xfId="14042"/>
    <cellStyle name="Data   - Style2 2 5 2 6 3" xfId="20682"/>
    <cellStyle name="Data   - Style2 2 5 2 7" xfId="14027"/>
    <cellStyle name="Data   - Style2 2 5 2 8" xfId="20694"/>
    <cellStyle name="Data   - Style2 2 5 3" xfId="1440"/>
    <cellStyle name="Data   - Style2 2 5 3 2" xfId="1441"/>
    <cellStyle name="Data   - Style2 2 5 3 2 2" xfId="1442"/>
    <cellStyle name="Data   - Style2 2 5 3 2 2 2" xfId="14045"/>
    <cellStyle name="Data   - Style2 2 5 3 2 2 3" xfId="20679"/>
    <cellStyle name="Data   - Style2 2 5 3 2 3" xfId="1443"/>
    <cellStyle name="Data   - Style2 2 5 3 2 3 2" xfId="14046"/>
    <cellStyle name="Data   - Style2 2 5 3 2 3 3" xfId="20678"/>
    <cellStyle name="Data   - Style2 2 5 3 2 4" xfId="1444"/>
    <cellStyle name="Data   - Style2 2 5 3 2 4 2" xfId="14047"/>
    <cellStyle name="Data   - Style2 2 5 3 2 4 3" xfId="20677"/>
    <cellStyle name="Data   - Style2 2 5 3 2 5" xfId="14044"/>
    <cellStyle name="Data   - Style2 2 5 3 2 6" xfId="20680"/>
    <cellStyle name="Data   - Style2 2 5 3 3" xfId="1445"/>
    <cellStyle name="Data   - Style2 2 5 3 3 2" xfId="14048"/>
    <cellStyle name="Data   - Style2 2 5 3 3 3" xfId="12916"/>
    <cellStyle name="Data   - Style2 2 5 3 4" xfId="1446"/>
    <cellStyle name="Data   - Style2 2 5 3 4 2" xfId="14049"/>
    <cellStyle name="Data   - Style2 2 5 3 4 3" xfId="20676"/>
    <cellStyle name="Data   - Style2 2 5 3 5" xfId="1447"/>
    <cellStyle name="Data   - Style2 2 5 3 5 2" xfId="14050"/>
    <cellStyle name="Data   - Style2 2 5 3 5 3" xfId="20675"/>
    <cellStyle name="Data   - Style2 2 5 3 6" xfId="14043"/>
    <cellStyle name="Data   - Style2 2 5 3 7" xfId="20681"/>
    <cellStyle name="Data   - Style2 2 5 4" xfId="1448"/>
    <cellStyle name="Data   - Style2 2 5 4 2" xfId="1449"/>
    <cellStyle name="Data   - Style2 2 5 4 2 2" xfId="14052"/>
    <cellStyle name="Data   - Style2 2 5 4 2 3" xfId="20673"/>
    <cellStyle name="Data   - Style2 2 5 4 3" xfId="1450"/>
    <cellStyle name="Data   - Style2 2 5 4 3 2" xfId="14053"/>
    <cellStyle name="Data   - Style2 2 5 4 3 3" xfId="20672"/>
    <cellStyle name="Data   - Style2 2 5 4 4" xfId="1451"/>
    <cellStyle name="Data   - Style2 2 5 4 4 2" xfId="14054"/>
    <cellStyle name="Data   - Style2 2 5 4 4 3" xfId="20671"/>
    <cellStyle name="Data   - Style2 2 5 4 5" xfId="14051"/>
    <cellStyle name="Data   - Style2 2 5 4 6" xfId="20674"/>
    <cellStyle name="Data   - Style2 2 5 5" xfId="1452"/>
    <cellStyle name="Data   - Style2 2 5 5 2" xfId="14055"/>
    <cellStyle name="Data   - Style2 2 5 5 3" xfId="20670"/>
    <cellStyle name="Data   - Style2 2 5 6" xfId="1453"/>
    <cellStyle name="Data   - Style2 2 5 6 2" xfId="14056"/>
    <cellStyle name="Data   - Style2 2 5 6 3" xfId="20669"/>
    <cellStyle name="Data   - Style2 2 5 7" xfId="1454"/>
    <cellStyle name="Data   - Style2 2 5 7 2" xfId="14057"/>
    <cellStyle name="Data   - Style2 2 5 7 3" xfId="20668"/>
    <cellStyle name="Data   - Style2 2 5 8" xfId="14026"/>
    <cellStyle name="Data   - Style2 2 5 9" xfId="12920"/>
    <cellStyle name="Data   - Style2 2 6" xfId="1455"/>
    <cellStyle name="Data   - Style2 2 6 2" xfId="1456"/>
    <cellStyle name="Data   - Style2 2 6 2 2" xfId="1457"/>
    <cellStyle name="Data   - Style2 2 6 2 2 2" xfId="1458"/>
    <cellStyle name="Data   - Style2 2 6 2 2 2 2" xfId="1459"/>
    <cellStyle name="Data   - Style2 2 6 2 2 2 2 2" xfId="14062"/>
    <cellStyle name="Data   - Style2 2 6 2 2 2 2 3" xfId="20663"/>
    <cellStyle name="Data   - Style2 2 6 2 2 2 3" xfId="1460"/>
    <cellStyle name="Data   - Style2 2 6 2 2 2 3 2" xfId="14063"/>
    <cellStyle name="Data   - Style2 2 6 2 2 2 3 3" xfId="20662"/>
    <cellStyle name="Data   - Style2 2 6 2 2 2 4" xfId="1461"/>
    <cellStyle name="Data   - Style2 2 6 2 2 2 4 2" xfId="14064"/>
    <cellStyle name="Data   - Style2 2 6 2 2 2 4 3" xfId="20661"/>
    <cellStyle name="Data   - Style2 2 6 2 2 2 5" xfId="14061"/>
    <cellStyle name="Data   - Style2 2 6 2 2 2 6" xfId="20664"/>
    <cellStyle name="Data   - Style2 2 6 2 2 3" xfId="1462"/>
    <cellStyle name="Data   - Style2 2 6 2 2 3 2" xfId="14065"/>
    <cellStyle name="Data   - Style2 2 6 2 2 3 3" xfId="20660"/>
    <cellStyle name="Data   - Style2 2 6 2 2 4" xfId="1463"/>
    <cellStyle name="Data   - Style2 2 6 2 2 4 2" xfId="14066"/>
    <cellStyle name="Data   - Style2 2 6 2 2 4 3" xfId="20659"/>
    <cellStyle name="Data   - Style2 2 6 2 2 5" xfId="1464"/>
    <cellStyle name="Data   - Style2 2 6 2 2 5 2" xfId="14067"/>
    <cellStyle name="Data   - Style2 2 6 2 2 5 3" xfId="20658"/>
    <cellStyle name="Data   - Style2 2 6 2 2 6" xfId="14060"/>
    <cellStyle name="Data   - Style2 2 6 2 2 7" xfId="20665"/>
    <cellStyle name="Data   - Style2 2 6 2 3" xfId="1465"/>
    <cellStyle name="Data   - Style2 2 6 2 3 2" xfId="1466"/>
    <cellStyle name="Data   - Style2 2 6 2 3 2 2" xfId="14069"/>
    <cellStyle name="Data   - Style2 2 6 2 3 2 3" xfId="20656"/>
    <cellStyle name="Data   - Style2 2 6 2 3 3" xfId="1467"/>
    <cellStyle name="Data   - Style2 2 6 2 3 3 2" xfId="14070"/>
    <cellStyle name="Data   - Style2 2 6 2 3 3 3" xfId="20655"/>
    <cellStyle name="Data   - Style2 2 6 2 3 4" xfId="1468"/>
    <cellStyle name="Data   - Style2 2 6 2 3 4 2" xfId="14071"/>
    <cellStyle name="Data   - Style2 2 6 2 3 4 3" xfId="20654"/>
    <cellStyle name="Data   - Style2 2 6 2 3 5" xfId="14068"/>
    <cellStyle name="Data   - Style2 2 6 2 3 6" xfId="20657"/>
    <cellStyle name="Data   - Style2 2 6 2 4" xfId="1469"/>
    <cellStyle name="Data   - Style2 2 6 2 4 2" xfId="14072"/>
    <cellStyle name="Data   - Style2 2 6 2 4 3" xfId="20653"/>
    <cellStyle name="Data   - Style2 2 6 2 5" xfId="1470"/>
    <cellStyle name="Data   - Style2 2 6 2 5 2" xfId="14073"/>
    <cellStyle name="Data   - Style2 2 6 2 5 3" xfId="20652"/>
    <cellStyle name="Data   - Style2 2 6 2 6" xfId="1471"/>
    <cellStyle name="Data   - Style2 2 6 2 6 2" xfId="14074"/>
    <cellStyle name="Data   - Style2 2 6 2 6 3" xfId="20651"/>
    <cellStyle name="Data   - Style2 2 6 2 7" xfId="14059"/>
    <cellStyle name="Data   - Style2 2 6 2 8" xfId="20666"/>
    <cellStyle name="Data   - Style2 2 6 3" xfId="1472"/>
    <cellStyle name="Data   - Style2 2 6 3 2" xfId="1473"/>
    <cellStyle name="Data   - Style2 2 6 3 2 2" xfId="1474"/>
    <cellStyle name="Data   - Style2 2 6 3 2 2 2" xfId="14077"/>
    <cellStyle name="Data   - Style2 2 6 3 2 2 3" xfId="20649"/>
    <cellStyle name="Data   - Style2 2 6 3 2 3" xfId="1475"/>
    <cellStyle name="Data   - Style2 2 6 3 2 3 2" xfId="14078"/>
    <cellStyle name="Data   - Style2 2 6 3 2 3 3" xfId="20648"/>
    <cellStyle name="Data   - Style2 2 6 3 2 4" xfId="1476"/>
    <cellStyle name="Data   - Style2 2 6 3 2 4 2" xfId="14079"/>
    <cellStyle name="Data   - Style2 2 6 3 2 4 3" xfId="20647"/>
    <cellStyle name="Data   - Style2 2 6 3 2 5" xfId="14076"/>
    <cellStyle name="Data   - Style2 2 6 3 2 6" xfId="12915"/>
    <cellStyle name="Data   - Style2 2 6 3 3" xfId="1477"/>
    <cellStyle name="Data   - Style2 2 6 3 3 2" xfId="14080"/>
    <cellStyle name="Data   - Style2 2 6 3 3 3" xfId="20646"/>
    <cellStyle name="Data   - Style2 2 6 3 4" xfId="1478"/>
    <cellStyle name="Data   - Style2 2 6 3 4 2" xfId="14081"/>
    <cellStyle name="Data   - Style2 2 6 3 4 3" xfId="20645"/>
    <cellStyle name="Data   - Style2 2 6 3 5" xfId="1479"/>
    <cellStyle name="Data   - Style2 2 6 3 5 2" xfId="14082"/>
    <cellStyle name="Data   - Style2 2 6 3 5 3" xfId="20644"/>
    <cellStyle name="Data   - Style2 2 6 3 6" xfId="14075"/>
    <cellStyle name="Data   - Style2 2 6 3 7" xfId="20650"/>
    <cellStyle name="Data   - Style2 2 6 4" xfId="1480"/>
    <cellStyle name="Data   - Style2 2 6 4 2" xfId="1481"/>
    <cellStyle name="Data   - Style2 2 6 4 2 2" xfId="14084"/>
    <cellStyle name="Data   - Style2 2 6 4 2 3" xfId="20642"/>
    <cellStyle name="Data   - Style2 2 6 4 3" xfId="1482"/>
    <cellStyle name="Data   - Style2 2 6 4 3 2" xfId="14085"/>
    <cellStyle name="Data   - Style2 2 6 4 3 3" xfId="20641"/>
    <cellStyle name="Data   - Style2 2 6 4 4" xfId="1483"/>
    <cellStyle name="Data   - Style2 2 6 4 4 2" xfId="14086"/>
    <cellStyle name="Data   - Style2 2 6 4 4 3" xfId="20640"/>
    <cellStyle name="Data   - Style2 2 6 4 5" xfId="14083"/>
    <cellStyle name="Data   - Style2 2 6 4 6" xfId="20643"/>
    <cellStyle name="Data   - Style2 2 6 5" xfId="1484"/>
    <cellStyle name="Data   - Style2 2 6 5 2" xfId="14087"/>
    <cellStyle name="Data   - Style2 2 6 5 3" xfId="20639"/>
    <cellStyle name="Data   - Style2 2 6 6" xfId="1485"/>
    <cellStyle name="Data   - Style2 2 6 6 2" xfId="14088"/>
    <cellStyle name="Data   - Style2 2 6 6 3" xfId="20638"/>
    <cellStyle name="Data   - Style2 2 6 7" xfId="1486"/>
    <cellStyle name="Data   - Style2 2 6 7 2" xfId="14089"/>
    <cellStyle name="Data   - Style2 2 6 7 3" xfId="20637"/>
    <cellStyle name="Data   - Style2 2 6 8" xfId="14058"/>
    <cellStyle name="Data   - Style2 2 6 9" xfId="20667"/>
    <cellStyle name="Data   - Style2 2 7" xfId="1487"/>
    <cellStyle name="Data   - Style2 2 7 2" xfId="1488"/>
    <cellStyle name="Data   - Style2 2 7 2 2" xfId="1489"/>
    <cellStyle name="Data   - Style2 2 7 2 2 2" xfId="1490"/>
    <cellStyle name="Data   - Style2 2 7 2 2 2 2" xfId="1491"/>
    <cellStyle name="Data   - Style2 2 7 2 2 2 2 2" xfId="14094"/>
    <cellStyle name="Data   - Style2 2 7 2 2 2 2 3" xfId="20632"/>
    <cellStyle name="Data   - Style2 2 7 2 2 2 3" xfId="1492"/>
    <cellStyle name="Data   - Style2 2 7 2 2 2 3 2" xfId="14095"/>
    <cellStyle name="Data   - Style2 2 7 2 2 2 3 3" xfId="20631"/>
    <cellStyle name="Data   - Style2 2 7 2 2 2 4" xfId="1493"/>
    <cellStyle name="Data   - Style2 2 7 2 2 2 4 2" xfId="14096"/>
    <cellStyle name="Data   - Style2 2 7 2 2 2 4 3" xfId="20630"/>
    <cellStyle name="Data   - Style2 2 7 2 2 2 5" xfId="14093"/>
    <cellStyle name="Data   - Style2 2 7 2 2 2 6" xfId="20633"/>
    <cellStyle name="Data   - Style2 2 7 2 2 3" xfId="1494"/>
    <cellStyle name="Data   - Style2 2 7 2 2 3 2" xfId="14097"/>
    <cellStyle name="Data   - Style2 2 7 2 2 3 3" xfId="20629"/>
    <cellStyle name="Data   - Style2 2 7 2 2 4" xfId="1495"/>
    <cellStyle name="Data   - Style2 2 7 2 2 4 2" xfId="14098"/>
    <cellStyle name="Data   - Style2 2 7 2 2 4 3" xfId="20628"/>
    <cellStyle name="Data   - Style2 2 7 2 2 5" xfId="1496"/>
    <cellStyle name="Data   - Style2 2 7 2 2 5 2" xfId="14099"/>
    <cellStyle name="Data   - Style2 2 7 2 2 5 3" xfId="20627"/>
    <cellStyle name="Data   - Style2 2 7 2 2 6" xfId="14092"/>
    <cellStyle name="Data   - Style2 2 7 2 2 7" xfId="20634"/>
    <cellStyle name="Data   - Style2 2 7 2 3" xfId="1497"/>
    <cellStyle name="Data   - Style2 2 7 2 3 2" xfId="1498"/>
    <cellStyle name="Data   - Style2 2 7 2 3 2 2" xfId="14101"/>
    <cellStyle name="Data   - Style2 2 7 2 3 2 3" xfId="20625"/>
    <cellStyle name="Data   - Style2 2 7 2 3 3" xfId="1499"/>
    <cellStyle name="Data   - Style2 2 7 2 3 3 2" xfId="14102"/>
    <cellStyle name="Data   - Style2 2 7 2 3 3 3" xfId="20624"/>
    <cellStyle name="Data   - Style2 2 7 2 3 4" xfId="1500"/>
    <cellStyle name="Data   - Style2 2 7 2 3 4 2" xfId="14103"/>
    <cellStyle name="Data   - Style2 2 7 2 3 4 3" xfId="20623"/>
    <cellStyle name="Data   - Style2 2 7 2 3 5" xfId="14100"/>
    <cellStyle name="Data   - Style2 2 7 2 3 6" xfId="20626"/>
    <cellStyle name="Data   - Style2 2 7 2 4" xfId="1501"/>
    <cellStyle name="Data   - Style2 2 7 2 4 2" xfId="14104"/>
    <cellStyle name="Data   - Style2 2 7 2 4 3" xfId="20622"/>
    <cellStyle name="Data   - Style2 2 7 2 5" xfId="1502"/>
    <cellStyle name="Data   - Style2 2 7 2 5 2" xfId="14105"/>
    <cellStyle name="Data   - Style2 2 7 2 5 3" xfId="20621"/>
    <cellStyle name="Data   - Style2 2 7 2 6" xfId="1503"/>
    <cellStyle name="Data   - Style2 2 7 2 6 2" xfId="14106"/>
    <cellStyle name="Data   - Style2 2 7 2 6 3" xfId="20620"/>
    <cellStyle name="Data   - Style2 2 7 2 7" xfId="14091"/>
    <cellStyle name="Data   - Style2 2 7 2 8" xfId="20635"/>
    <cellStyle name="Data   - Style2 2 7 3" xfId="1504"/>
    <cellStyle name="Data   - Style2 2 7 3 2" xfId="1505"/>
    <cellStyle name="Data   - Style2 2 7 3 2 2" xfId="1506"/>
    <cellStyle name="Data   - Style2 2 7 3 2 2 2" xfId="14109"/>
    <cellStyle name="Data   - Style2 2 7 3 2 2 3" xfId="20617"/>
    <cellStyle name="Data   - Style2 2 7 3 2 3" xfId="1507"/>
    <cellStyle name="Data   - Style2 2 7 3 2 3 2" xfId="14110"/>
    <cellStyle name="Data   - Style2 2 7 3 2 3 3" xfId="20616"/>
    <cellStyle name="Data   - Style2 2 7 3 2 4" xfId="1508"/>
    <cellStyle name="Data   - Style2 2 7 3 2 4 2" xfId="14111"/>
    <cellStyle name="Data   - Style2 2 7 3 2 4 3" xfId="12914"/>
    <cellStyle name="Data   - Style2 2 7 3 2 5" xfId="14108"/>
    <cellStyle name="Data   - Style2 2 7 3 2 6" xfId="20618"/>
    <cellStyle name="Data   - Style2 2 7 3 3" xfId="1509"/>
    <cellStyle name="Data   - Style2 2 7 3 3 2" xfId="14112"/>
    <cellStyle name="Data   - Style2 2 7 3 3 3" xfId="20615"/>
    <cellStyle name="Data   - Style2 2 7 3 4" xfId="1510"/>
    <cellStyle name="Data   - Style2 2 7 3 4 2" xfId="14113"/>
    <cellStyle name="Data   - Style2 2 7 3 4 3" xfId="20614"/>
    <cellStyle name="Data   - Style2 2 7 3 5" xfId="1511"/>
    <cellStyle name="Data   - Style2 2 7 3 5 2" xfId="14114"/>
    <cellStyle name="Data   - Style2 2 7 3 5 3" xfId="20613"/>
    <cellStyle name="Data   - Style2 2 7 3 6" xfId="14107"/>
    <cellStyle name="Data   - Style2 2 7 3 7" xfId="20619"/>
    <cellStyle name="Data   - Style2 2 7 4" xfId="1512"/>
    <cellStyle name="Data   - Style2 2 7 4 2" xfId="1513"/>
    <cellStyle name="Data   - Style2 2 7 4 2 2" xfId="14116"/>
    <cellStyle name="Data   - Style2 2 7 4 2 3" xfId="20611"/>
    <cellStyle name="Data   - Style2 2 7 4 3" xfId="1514"/>
    <cellStyle name="Data   - Style2 2 7 4 3 2" xfId="14117"/>
    <cellStyle name="Data   - Style2 2 7 4 3 3" xfId="20610"/>
    <cellStyle name="Data   - Style2 2 7 4 4" xfId="1515"/>
    <cellStyle name="Data   - Style2 2 7 4 4 2" xfId="14118"/>
    <cellStyle name="Data   - Style2 2 7 4 4 3" xfId="20609"/>
    <cellStyle name="Data   - Style2 2 7 4 5" xfId="14115"/>
    <cellStyle name="Data   - Style2 2 7 4 6" xfId="20612"/>
    <cellStyle name="Data   - Style2 2 7 5" xfId="1516"/>
    <cellStyle name="Data   - Style2 2 7 5 2" xfId="14119"/>
    <cellStyle name="Data   - Style2 2 7 5 3" xfId="20608"/>
    <cellStyle name="Data   - Style2 2 7 6" xfId="1517"/>
    <cellStyle name="Data   - Style2 2 7 6 2" xfId="14120"/>
    <cellStyle name="Data   - Style2 2 7 6 3" xfId="20607"/>
    <cellStyle name="Data   - Style2 2 7 7" xfId="1518"/>
    <cellStyle name="Data   - Style2 2 7 7 2" xfId="14121"/>
    <cellStyle name="Data   - Style2 2 7 7 3" xfId="20606"/>
    <cellStyle name="Data   - Style2 2 7 8" xfId="14090"/>
    <cellStyle name="Data   - Style2 2 7 9" xfId="20636"/>
    <cellStyle name="Data   - Style2 2 8" xfId="1519"/>
    <cellStyle name="Data   - Style2 2 8 2" xfId="1520"/>
    <cellStyle name="Data   - Style2 2 8 2 2" xfId="1521"/>
    <cellStyle name="Data   - Style2 2 8 2 2 2" xfId="1522"/>
    <cellStyle name="Data   - Style2 2 8 2 2 2 2" xfId="1523"/>
    <cellStyle name="Data   - Style2 2 8 2 2 2 2 2" xfId="14126"/>
    <cellStyle name="Data   - Style2 2 8 2 2 2 2 3" xfId="20601"/>
    <cellStyle name="Data   - Style2 2 8 2 2 2 3" xfId="1524"/>
    <cellStyle name="Data   - Style2 2 8 2 2 2 3 2" xfId="14127"/>
    <cellStyle name="Data   - Style2 2 8 2 2 2 3 3" xfId="20600"/>
    <cellStyle name="Data   - Style2 2 8 2 2 2 4" xfId="1525"/>
    <cellStyle name="Data   - Style2 2 8 2 2 2 4 2" xfId="14128"/>
    <cellStyle name="Data   - Style2 2 8 2 2 2 4 3" xfId="20599"/>
    <cellStyle name="Data   - Style2 2 8 2 2 2 5" xfId="14125"/>
    <cellStyle name="Data   - Style2 2 8 2 2 2 6" xfId="20602"/>
    <cellStyle name="Data   - Style2 2 8 2 2 3" xfId="1526"/>
    <cellStyle name="Data   - Style2 2 8 2 2 3 2" xfId="14129"/>
    <cellStyle name="Data   - Style2 2 8 2 2 3 3" xfId="20598"/>
    <cellStyle name="Data   - Style2 2 8 2 2 4" xfId="1527"/>
    <cellStyle name="Data   - Style2 2 8 2 2 4 2" xfId="14130"/>
    <cellStyle name="Data   - Style2 2 8 2 2 4 3" xfId="20597"/>
    <cellStyle name="Data   - Style2 2 8 2 2 5" xfId="1528"/>
    <cellStyle name="Data   - Style2 2 8 2 2 5 2" xfId="14131"/>
    <cellStyle name="Data   - Style2 2 8 2 2 5 3" xfId="20596"/>
    <cellStyle name="Data   - Style2 2 8 2 2 6" xfId="14124"/>
    <cellStyle name="Data   - Style2 2 8 2 2 7" xfId="20603"/>
    <cellStyle name="Data   - Style2 2 8 2 3" xfId="1529"/>
    <cellStyle name="Data   - Style2 2 8 2 3 2" xfId="1530"/>
    <cellStyle name="Data   - Style2 2 8 2 3 2 2" xfId="14133"/>
    <cellStyle name="Data   - Style2 2 8 2 3 2 3" xfId="20594"/>
    <cellStyle name="Data   - Style2 2 8 2 3 3" xfId="1531"/>
    <cellStyle name="Data   - Style2 2 8 2 3 3 2" xfId="14134"/>
    <cellStyle name="Data   - Style2 2 8 2 3 3 3" xfId="20593"/>
    <cellStyle name="Data   - Style2 2 8 2 3 4" xfId="1532"/>
    <cellStyle name="Data   - Style2 2 8 2 3 4 2" xfId="14135"/>
    <cellStyle name="Data   - Style2 2 8 2 3 4 3" xfId="12913"/>
    <cellStyle name="Data   - Style2 2 8 2 3 5" xfId="14132"/>
    <cellStyle name="Data   - Style2 2 8 2 3 6" xfId="20595"/>
    <cellStyle name="Data   - Style2 2 8 2 4" xfId="1533"/>
    <cellStyle name="Data   - Style2 2 8 2 4 2" xfId="14136"/>
    <cellStyle name="Data   - Style2 2 8 2 4 3" xfId="20592"/>
    <cellStyle name="Data   - Style2 2 8 2 5" xfId="1534"/>
    <cellStyle name="Data   - Style2 2 8 2 5 2" xfId="14137"/>
    <cellStyle name="Data   - Style2 2 8 2 5 3" xfId="20591"/>
    <cellStyle name="Data   - Style2 2 8 2 6" xfId="1535"/>
    <cellStyle name="Data   - Style2 2 8 2 6 2" xfId="14138"/>
    <cellStyle name="Data   - Style2 2 8 2 6 3" xfId="20590"/>
    <cellStyle name="Data   - Style2 2 8 2 7" xfId="14123"/>
    <cellStyle name="Data   - Style2 2 8 2 8" xfId="20604"/>
    <cellStyle name="Data   - Style2 2 8 3" xfId="1536"/>
    <cellStyle name="Data   - Style2 2 8 3 2" xfId="1537"/>
    <cellStyle name="Data   - Style2 2 8 3 2 2" xfId="1538"/>
    <cellStyle name="Data   - Style2 2 8 3 2 2 2" xfId="14141"/>
    <cellStyle name="Data   - Style2 2 8 3 2 2 3" xfId="20587"/>
    <cellStyle name="Data   - Style2 2 8 3 2 3" xfId="1539"/>
    <cellStyle name="Data   - Style2 2 8 3 2 3 2" xfId="14142"/>
    <cellStyle name="Data   - Style2 2 8 3 2 3 3" xfId="20586"/>
    <cellStyle name="Data   - Style2 2 8 3 2 4" xfId="1540"/>
    <cellStyle name="Data   - Style2 2 8 3 2 4 2" xfId="14143"/>
    <cellStyle name="Data   - Style2 2 8 3 2 4 3" xfId="20585"/>
    <cellStyle name="Data   - Style2 2 8 3 2 5" xfId="14140"/>
    <cellStyle name="Data   - Style2 2 8 3 2 6" xfId="20588"/>
    <cellStyle name="Data   - Style2 2 8 3 3" xfId="1541"/>
    <cellStyle name="Data   - Style2 2 8 3 3 2" xfId="14144"/>
    <cellStyle name="Data   - Style2 2 8 3 3 3" xfId="20584"/>
    <cellStyle name="Data   - Style2 2 8 3 4" xfId="1542"/>
    <cellStyle name="Data   - Style2 2 8 3 4 2" xfId="14145"/>
    <cellStyle name="Data   - Style2 2 8 3 4 3" xfId="20583"/>
    <cellStyle name="Data   - Style2 2 8 3 5" xfId="1543"/>
    <cellStyle name="Data   - Style2 2 8 3 5 2" xfId="14146"/>
    <cellStyle name="Data   - Style2 2 8 3 5 3" xfId="20582"/>
    <cellStyle name="Data   - Style2 2 8 3 6" xfId="14139"/>
    <cellStyle name="Data   - Style2 2 8 3 7" xfId="20589"/>
    <cellStyle name="Data   - Style2 2 8 4" xfId="1544"/>
    <cellStyle name="Data   - Style2 2 8 4 2" xfId="1545"/>
    <cellStyle name="Data   - Style2 2 8 4 2 2" xfId="14148"/>
    <cellStyle name="Data   - Style2 2 8 4 2 3" xfId="20580"/>
    <cellStyle name="Data   - Style2 2 8 4 3" xfId="1546"/>
    <cellStyle name="Data   - Style2 2 8 4 3 2" xfId="14149"/>
    <cellStyle name="Data   - Style2 2 8 4 3 3" xfId="20579"/>
    <cellStyle name="Data   - Style2 2 8 4 4" xfId="1547"/>
    <cellStyle name="Data   - Style2 2 8 4 4 2" xfId="14150"/>
    <cellStyle name="Data   - Style2 2 8 4 4 3" xfId="20578"/>
    <cellStyle name="Data   - Style2 2 8 4 5" xfId="14147"/>
    <cellStyle name="Data   - Style2 2 8 4 6" xfId="20581"/>
    <cellStyle name="Data   - Style2 2 8 5" xfId="1548"/>
    <cellStyle name="Data   - Style2 2 8 5 2" xfId="14151"/>
    <cellStyle name="Data   - Style2 2 8 5 3" xfId="20577"/>
    <cellStyle name="Data   - Style2 2 8 6" xfId="1549"/>
    <cellStyle name="Data   - Style2 2 8 6 2" xfId="14152"/>
    <cellStyle name="Data   - Style2 2 8 6 3" xfId="20576"/>
    <cellStyle name="Data   - Style2 2 8 7" xfId="1550"/>
    <cellStyle name="Data   - Style2 2 8 7 2" xfId="14153"/>
    <cellStyle name="Data   - Style2 2 8 7 3" xfId="20575"/>
    <cellStyle name="Data   - Style2 2 8 8" xfId="14122"/>
    <cellStyle name="Data   - Style2 2 8 9" xfId="20605"/>
    <cellStyle name="Data   - Style2 2 9" xfId="1551"/>
    <cellStyle name="Data   - Style2 2 9 2" xfId="1552"/>
    <cellStyle name="Data   - Style2 2 9 2 2" xfId="1553"/>
    <cellStyle name="Data   - Style2 2 9 2 2 2" xfId="1554"/>
    <cellStyle name="Data   - Style2 2 9 2 2 2 2" xfId="14157"/>
    <cellStyle name="Data   - Style2 2 9 2 2 2 3" xfId="20571"/>
    <cellStyle name="Data   - Style2 2 9 2 2 3" xfId="1555"/>
    <cellStyle name="Data   - Style2 2 9 2 2 3 2" xfId="14158"/>
    <cellStyle name="Data   - Style2 2 9 2 2 3 3" xfId="20570"/>
    <cellStyle name="Data   - Style2 2 9 2 2 4" xfId="1556"/>
    <cellStyle name="Data   - Style2 2 9 2 2 4 2" xfId="14159"/>
    <cellStyle name="Data   - Style2 2 9 2 2 4 3" xfId="20569"/>
    <cellStyle name="Data   - Style2 2 9 2 2 5" xfId="14156"/>
    <cellStyle name="Data   - Style2 2 9 2 2 6" xfId="20572"/>
    <cellStyle name="Data   - Style2 2 9 2 3" xfId="1557"/>
    <cellStyle name="Data   - Style2 2 9 2 3 2" xfId="14160"/>
    <cellStyle name="Data   - Style2 2 9 2 3 3" xfId="20568"/>
    <cellStyle name="Data   - Style2 2 9 2 4" xfId="1558"/>
    <cellStyle name="Data   - Style2 2 9 2 4 2" xfId="14161"/>
    <cellStyle name="Data   - Style2 2 9 2 4 3" xfId="20567"/>
    <cellStyle name="Data   - Style2 2 9 2 5" xfId="1559"/>
    <cellStyle name="Data   - Style2 2 9 2 5 2" xfId="14162"/>
    <cellStyle name="Data   - Style2 2 9 2 5 3" xfId="20566"/>
    <cellStyle name="Data   - Style2 2 9 2 6" xfId="14155"/>
    <cellStyle name="Data   - Style2 2 9 2 7" xfId="20573"/>
    <cellStyle name="Data   - Style2 2 9 3" xfId="1560"/>
    <cellStyle name="Data   - Style2 2 9 3 2" xfId="1561"/>
    <cellStyle name="Data   - Style2 2 9 3 2 2" xfId="14164"/>
    <cellStyle name="Data   - Style2 2 9 3 2 3" xfId="20564"/>
    <cellStyle name="Data   - Style2 2 9 3 3" xfId="1562"/>
    <cellStyle name="Data   - Style2 2 9 3 3 2" xfId="14165"/>
    <cellStyle name="Data   - Style2 2 9 3 3 3" xfId="20563"/>
    <cellStyle name="Data   - Style2 2 9 3 4" xfId="1563"/>
    <cellStyle name="Data   - Style2 2 9 3 4 2" xfId="14166"/>
    <cellStyle name="Data   - Style2 2 9 3 4 3" xfId="20562"/>
    <cellStyle name="Data   - Style2 2 9 3 5" xfId="14163"/>
    <cellStyle name="Data   - Style2 2 9 3 6" xfId="20565"/>
    <cellStyle name="Data   - Style2 2 9 4" xfId="1564"/>
    <cellStyle name="Data   - Style2 2 9 4 2" xfId="14167"/>
    <cellStyle name="Data   - Style2 2 9 4 3" xfId="20561"/>
    <cellStyle name="Data   - Style2 2 9 5" xfId="1565"/>
    <cellStyle name="Data   - Style2 2 9 5 2" xfId="14168"/>
    <cellStyle name="Data   - Style2 2 9 5 3" xfId="20560"/>
    <cellStyle name="Data   - Style2 2 9 6" xfId="1566"/>
    <cellStyle name="Data   - Style2 2 9 6 2" xfId="14169"/>
    <cellStyle name="Data   - Style2 2 9 6 3" xfId="20559"/>
    <cellStyle name="Data   - Style2 2 9 7" xfId="14154"/>
    <cellStyle name="Data   - Style2 2 9 8" xfId="20574"/>
    <cellStyle name="Data   - Style2 3" xfId="1567"/>
    <cellStyle name="Data   - Style2 3 10" xfId="14170"/>
    <cellStyle name="Data   - Style2 3 11" xfId="20558"/>
    <cellStyle name="Data   - Style2 3 12" xfId="29263"/>
    <cellStyle name="Data   - Style2 3 2" xfId="1568"/>
    <cellStyle name="Data   - Style2 3 2 10" xfId="29597"/>
    <cellStyle name="Data   - Style2 3 2 2" xfId="1569"/>
    <cellStyle name="Data   - Style2 3 2 2 2" xfId="1570"/>
    <cellStyle name="Data   - Style2 3 2 2 2 2" xfId="1571"/>
    <cellStyle name="Data   - Style2 3 2 2 2 2 2" xfId="1572"/>
    <cellStyle name="Data   - Style2 3 2 2 2 2 2 2" xfId="14175"/>
    <cellStyle name="Data   - Style2 3 2 2 2 2 2 3" xfId="20553"/>
    <cellStyle name="Data   - Style2 3 2 2 2 2 3" xfId="1573"/>
    <cellStyle name="Data   - Style2 3 2 2 2 2 3 2" xfId="14176"/>
    <cellStyle name="Data   - Style2 3 2 2 2 2 3 3" xfId="20552"/>
    <cellStyle name="Data   - Style2 3 2 2 2 2 4" xfId="1574"/>
    <cellStyle name="Data   - Style2 3 2 2 2 2 4 2" xfId="14177"/>
    <cellStyle name="Data   - Style2 3 2 2 2 2 4 3" xfId="20551"/>
    <cellStyle name="Data   - Style2 3 2 2 2 2 5" xfId="14174"/>
    <cellStyle name="Data   - Style2 3 2 2 2 2 6" xfId="20554"/>
    <cellStyle name="Data   - Style2 3 2 2 2 3" xfId="1575"/>
    <cellStyle name="Data   - Style2 3 2 2 2 3 2" xfId="14178"/>
    <cellStyle name="Data   - Style2 3 2 2 2 3 3" xfId="20550"/>
    <cellStyle name="Data   - Style2 3 2 2 2 4" xfId="1576"/>
    <cellStyle name="Data   - Style2 3 2 2 2 4 2" xfId="14179"/>
    <cellStyle name="Data   - Style2 3 2 2 2 4 3" xfId="20549"/>
    <cellStyle name="Data   - Style2 3 2 2 2 5" xfId="1577"/>
    <cellStyle name="Data   - Style2 3 2 2 2 5 2" xfId="14180"/>
    <cellStyle name="Data   - Style2 3 2 2 2 5 3" xfId="20548"/>
    <cellStyle name="Data   - Style2 3 2 2 2 6" xfId="14173"/>
    <cellStyle name="Data   - Style2 3 2 2 2 7" xfId="20555"/>
    <cellStyle name="Data   - Style2 3 2 2 3" xfId="1578"/>
    <cellStyle name="Data   - Style2 3 2 2 3 2" xfId="1579"/>
    <cellStyle name="Data   - Style2 3 2 2 3 2 2" xfId="14182"/>
    <cellStyle name="Data   - Style2 3 2 2 3 2 3" xfId="20546"/>
    <cellStyle name="Data   - Style2 3 2 2 3 3" xfId="1580"/>
    <cellStyle name="Data   - Style2 3 2 2 3 3 2" xfId="14183"/>
    <cellStyle name="Data   - Style2 3 2 2 3 3 3" xfId="20545"/>
    <cellStyle name="Data   - Style2 3 2 2 3 4" xfId="1581"/>
    <cellStyle name="Data   - Style2 3 2 2 3 4 2" xfId="14184"/>
    <cellStyle name="Data   - Style2 3 2 2 3 4 3" xfId="20544"/>
    <cellStyle name="Data   - Style2 3 2 2 3 5" xfId="14181"/>
    <cellStyle name="Data   - Style2 3 2 2 3 6" xfId="20547"/>
    <cellStyle name="Data   - Style2 3 2 2 4" xfId="1582"/>
    <cellStyle name="Data   - Style2 3 2 2 4 2" xfId="14185"/>
    <cellStyle name="Data   - Style2 3 2 2 4 3" xfId="20543"/>
    <cellStyle name="Data   - Style2 3 2 2 5" xfId="1583"/>
    <cellStyle name="Data   - Style2 3 2 2 5 2" xfId="14186"/>
    <cellStyle name="Data   - Style2 3 2 2 5 3" xfId="20542"/>
    <cellStyle name="Data   - Style2 3 2 2 6" xfId="1584"/>
    <cellStyle name="Data   - Style2 3 2 2 6 2" xfId="14187"/>
    <cellStyle name="Data   - Style2 3 2 2 6 3" xfId="20541"/>
    <cellStyle name="Data   - Style2 3 2 2 7" xfId="14172"/>
    <cellStyle name="Data   - Style2 3 2 2 8" xfId="20556"/>
    <cellStyle name="Data   - Style2 3 2 2 9" xfId="29820"/>
    <cellStyle name="Data   - Style2 3 2 3" xfId="1585"/>
    <cellStyle name="Data   - Style2 3 2 3 2" xfId="1586"/>
    <cellStyle name="Data   - Style2 3 2 3 2 2" xfId="1587"/>
    <cellStyle name="Data   - Style2 3 2 3 2 2 2" xfId="14190"/>
    <cellStyle name="Data   - Style2 3 2 3 2 2 3" xfId="20538"/>
    <cellStyle name="Data   - Style2 3 2 3 2 3" xfId="1588"/>
    <cellStyle name="Data   - Style2 3 2 3 2 3 2" xfId="14191"/>
    <cellStyle name="Data   - Style2 3 2 3 2 3 3" xfId="20537"/>
    <cellStyle name="Data   - Style2 3 2 3 2 4" xfId="1589"/>
    <cellStyle name="Data   - Style2 3 2 3 2 4 2" xfId="14192"/>
    <cellStyle name="Data   - Style2 3 2 3 2 4 3" xfId="20536"/>
    <cellStyle name="Data   - Style2 3 2 3 2 5" xfId="14189"/>
    <cellStyle name="Data   - Style2 3 2 3 2 6" xfId="20539"/>
    <cellStyle name="Data   - Style2 3 2 3 3" xfId="1590"/>
    <cellStyle name="Data   - Style2 3 2 3 3 2" xfId="14193"/>
    <cellStyle name="Data   - Style2 3 2 3 3 3" xfId="20535"/>
    <cellStyle name="Data   - Style2 3 2 3 4" xfId="1591"/>
    <cellStyle name="Data   - Style2 3 2 3 4 2" xfId="14194"/>
    <cellStyle name="Data   - Style2 3 2 3 4 3" xfId="20534"/>
    <cellStyle name="Data   - Style2 3 2 3 5" xfId="1592"/>
    <cellStyle name="Data   - Style2 3 2 3 5 2" xfId="14195"/>
    <cellStyle name="Data   - Style2 3 2 3 5 3" xfId="20533"/>
    <cellStyle name="Data   - Style2 3 2 3 6" xfId="14188"/>
    <cellStyle name="Data   - Style2 3 2 3 7" xfId="20540"/>
    <cellStyle name="Data   - Style2 3 2 4" xfId="1593"/>
    <cellStyle name="Data   - Style2 3 2 4 2" xfId="1594"/>
    <cellStyle name="Data   - Style2 3 2 4 2 2" xfId="14197"/>
    <cellStyle name="Data   - Style2 3 2 4 2 3" xfId="20531"/>
    <cellStyle name="Data   - Style2 3 2 4 3" xfId="1595"/>
    <cellStyle name="Data   - Style2 3 2 4 3 2" xfId="14198"/>
    <cellStyle name="Data   - Style2 3 2 4 3 3" xfId="20530"/>
    <cellStyle name="Data   - Style2 3 2 4 4" xfId="1596"/>
    <cellStyle name="Data   - Style2 3 2 4 4 2" xfId="14199"/>
    <cellStyle name="Data   - Style2 3 2 4 4 3" xfId="20529"/>
    <cellStyle name="Data   - Style2 3 2 4 5" xfId="14196"/>
    <cellStyle name="Data   - Style2 3 2 4 6" xfId="20532"/>
    <cellStyle name="Data   - Style2 3 2 5" xfId="1597"/>
    <cellStyle name="Data   - Style2 3 2 5 2" xfId="14200"/>
    <cellStyle name="Data   - Style2 3 2 5 3" xfId="20528"/>
    <cellStyle name="Data   - Style2 3 2 6" xfId="1598"/>
    <cellStyle name="Data   - Style2 3 2 6 2" xfId="14201"/>
    <cellStyle name="Data   - Style2 3 2 6 3" xfId="20527"/>
    <cellStyle name="Data   - Style2 3 2 7" xfId="1599"/>
    <cellStyle name="Data   - Style2 3 2 7 2" xfId="14202"/>
    <cellStyle name="Data   - Style2 3 2 7 3" xfId="20526"/>
    <cellStyle name="Data   - Style2 3 2 8" xfId="14171"/>
    <cellStyle name="Data   - Style2 3 2 9" xfId="20557"/>
    <cellStyle name="Data   - Style2 3 3" xfId="1600"/>
    <cellStyle name="Data   - Style2 3 3 10" xfId="29685"/>
    <cellStyle name="Data   - Style2 3 3 2" xfId="1601"/>
    <cellStyle name="Data   - Style2 3 3 2 2" xfId="1602"/>
    <cellStyle name="Data   - Style2 3 3 2 2 2" xfId="1603"/>
    <cellStyle name="Data   - Style2 3 3 2 2 2 2" xfId="1604"/>
    <cellStyle name="Data   - Style2 3 3 2 2 2 2 2" xfId="14207"/>
    <cellStyle name="Data   - Style2 3 3 2 2 2 2 3" xfId="20521"/>
    <cellStyle name="Data   - Style2 3 3 2 2 2 3" xfId="1605"/>
    <cellStyle name="Data   - Style2 3 3 2 2 2 3 2" xfId="14208"/>
    <cellStyle name="Data   - Style2 3 3 2 2 2 3 3" xfId="20520"/>
    <cellStyle name="Data   - Style2 3 3 2 2 2 4" xfId="1606"/>
    <cellStyle name="Data   - Style2 3 3 2 2 2 4 2" xfId="14209"/>
    <cellStyle name="Data   - Style2 3 3 2 2 2 4 3" xfId="20519"/>
    <cellStyle name="Data   - Style2 3 3 2 2 2 5" xfId="14206"/>
    <cellStyle name="Data   - Style2 3 3 2 2 2 6" xfId="20522"/>
    <cellStyle name="Data   - Style2 3 3 2 2 3" xfId="1607"/>
    <cellStyle name="Data   - Style2 3 3 2 2 3 2" xfId="14210"/>
    <cellStyle name="Data   - Style2 3 3 2 2 3 3" xfId="20518"/>
    <cellStyle name="Data   - Style2 3 3 2 2 4" xfId="1608"/>
    <cellStyle name="Data   - Style2 3 3 2 2 4 2" xfId="14211"/>
    <cellStyle name="Data   - Style2 3 3 2 2 4 3" xfId="20517"/>
    <cellStyle name="Data   - Style2 3 3 2 2 5" xfId="1609"/>
    <cellStyle name="Data   - Style2 3 3 2 2 5 2" xfId="14212"/>
    <cellStyle name="Data   - Style2 3 3 2 2 5 3" xfId="20516"/>
    <cellStyle name="Data   - Style2 3 3 2 2 6" xfId="14205"/>
    <cellStyle name="Data   - Style2 3 3 2 2 7" xfId="20523"/>
    <cellStyle name="Data   - Style2 3 3 2 3" xfId="1610"/>
    <cellStyle name="Data   - Style2 3 3 2 3 2" xfId="1611"/>
    <cellStyle name="Data   - Style2 3 3 2 3 2 2" xfId="14214"/>
    <cellStyle name="Data   - Style2 3 3 2 3 2 3" xfId="20514"/>
    <cellStyle name="Data   - Style2 3 3 2 3 3" xfId="1612"/>
    <cellStyle name="Data   - Style2 3 3 2 3 3 2" xfId="14215"/>
    <cellStyle name="Data   - Style2 3 3 2 3 3 3" xfId="20513"/>
    <cellStyle name="Data   - Style2 3 3 2 3 4" xfId="1613"/>
    <cellStyle name="Data   - Style2 3 3 2 3 4 2" xfId="14216"/>
    <cellStyle name="Data   - Style2 3 3 2 3 4 3" xfId="20512"/>
    <cellStyle name="Data   - Style2 3 3 2 3 5" xfId="14213"/>
    <cellStyle name="Data   - Style2 3 3 2 3 6" xfId="20515"/>
    <cellStyle name="Data   - Style2 3 3 2 4" xfId="1614"/>
    <cellStyle name="Data   - Style2 3 3 2 4 2" xfId="14217"/>
    <cellStyle name="Data   - Style2 3 3 2 4 3" xfId="20511"/>
    <cellStyle name="Data   - Style2 3 3 2 5" xfId="1615"/>
    <cellStyle name="Data   - Style2 3 3 2 5 2" xfId="14218"/>
    <cellStyle name="Data   - Style2 3 3 2 5 3" xfId="20510"/>
    <cellStyle name="Data   - Style2 3 3 2 6" xfId="1616"/>
    <cellStyle name="Data   - Style2 3 3 2 6 2" xfId="14219"/>
    <cellStyle name="Data   - Style2 3 3 2 6 3" xfId="20509"/>
    <cellStyle name="Data   - Style2 3 3 2 7" xfId="14204"/>
    <cellStyle name="Data   - Style2 3 3 2 8" xfId="20524"/>
    <cellStyle name="Data   - Style2 3 3 2 9" xfId="29854"/>
    <cellStyle name="Data   - Style2 3 3 3" xfId="1617"/>
    <cellStyle name="Data   - Style2 3 3 3 2" xfId="1618"/>
    <cellStyle name="Data   - Style2 3 3 3 2 2" xfId="1619"/>
    <cellStyle name="Data   - Style2 3 3 3 2 2 2" xfId="14222"/>
    <cellStyle name="Data   - Style2 3 3 3 2 2 3" xfId="20506"/>
    <cellStyle name="Data   - Style2 3 3 3 2 3" xfId="1620"/>
    <cellStyle name="Data   - Style2 3 3 3 2 3 2" xfId="14223"/>
    <cellStyle name="Data   - Style2 3 3 3 2 3 3" xfId="20505"/>
    <cellStyle name="Data   - Style2 3 3 3 2 4" xfId="1621"/>
    <cellStyle name="Data   - Style2 3 3 3 2 4 2" xfId="14224"/>
    <cellStyle name="Data   - Style2 3 3 3 2 4 3" xfId="20504"/>
    <cellStyle name="Data   - Style2 3 3 3 2 5" xfId="14221"/>
    <cellStyle name="Data   - Style2 3 3 3 2 6" xfId="20507"/>
    <cellStyle name="Data   - Style2 3 3 3 3" xfId="1622"/>
    <cellStyle name="Data   - Style2 3 3 3 3 2" xfId="14225"/>
    <cellStyle name="Data   - Style2 3 3 3 3 3" xfId="20503"/>
    <cellStyle name="Data   - Style2 3 3 3 4" xfId="1623"/>
    <cellStyle name="Data   - Style2 3 3 3 4 2" xfId="14226"/>
    <cellStyle name="Data   - Style2 3 3 3 4 3" xfId="20502"/>
    <cellStyle name="Data   - Style2 3 3 3 5" xfId="1624"/>
    <cellStyle name="Data   - Style2 3 3 3 5 2" xfId="14227"/>
    <cellStyle name="Data   - Style2 3 3 3 5 3" xfId="20501"/>
    <cellStyle name="Data   - Style2 3 3 3 6" xfId="14220"/>
    <cellStyle name="Data   - Style2 3 3 3 7" xfId="20508"/>
    <cellStyle name="Data   - Style2 3 3 4" xfId="1625"/>
    <cellStyle name="Data   - Style2 3 3 4 2" xfId="1626"/>
    <cellStyle name="Data   - Style2 3 3 4 2 2" xfId="14229"/>
    <cellStyle name="Data   - Style2 3 3 4 2 3" xfId="20499"/>
    <cellStyle name="Data   - Style2 3 3 4 3" xfId="1627"/>
    <cellStyle name="Data   - Style2 3 3 4 3 2" xfId="14230"/>
    <cellStyle name="Data   - Style2 3 3 4 3 3" xfId="20498"/>
    <cellStyle name="Data   - Style2 3 3 4 4" xfId="1628"/>
    <cellStyle name="Data   - Style2 3 3 4 4 2" xfId="14231"/>
    <cellStyle name="Data   - Style2 3 3 4 4 3" xfId="20497"/>
    <cellStyle name="Data   - Style2 3 3 4 5" xfId="14228"/>
    <cellStyle name="Data   - Style2 3 3 4 6" xfId="20500"/>
    <cellStyle name="Data   - Style2 3 3 5" xfId="1629"/>
    <cellStyle name="Data   - Style2 3 3 5 2" xfId="14232"/>
    <cellStyle name="Data   - Style2 3 3 5 3" xfId="20496"/>
    <cellStyle name="Data   - Style2 3 3 6" xfId="1630"/>
    <cellStyle name="Data   - Style2 3 3 6 2" xfId="14233"/>
    <cellStyle name="Data   - Style2 3 3 6 3" xfId="20495"/>
    <cellStyle name="Data   - Style2 3 3 7" xfId="1631"/>
    <cellStyle name="Data   - Style2 3 3 7 2" xfId="14234"/>
    <cellStyle name="Data   - Style2 3 3 7 3" xfId="20494"/>
    <cellStyle name="Data   - Style2 3 3 8" xfId="14203"/>
    <cellStyle name="Data   - Style2 3 3 9" xfId="20525"/>
    <cellStyle name="Data   - Style2 3 4" xfId="1632"/>
    <cellStyle name="Data   - Style2 3 4 10" xfId="29745"/>
    <cellStyle name="Data   - Style2 3 4 2" xfId="1633"/>
    <cellStyle name="Data   - Style2 3 4 2 2" xfId="1634"/>
    <cellStyle name="Data   - Style2 3 4 2 2 2" xfId="1635"/>
    <cellStyle name="Data   - Style2 3 4 2 2 2 2" xfId="1636"/>
    <cellStyle name="Data   - Style2 3 4 2 2 2 2 2" xfId="14239"/>
    <cellStyle name="Data   - Style2 3 4 2 2 2 2 3" xfId="20489"/>
    <cellStyle name="Data   - Style2 3 4 2 2 2 3" xfId="1637"/>
    <cellStyle name="Data   - Style2 3 4 2 2 2 3 2" xfId="14240"/>
    <cellStyle name="Data   - Style2 3 4 2 2 2 3 3" xfId="20488"/>
    <cellStyle name="Data   - Style2 3 4 2 2 2 4" xfId="1638"/>
    <cellStyle name="Data   - Style2 3 4 2 2 2 4 2" xfId="14241"/>
    <cellStyle name="Data   - Style2 3 4 2 2 2 4 3" xfId="20487"/>
    <cellStyle name="Data   - Style2 3 4 2 2 2 5" xfId="14238"/>
    <cellStyle name="Data   - Style2 3 4 2 2 2 6" xfId="20490"/>
    <cellStyle name="Data   - Style2 3 4 2 2 3" xfId="1639"/>
    <cellStyle name="Data   - Style2 3 4 2 2 3 2" xfId="14242"/>
    <cellStyle name="Data   - Style2 3 4 2 2 3 3" xfId="20486"/>
    <cellStyle name="Data   - Style2 3 4 2 2 4" xfId="1640"/>
    <cellStyle name="Data   - Style2 3 4 2 2 4 2" xfId="14243"/>
    <cellStyle name="Data   - Style2 3 4 2 2 4 3" xfId="20485"/>
    <cellStyle name="Data   - Style2 3 4 2 2 5" xfId="1641"/>
    <cellStyle name="Data   - Style2 3 4 2 2 5 2" xfId="14244"/>
    <cellStyle name="Data   - Style2 3 4 2 2 5 3" xfId="20484"/>
    <cellStyle name="Data   - Style2 3 4 2 2 6" xfId="14237"/>
    <cellStyle name="Data   - Style2 3 4 2 2 7" xfId="20491"/>
    <cellStyle name="Data   - Style2 3 4 2 3" xfId="1642"/>
    <cellStyle name="Data   - Style2 3 4 2 3 2" xfId="1643"/>
    <cellStyle name="Data   - Style2 3 4 2 3 2 2" xfId="14246"/>
    <cellStyle name="Data   - Style2 3 4 2 3 2 3" xfId="20482"/>
    <cellStyle name="Data   - Style2 3 4 2 3 3" xfId="1644"/>
    <cellStyle name="Data   - Style2 3 4 2 3 3 2" xfId="14247"/>
    <cellStyle name="Data   - Style2 3 4 2 3 3 3" xfId="20481"/>
    <cellStyle name="Data   - Style2 3 4 2 3 4" xfId="1645"/>
    <cellStyle name="Data   - Style2 3 4 2 3 4 2" xfId="14248"/>
    <cellStyle name="Data   - Style2 3 4 2 3 4 3" xfId="20480"/>
    <cellStyle name="Data   - Style2 3 4 2 3 5" xfId="14245"/>
    <cellStyle name="Data   - Style2 3 4 2 3 6" xfId="20483"/>
    <cellStyle name="Data   - Style2 3 4 2 4" xfId="1646"/>
    <cellStyle name="Data   - Style2 3 4 2 4 2" xfId="14249"/>
    <cellStyle name="Data   - Style2 3 4 2 4 3" xfId="20479"/>
    <cellStyle name="Data   - Style2 3 4 2 5" xfId="1647"/>
    <cellStyle name="Data   - Style2 3 4 2 5 2" xfId="14250"/>
    <cellStyle name="Data   - Style2 3 4 2 5 3" xfId="20478"/>
    <cellStyle name="Data   - Style2 3 4 2 6" xfId="1648"/>
    <cellStyle name="Data   - Style2 3 4 2 6 2" xfId="14251"/>
    <cellStyle name="Data   - Style2 3 4 2 6 3" xfId="20477"/>
    <cellStyle name="Data   - Style2 3 4 2 7" xfId="14236"/>
    <cellStyle name="Data   - Style2 3 4 2 8" xfId="20492"/>
    <cellStyle name="Data   - Style2 3 4 2 9" xfId="29875"/>
    <cellStyle name="Data   - Style2 3 4 3" xfId="1649"/>
    <cellStyle name="Data   - Style2 3 4 3 2" xfId="1650"/>
    <cellStyle name="Data   - Style2 3 4 3 2 2" xfId="1651"/>
    <cellStyle name="Data   - Style2 3 4 3 2 2 2" xfId="14254"/>
    <cellStyle name="Data   - Style2 3 4 3 2 2 3" xfId="20474"/>
    <cellStyle name="Data   - Style2 3 4 3 2 3" xfId="1652"/>
    <cellStyle name="Data   - Style2 3 4 3 2 3 2" xfId="14255"/>
    <cellStyle name="Data   - Style2 3 4 3 2 3 3" xfId="20473"/>
    <cellStyle name="Data   - Style2 3 4 3 2 4" xfId="1653"/>
    <cellStyle name="Data   - Style2 3 4 3 2 4 2" xfId="14256"/>
    <cellStyle name="Data   - Style2 3 4 3 2 4 3" xfId="20472"/>
    <cellStyle name="Data   - Style2 3 4 3 2 5" xfId="14253"/>
    <cellStyle name="Data   - Style2 3 4 3 2 6" xfId="20475"/>
    <cellStyle name="Data   - Style2 3 4 3 3" xfId="1654"/>
    <cellStyle name="Data   - Style2 3 4 3 3 2" xfId="14257"/>
    <cellStyle name="Data   - Style2 3 4 3 3 3" xfId="20471"/>
    <cellStyle name="Data   - Style2 3 4 3 4" xfId="1655"/>
    <cellStyle name="Data   - Style2 3 4 3 4 2" xfId="14258"/>
    <cellStyle name="Data   - Style2 3 4 3 4 3" xfId="20470"/>
    <cellStyle name="Data   - Style2 3 4 3 5" xfId="1656"/>
    <cellStyle name="Data   - Style2 3 4 3 5 2" xfId="14259"/>
    <cellStyle name="Data   - Style2 3 4 3 5 3" xfId="20469"/>
    <cellStyle name="Data   - Style2 3 4 3 6" xfId="14252"/>
    <cellStyle name="Data   - Style2 3 4 3 7" xfId="20476"/>
    <cellStyle name="Data   - Style2 3 4 4" xfId="1657"/>
    <cellStyle name="Data   - Style2 3 4 4 2" xfId="1658"/>
    <cellStyle name="Data   - Style2 3 4 4 2 2" xfId="14261"/>
    <cellStyle name="Data   - Style2 3 4 4 2 3" xfId="20467"/>
    <cellStyle name="Data   - Style2 3 4 4 3" xfId="1659"/>
    <cellStyle name="Data   - Style2 3 4 4 3 2" xfId="14262"/>
    <cellStyle name="Data   - Style2 3 4 4 3 3" xfId="20466"/>
    <cellStyle name="Data   - Style2 3 4 4 4" xfId="1660"/>
    <cellStyle name="Data   - Style2 3 4 4 4 2" xfId="14263"/>
    <cellStyle name="Data   - Style2 3 4 4 4 3" xfId="20465"/>
    <cellStyle name="Data   - Style2 3 4 4 5" xfId="14260"/>
    <cellStyle name="Data   - Style2 3 4 4 6" xfId="20468"/>
    <cellStyle name="Data   - Style2 3 4 5" xfId="1661"/>
    <cellStyle name="Data   - Style2 3 4 5 2" xfId="14264"/>
    <cellStyle name="Data   - Style2 3 4 5 3" xfId="20464"/>
    <cellStyle name="Data   - Style2 3 4 6" xfId="1662"/>
    <cellStyle name="Data   - Style2 3 4 6 2" xfId="14265"/>
    <cellStyle name="Data   - Style2 3 4 6 3" xfId="20463"/>
    <cellStyle name="Data   - Style2 3 4 7" xfId="1663"/>
    <cellStyle name="Data   - Style2 3 4 7 2" xfId="14266"/>
    <cellStyle name="Data   - Style2 3 4 7 3" xfId="20462"/>
    <cellStyle name="Data   - Style2 3 4 8" xfId="14235"/>
    <cellStyle name="Data   - Style2 3 4 9" xfId="20493"/>
    <cellStyle name="Data   - Style2 3 5" xfId="1664"/>
    <cellStyle name="Data   - Style2 3 5 2" xfId="1665"/>
    <cellStyle name="Data   - Style2 3 5 2 2" xfId="1666"/>
    <cellStyle name="Data   - Style2 3 5 2 2 2" xfId="1667"/>
    <cellStyle name="Data   - Style2 3 5 2 2 2 2" xfId="14270"/>
    <cellStyle name="Data   - Style2 3 5 2 2 2 3" xfId="20458"/>
    <cellStyle name="Data   - Style2 3 5 2 2 3" xfId="1668"/>
    <cellStyle name="Data   - Style2 3 5 2 2 3 2" xfId="14271"/>
    <cellStyle name="Data   - Style2 3 5 2 2 3 3" xfId="20457"/>
    <cellStyle name="Data   - Style2 3 5 2 2 4" xfId="1669"/>
    <cellStyle name="Data   - Style2 3 5 2 2 4 2" xfId="14272"/>
    <cellStyle name="Data   - Style2 3 5 2 2 4 3" xfId="20456"/>
    <cellStyle name="Data   - Style2 3 5 2 2 5" xfId="14269"/>
    <cellStyle name="Data   - Style2 3 5 2 2 6" xfId="20459"/>
    <cellStyle name="Data   - Style2 3 5 2 3" xfId="1670"/>
    <cellStyle name="Data   - Style2 3 5 2 3 2" xfId="14273"/>
    <cellStyle name="Data   - Style2 3 5 2 3 3" xfId="20455"/>
    <cellStyle name="Data   - Style2 3 5 2 4" xfId="1671"/>
    <cellStyle name="Data   - Style2 3 5 2 4 2" xfId="14274"/>
    <cellStyle name="Data   - Style2 3 5 2 4 3" xfId="20454"/>
    <cellStyle name="Data   - Style2 3 5 2 5" xfId="1672"/>
    <cellStyle name="Data   - Style2 3 5 2 5 2" xfId="14275"/>
    <cellStyle name="Data   - Style2 3 5 2 5 3" xfId="20453"/>
    <cellStyle name="Data   - Style2 3 5 2 6" xfId="14268"/>
    <cellStyle name="Data   - Style2 3 5 2 7" xfId="20460"/>
    <cellStyle name="Data   - Style2 3 5 3" xfId="1673"/>
    <cellStyle name="Data   - Style2 3 5 3 2" xfId="1674"/>
    <cellStyle name="Data   - Style2 3 5 3 2 2" xfId="14277"/>
    <cellStyle name="Data   - Style2 3 5 3 2 3" xfId="20451"/>
    <cellStyle name="Data   - Style2 3 5 3 3" xfId="1675"/>
    <cellStyle name="Data   - Style2 3 5 3 3 2" xfId="14278"/>
    <cellStyle name="Data   - Style2 3 5 3 3 3" xfId="20450"/>
    <cellStyle name="Data   - Style2 3 5 3 4" xfId="1676"/>
    <cellStyle name="Data   - Style2 3 5 3 4 2" xfId="14279"/>
    <cellStyle name="Data   - Style2 3 5 3 4 3" xfId="20449"/>
    <cellStyle name="Data   - Style2 3 5 3 5" xfId="14276"/>
    <cellStyle name="Data   - Style2 3 5 3 6" xfId="20452"/>
    <cellStyle name="Data   - Style2 3 5 4" xfId="1677"/>
    <cellStyle name="Data   - Style2 3 5 4 2" xfId="14280"/>
    <cellStyle name="Data   - Style2 3 5 4 3" xfId="20448"/>
    <cellStyle name="Data   - Style2 3 5 5" xfId="1678"/>
    <cellStyle name="Data   - Style2 3 5 5 2" xfId="14281"/>
    <cellStyle name="Data   - Style2 3 5 5 3" xfId="20447"/>
    <cellStyle name="Data   - Style2 3 5 6" xfId="1679"/>
    <cellStyle name="Data   - Style2 3 5 6 2" xfId="14282"/>
    <cellStyle name="Data   - Style2 3 5 6 3" xfId="20446"/>
    <cellStyle name="Data   - Style2 3 5 7" xfId="14267"/>
    <cellStyle name="Data   - Style2 3 5 8" xfId="20461"/>
    <cellStyle name="Data   - Style2 3 5 9" xfId="29510"/>
    <cellStyle name="Data   - Style2 3 6" xfId="1680"/>
    <cellStyle name="Data   - Style2 3 6 2" xfId="1681"/>
    <cellStyle name="Data   - Style2 3 6 2 2" xfId="14284"/>
    <cellStyle name="Data   - Style2 3 6 2 3" xfId="20444"/>
    <cellStyle name="Data   - Style2 3 6 3" xfId="1682"/>
    <cellStyle name="Data   - Style2 3 6 3 2" xfId="14285"/>
    <cellStyle name="Data   - Style2 3 6 3 3" xfId="20443"/>
    <cellStyle name="Data   - Style2 3 6 4" xfId="1683"/>
    <cellStyle name="Data   - Style2 3 6 4 2" xfId="14286"/>
    <cellStyle name="Data   - Style2 3 6 4 3" xfId="20442"/>
    <cellStyle name="Data   - Style2 3 6 5" xfId="14283"/>
    <cellStyle name="Data   - Style2 3 6 6" xfId="20445"/>
    <cellStyle name="Data   - Style2 3 7" xfId="1684"/>
    <cellStyle name="Data   - Style2 3 7 2" xfId="14287"/>
    <cellStyle name="Data   - Style2 3 7 3" xfId="20441"/>
    <cellStyle name="Data   - Style2 3 8" xfId="1685"/>
    <cellStyle name="Data   - Style2 3 8 2" xfId="14288"/>
    <cellStyle name="Data   - Style2 3 8 3" xfId="20440"/>
    <cellStyle name="Data   - Style2 3 9" xfId="1686"/>
    <cellStyle name="Data   - Style2 3 9 2" xfId="14289"/>
    <cellStyle name="Data   - Style2 3 9 3" xfId="20439"/>
    <cellStyle name="Data   - Style2 4" xfId="1687"/>
    <cellStyle name="Data   - Style2 4 10" xfId="14290"/>
    <cellStyle name="Data   - Style2 4 11" xfId="20438"/>
    <cellStyle name="Data   - Style2 4 12" xfId="29264"/>
    <cellStyle name="Data   - Style2 4 2" xfId="1688"/>
    <cellStyle name="Data   - Style2 4 2 10" xfId="29509"/>
    <cellStyle name="Data   - Style2 4 2 2" xfId="1689"/>
    <cellStyle name="Data   - Style2 4 2 2 2" xfId="1690"/>
    <cellStyle name="Data   - Style2 4 2 2 2 2" xfId="1691"/>
    <cellStyle name="Data   - Style2 4 2 2 2 2 2" xfId="1692"/>
    <cellStyle name="Data   - Style2 4 2 2 2 2 2 2" xfId="14295"/>
    <cellStyle name="Data   - Style2 4 2 2 2 2 2 3" xfId="20433"/>
    <cellStyle name="Data   - Style2 4 2 2 2 2 3" xfId="1693"/>
    <cellStyle name="Data   - Style2 4 2 2 2 2 3 2" xfId="14296"/>
    <cellStyle name="Data   - Style2 4 2 2 2 2 3 3" xfId="20432"/>
    <cellStyle name="Data   - Style2 4 2 2 2 2 4" xfId="1694"/>
    <cellStyle name="Data   - Style2 4 2 2 2 2 4 2" xfId="14297"/>
    <cellStyle name="Data   - Style2 4 2 2 2 2 4 3" xfId="20431"/>
    <cellStyle name="Data   - Style2 4 2 2 2 2 5" xfId="14294"/>
    <cellStyle name="Data   - Style2 4 2 2 2 2 6" xfId="20434"/>
    <cellStyle name="Data   - Style2 4 2 2 2 3" xfId="1695"/>
    <cellStyle name="Data   - Style2 4 2 2 2 3 2" xfId="14298"/>
    <cellStyle name="Data   - Style2 4 2 2 2 3 3" xfId="20430"/>
    <cellStyle name="Data   - Style2 4 2 2 2 4" xfId="1696"/>
    <cellStyle name="Data   - Style2 4 2 2 2 4 2" xfId="14299"/>
    <cellStyle name="Data   - Style2 4 2 2 2 4 3" xfId="20429"/>
    <cellStyle name="Data   - Style2 4 2 2 2 5" xfId="1697"/>
    <cellStyle name="Data   - Style2 4 2 2 2 5 2" xfId="14300"/>
    <cellStyle name="Data   - Style2 4 2 2 2 5 3" xfId="20428"/>
    <cellStyle name="Data   - Style2 4 2 2 2 6" xfId="14293"/>
    <cellStyle name="Data   - Style2 4 2 2 2 7" xfId="20435"/>
    <cellStyle name="Data   - Style2 4 2 2 3" xfId="1698"/>
    <cellStyle name="Data   - Style2 4 2 2 3 2" xfId="1699"/>
    <cellStyle name="Data   - Style2 4 2 2 3 2 2" xfId="14302"/>
    <cellStyle name="Data   - Style2 4 2 2 3 2 3" xfId="20426"/>
    <cellStyle name="Data   - Style2 4 2 2 3 3" xfId="1700"/>
    <cellStyle name="Data   - Style2 4 2 2 3 3 2" xfId="14303"/>
    <cellStyle name="Data   - Style2 4 2 2 3 3 3" xfId="20425"/>
    <cellStyle name="Data   - Style2 4 2 2 3 4" xfId="1701"/>
    <cellStyle name="Data   - Style2 4 2 2 3 4 2" xfId="14304"/>
    <cellStyle name="Data   - Style2 4 2 2 3 4 3" xfId="20424"/>
    <cellStyle name="Data   - Style2 4 2 2 3 5" xfId="14301"/>
    <cellStyle name="Data   - Style2 4 2 2 3 6" xfId="20427"/>
    <cellStyle name="Data   - Style2 4 2 2 4" xfId="1702"/>
    <cellStyle name="Data   - Style2 4 2 2 4 2" xfId="14305"/>
    <cellStyle name="Data   - Style2 4 2 2 4 3" xfId="20423"/>
    <cellStyle name="Data   - Style2 4 2 2 5" xfId="1703"/>
    <cellStyle name="Data   - Style2 4 2 2 5 2" xfId="14306"/>
    <cellStyle name="Data   - Style2 4 2 2 5 3" xfId="20422"/>
    <cellStyle name="Data   - Style2 4 2 2 6" xfId="1704"/>
    <cellStyle name="Data   - Style2 4 2 2 6 2" xfId="14307"/>
    <cellStyle name="Data   - Style2 4 2 2 6 3" xfId="20421"/>
    <cellStyle name="Data   - Style2 4 2 2 7" xfId="14292"/>
    <cellStyle name="Data   - Style2 4 2 2 8" xfId="20436"/>
    <cellStyle name="Data   - Style2 4 2 3" xfId="1705"/>
    <cellStyle name="Data   - Style2 4 2 3 2" xfId="1706"/>
    <cellStyle name="Data   - Style2 4 2 3 2 2" xfId="1707"/>
    <cellStyle name="Data   - Style2 4 2 3 2 2 2" xfId="14310"/>
    <cellStyle name="Data   - Style2 4 2 3 2 2 3" xfId="20418"/>
    <cellStyle name="Data   - Style2 4 2 3 2 3" xfId="1708"/>
    <cellStyle name="Data   - Style2 4 2 3 2 3 2" xfId="14311"/>
    <cellStyle name="Data   - Style2 4 2 3 2 3 3" xfId="20417"/>
    <cellStyle name="Data   - Style2 4 2 3 2 4" xfId="1709"/>
    <cellStyle name="Data   - Style2 4 2 3 2 4 2" xfId="14312"/>
    <cellStyle name="Data   - Style2 4 2 3 2 4 3" xfId="20416"/>
    <cellStyle name="Data   - Style2 4 2 3 2 5" xfId="14309"/>
    <cellStyle name="Data   - Style2 4 2 3 2 6" xfId="20419"/>
    <cellStyle name="Data   - Style2 4 2 3 3" xfId="1710"/>
    <cellStyle name="Data   - Style2 4 2 3 3 2" xfId="14313"/>
    <cellStyle name="Data   - Style2 4 2 3 3 3" xfId="20415"/>
    <cellStyle name="Data   - Style2 4 2 3 4" xfId="1711"/>
    <cellStyle name="Data   - Style2 4 2 3 4 2" xfId="14314"/>
    <cellStyle name="Data   - Style2 4 2 3 4 3" xfId="20414"/>
    <cellStyle name="Data   - Style2 4 2 3 5" xfId="1712"/>
    <cellStyle name="Data   - Style2 4 2 3 5 2" xfId="14315"/>
    <cellStyle name="Data   - Style2 4 2 3 5 3" xfId="20413"/>
    <cellStyle name="Data   - Style2 4 2 3 6" xfId="14308"/>
    <cellStyle name="Data   - Style2 4 2 3 7" xfId="20420"/>
    <cellStyle name="Data   - Style2 4 2 4" xfId="1713"/>
    <cellStyle name="Data   - Style2 4 2 4 2" xfId="1714"/>
    <cellStyle name="Data   - Style2 4 2 4 2 2" xfId="14317"/>
    <cellStyle name="Data   - Style2 4 2 4 2 3" xfId="20411"/>
    <cellStyle name="Data   - Style2 4 2 4 3" xfId="1715"/>
    <cellStyle name="Data   - Style2 4 2 4 3 2" xfId="14318"/>
    <cellStyle name="Data   - Style2 4 2 4 3 3" xfId="20410"/>
    <cellStyle name="Data   - Style2 4 2 4 4" xfId="1716"/>
    <cellStyle name="Data   - Style2 4 2 4 4 2" xfId="14319"/>
    <cellStyle name="Data   - Style2 4 2 4 4 3" xfId="20409"/>
    <cellStyle name="Data   - Style2 4 2 4 5" xfId="14316"/>
    <cellStyle name="Data   - Style2 4 2 4 6" xfId="20412"/>
    <cellStyle name="Data   - Style2 4 2 5" xfId="1717"/>
    <cellStyle name="Data   - Style2 4 2 5 2" xfId="14320"/>
    <cellStyle name="Data   - Style2 4 2 5 3" xfId="20408"/>
    <cellStyle name="Data   - Style2 4 2 6" xfId="1718"/>
    <cellStyle name="Data   - Style2 4 2 6 2" xfId="14321"/>
    <cellStyle name="Data   - Style2 4 2 6 3" xfId="20407"/>
    <cellStyle name="Data   - Style2 4 2 7" xfId="1719"/>
    <cellStyle name="Data   - Style2 4 2 7 2" xfId="14322"/>
    <cellStyle name="Data   - Style2 4 2 7 3" xfId="20406"/>
    <cellStyle name="Data   - Style2 4 2 8" xfId="14291"/>
    <cellStyle name="Data   - Style2 4 2 9" xfId="20437"/>
    <cellStyle name="Data   - Style2 4 3" xfId="1720"/>
    <cellStyle name="Data   - Style2 4 3 2" xfId="1721"/>
    <cellStyle name="Data   - Style2 4 3 2 2" xfId="1722"/>
    <cellStyle name="Data   - Style2 4 3 2 2 2" xfId="1723"/>
    <cellStyle name="Data   - Style2 4 3 2 2 2 2" xfId="1724"/>
    <cellStyle name="Data   - Style2 4 3 2 2 2 2 2" xfId="14327"/>
    <cellStyle name="Data   - Style2 4 3 2 2 2 2 3" xfId="20401"/>
    <cellStyle name="Data   - Style2 4 3 2 2 2 3" xfId="1725"/>
    <cellStyle name="Data   - Style2 4 3 2 2 2 3 2" xfId="14328"/>
    <cellStyle name="Data   - Style2 4 3 2 2 2 3 3" xfId="20400"/>
    <cellStyle name="Data   - Style2 4 3 2 2 2 4" xfId="1726"/>
    <cellStyle name="Data   - Style2 4 3 2 2 2 4 2" xfId="14329"/>
    <cellStyle name="Data   - Style2 4 3 2 2 2 4 3" xfId="20399"/>
    <cellStyle name="Data   - Style2 4 3 2 2 2 5" xfId="14326"/>
    <cellStyle name="Data   - Style2 4 3 2 2 2 6" xfId="20402"/>
    <cellStyle name="Data   - Style2 4 3 2 2 3" xfId="1727"/>
    <cellStyle name="Data   - Style2 4 3 2 2 3 2" xfId="14330"/>
    <cellStyle name="Data   - Style2 4 3 2 2 3 3" xfId="20398"/>
    <cellStyle name="Data   - Style2 4 3 2 2 4" xfId="1728"/>
    <cellStyle name="Data   - Style2 4 3 2 2 4 2" xfId="14331"/>
    <cellStyle name="Data   - Style2 4 3 2 2 4 3" xfId="20397"/>
    <cellStyle name="Data   - Style2 4 3 2 2 5" xfId="1729"/>
    <cellStyle name="Data   - Style2 4 3 2 2 5 2" xfId="14332"/>
    <cellStyle name="Data   - Style2 4 3 2 2 5 3" xfId="20396"/>
    <cellStyle name="Data   - Style2 4 3 2 2 6" xfId="14325"/>
    <cellStyle name="Data   - Style2 4 3 2 2 7" xfId="20403"/>
    <cellStyle name="Data   - Style2 4 3 2 3" xfId="1730"/>
    <cellStyle name="Data   - Style2 4 3 2 3 2" xfId="1731"/>
    <cellStyle name="Data   - Style2 4 3 2 3 2 2" xfId="14334"/>
    <cellStyle name="Data   - Style2 4 3 2 3 2 3" xfId="20394"/>
    <cellStyle name="Data   - Style2 4 3 2 3 3" xfId="1732"/>
    <cellStyle name="Data   - Style2 4 3 2 3 3 2" xfId="14335"/>
    <cellStyle name="Data   - Style2 4 3 2 3 3 3" xfId="20393"/>
    <cellStyle name="Data   - Style2 4 3 2 3 4" xfId="1733"/>
    <cellStyle name="Data   - Style2 4 3 2 3 4 2" xfId="14336"/>
    <cellStyle name="Data   - Style2 4 3 2 3 4 3" xfId="20392"/>
    <cellStyle name="Data   - Style2 4 3 2 3 5" xfId="14333"/>
    <cellStyle name="Data   - Style2 4 3 2 3 6" xfId="20395"/>
    <cellStyle name="Data   - Style2 4 3 2 4" xfId="1734"/>
    <cellStyle name="Data   - Style2 4 3 2 4 2" xfId="14337"/>
    <cellStyle name="Data   - Style2 4 3 2 4 3" xfId="20391"/>
    <cellStyle name="Data   - Style2 4 3 2 5" xfId="1735"/>
    <cellStyle name="Data   - Style2 4 3 2 5 2" xfId="14338"/>
    <cellStyle name="Data   - Style2 4 3 2 5 3" xfId="20390"/>
    <cellStyle name="Data   - Style2 4 3 2 6" xfId="1736"/>
    <cellStyle name="Data   - Style2 4 3 2 6 2" xfId="14339"/>
    <cellStyle name="Data   - Style2 4 3 2 6 3" xfId="20389"/>
    <cellStyle name="Data   - Style2 4 3 2 7" xfId="14324"/>
    <cellStyle name="Data   - Style2 4 3 2 8" xfId="20404"/>
    <cellStyle name="Data   - Style2 4 3 3" xfId="1737"/>
    <cellStyle name="Data   - Style2 4 3 3 2" xfId="1738"/>
    <cellStyle name="Data   - Style2 4 3 3 2 2" xfId="1739"/>
    <cellStyle name="Data   - Style2 4 3 3 2 2 2" xfId="14342"/>
    <cellStyle name="Data   - Style2 4 3 3 2 2 3" xfId="20386"/>
    <cellStyle name="Data   - Style2 4 3 3 2 3" xfId="1740"/>
    <cellStyle name="Data   - Style2 4 3 3 2 3 2" xfId="14343"/>
    <cellStyle name="Data   - Style2 4 3 3 2 3 3" xfId="20385"/>
    <cellStyle name="Data   - Style2 4 3 3 2 4" xfId="1741"/>
    <cellStyle name="Data   - Style2 4 3 3 2 4 2" xfId="14344"/>
    <cellStyle name="Data   - Style2 4 3 3 2 4 3" xfId="20384"/>
    <cellStyle name="Data   - Style2 4 3 3 2 5" xfId="14341"/>
    <cellStyle name="Data   - Style2 4 3 3 2 6" xfId="20387"/>
    <cellStyle name="Data   - Style2 4 3 3 3" xfId="1742"/>
    <cellStyle name="Data   - Style2 4 3 3 3 2" xfId="14345"/>
    <cellStyle name="Data   - Style2 4 3 3 3 3" xfId="20383"/>
    <cellStyle name="Data   - Style2 4 3 3 4" xfId="1743"/>
    <cellStyle name="Data   - Style2 4 3 3 4 2" xfId="14346"/>
    <cellStyle name="Data   - Style2 4 3 3 4 3" xfId="20382"/>
    <cellStyle name="Data   - Style2 4 3 3 5" xfId="1744"/>
    <cellStyle name="Data   - Style2 4 3 3 5 2" xfId="14347"/>
    <cellStyle name="Data   - Style2 4 3 3 5 3" xfId="20381"/>
    <cellStyle name="Data   - Style2 4 3 3 6" xfId="14340"/>
    <cellStyle name="Data   - Style2 4 3 3 7" xfId="20388"/>
    <cellStyle name="Data   - Style2 4 3 4" xfId="1745"/>
    <cellStyle name="Data   - Style2 4 3 4 2" xfId="1746"/>
    <cellStyle name="Data   - Style2 4 3 4 2 2" xfId="14349"/>
    <cellStyle name="Data   - Style2 4 3 4 2 3" xfId="20379"/>
    <cellStyle name="Data   - Style2 4 3 4 3" xfId="1747"/>
    <cellStyle name="Data   - Style2 4 3 4 3 2" xfId="14350"/>
    <cellStyle name="Data   - Style2 4 3 4 3 3" xfId="20378"/>
    <cellStyle name="Data   - Style2 4 3 4 4" xfId="1748"/>
    <cellStyle name="Data   - Style2 4 3 4 4 2" xfId="14351"/>
    <cellStyle name="Data   - Style2 4 3 4 4 3" xfId="20377"/>
    <cellStyle name="Data   - Style2 4 3 4 5" xfId="14348"/>
    <cellStyle name="Data   - Style2 4 3 4 6" xfId="20380"/>
    <cellStyle name="Data   - Style2 4 3 5" xfId="1749"/>
    <cellStyle name="Data   - Style2 4 3 5 2" xfId="14352"/>
    <cellStyle name="Data   - Style2 4 3 5 3" xfId="20376"/>
    <cellStyle name="Data   - Style2 4 3 6" xfId="1750"/>
    <cellStyle name="Data   - Style2 4 3 6 2" xfId="14353"/>
    <cellStyle name="Data   - Style2 4 3 6 3" xfId="20375"/>
    <cellStyle name="Data   - Style2 4 3 7" xfId="1751"/>
    <cellStyle name="Data   - Style2 4 3 7 2" xfId="14354"/>
    <cellStyle name="Data   - Style2 4 3 7 3" xfId="20374"/>
    <cellStyle name="Data   - Style2 4 3 8" xfId="14323"/>
    <cellStyle name="Data   - Style2 4 3 9" xfId="20405"/>
    <cellStyle name="Data   - Style2 4 4" xfId="1752"/>
    <cellStyle name="Data   - Style2 4 4 2" xfId="1753"/>
    <cellStyle name="Data   - Style2 4 4 2 2" xfId="1754"/>
    <cellStyle name="Data   - Style2 4 4 2 2 2" xfId="1755"/>
    <cellStyle name="Data   - Style2 4 4 2 2 2 2" xfId="1756"/>
    <cellStyle name="Data   - Style2 4 4 2 2 2 2 2" xfId="14359"/>
    <cellStyle name="Data   - Style2 4 4 2 2 2 2 3" xfId="20369"/>
    <cellStyle name="Data   - Style2 4 4 2 2 2 3" xfId="1757"/>
    <cellStyle name="Data   - Style2 4 4 2 2 2 3 2" xfId="14360"/>
    <cellStyle name="Data   - Style2 4 4 2 2 2 3 3" xfId="20368"/>
    <cellStyle name="Data   - Style2 4 4 2 2 2 4" xfId="1758"/>
    <cellStyle name="Data   - Style2 4 4 2 2 2 4 2" xfId="14361"/>
    <cellStyle name="Data   - Style2 4 4 2 2 2 4 3" xfId="20367"/>
    <cellStyle name="Data   - Style2 4 4 2 2 2 5" xfId="14358"/>
    <cellStyle name="Data   - Style2 4 4 2 2 2 6" xfId="20370"/>
    <cellStyle name="Data   - Style2 4 4 2 2 3" xfId="1759"/>
    <cellStyle name="Data   - Style2 4 4 2 2 3 2" xfId="14362"/>
    <cellStyle name="Data   - Style2 4 4 2 2 3 3" xfId="20366"/>
    <cellStyle name="Data   - Style2 4 4 2 2 4" xfId="1760"/>
    <cellStyle name="Data   - Style2 4 4 2 2 4 2" xfId="14363"/>
    <cellStyle name="Data   - Style2 4 4 2 2 4 3" xfId="20365"/>
    <cellStyle name="Data   - Style2 4 4 2 2 5" xfId="1761"/>
    <cellStyle name="Data   - Style2 4 4 2 2 5 2" xfId="14364"/>
    <cellStyle name="Data   - Style2 4 4 2 2 5 3" xfId="20364"/>
    <cellStyle name="Data   - Style2 4 4 2 2 6" xfId="14357"/>
    <cellStyle name="Data   - Style2 4 4 2 2 7" xfId="20371"/>
    <cellStyle name="Data   - Style2 4 4 2 3" xfId="1762"/>
    <cellStyle name="Data   - Style2 4 4 2 3 2" xfId="1763"/>
    <cellStyle name="Data   - Style2 4 4 2 3 2 2" xfId="14366"/>
    <cellStyle name="Data   - Style2 4 4 2 3 2 3" xfId="20362"/>
    <cellStyle name="Data   - Style2 4 4 2 3 3" xfId="1764"/>
    <cellStyle name="Data   - Style2 4 4 2 3 3 2" xfId="14367"/>
    <cellStyle name="Data   - Style2 4 4 2 3 3 3" xfId="20361"/>
    <cellStyle name="Data   - Style2 4 4 2 3 4" xfId="1765"/>
    <cellStyle name="Data   - Style2 4 4 2 3 4 2" xfId="14368"/>
    <cellStyle name="Data   - Style2 4 4 2 3 4 3" xfId="20360"/>
    <cellStyle name="Data   - Style2 4 4 2 3 5" xfId="14365"/>
    <cellStyle name="Data   - Style2 4 4 2 3 6" xfId="20363"/>
    <cellStyle name="Data   - Style2 4 4 2 4" xfId="1766"/>
    <cellStyle name="Data   - Style2 4 4 2 4 2" xfId="14369"/>
    <cellStyle name="Data   - Style2 4 4 2 4 3" xfId="20359"/>
    <cellStyle name="Data   - Style2 4 4 2 5" xfId="1767"/>
    <cellStyle name="Data   - Style2 4 4 2 5 2" xfId="14370"/>
    <cellStyle name="Data   - Style2 4 4 2 5 3" xfId="20358"/>
    <cellStyle name="Data   - Style2 4 4 2 6" xfId="1768"/>
    <cellStyle name="Data   - Style2 4 4 2 6 2" xfId="14371"/>
    <cellStyle name="Data   - Style2 4 4 2 6 3" xfId="20357"/>
    <cellStyle name="Data   - Style2 4 4 2 7" xfId="14356"/>
    <cellStyle name="Data   - Style2 4 4 2 8" xfId="20372"/>
    <cellStyle name="Data   - Style2 4 4 3" xfId="1769"/>
    <cellStyle name="Data   - Style2 4 4 3 2" xfId="1770"/>
    <cellStyle name="Data   - Style2 4 4 3 2 2" xfId="1771"/>
    <cellStyle name="Data   - Style2 4 4 3 2 2 2" xfId="14374"/>
    <cellStyle name="Data   - Style2 4 4 3 2 2 3" xfId="12911"/>
    <cellStyle name="Data   - Style2 4 4 3 2 3" xfId="1772"/>
    <cellStyle name="Data   - Style2 4 4 3 2 3 2" xfId="14375"/>
    <cellStyle name="Data   - Style2 4 4 3 2 3 3" xfId="20354"/>
    <cellStyle name="Data   - Style2 4 4 3 2 4" xfId="1773"/>
    <cellStyle name="Data   - Style2 4 4 3 2 4 2" xfId="14376"/>
    <cellStyle name="Data   - Style2 4 4 3 2 4 3" xfId="20353"/>
    <cellStyle name="Data   - Style2 4 4 3 2 5" xfId="14373"/>
    <cellStyle name="Data   - Style2 4 4 3 2 6" xfId="20355"/>
    <cellStyle name="Data   - Style2 4 4 3 3" xfId="1774"/>
    <cellStyle name="Data   - Style2 4 4 3 3 2" xfId="14377"/>
    <cellStyle name="Data   - Style2 4 4 3 3 3" xfId="20352"/>
    <cellStyle name="Data   - Style2 4 4 3 4" xfId="1775"/>
    <cellStyle name="Data   - Style2 4 4 3 4 2" xfId="14378"/>
    <cellStyle name="Data   - Style2 4 4 3 4 3" xfId="20351"/>
    <cellStyle name="Data   - Style2 4 4 3 5" xfId="1776"/>
    <cellStyle name="Data   - Style2 4 4 3 5 2" xfId="14379"/>
    <cellStyle name="Data   - Style2 4 4 3 5 3" xfId="20350"/>
    <cellStyle name="Data   - Style2 4 4 3 6" xfId="14372"/>
    <cellStyle name="Data   - Style2 4 4 3 7" xfId="20356"/>
    <cellStyle name="Data   - Style2 4 4 4" xfId="1777"/>
    <cellStyle name="Data   - Style2 4 4 4 2" xfId="1778"/>
    <cellStyle name="Data   - Style2 4 4 4 2 2" xfId="14381"/>
    <cellStyle name="Data   - Style2 4 4 4 2 3" xfId="20348"/>
    <cellStyle name="Data   - Style2 4 4 4 3" xfId="1779"/>
    <cellStyle name="Data   - Style2 4 4 4 3 2" xfId="14382"/>
    <cellStyle name="Data   - Style2 4 4 4 3 3" xfId="20347"/>
    <cellStyle name="Data   - Style2 4 4 4 4" xfId="1780"/>
    <cellStyle name="Data   - Style2 4 4 4 4 2" xfId="14383"/>
    <cellStyle name="Data   - Style2 4 4 4 4 3" xfId="20346"/>
    <cellStyle name="Data   - Style2 4 4 4 5" xfId="14380"/>
    <cellStyle name="Data   - Style2 4 4 4 6" xfId="20349"/>
    <cellStyle name="Data   - Style2 4 4 5" xfId="1781"/>
    <cellStyle name="Data   - Style2 4 4 5 2" xfId="14384"/>
    <cellStyle name="Data   - Style2 4 4 5 3" xfId="20345"/>
    <cellStyle name="Data   - Style2 4 4 6" xfId="1782"/>
    <cellStyle name="Data   - Style2 4 4 6 2" xfId="14385"/>
    <cellStyle name="Data   - Style2 4 4 6 3" xfId="20344"/>
    <cellStyle name="Data   - Style2 4 4 7" xfId="1783"/>
    <cellStyle name="Data   - Style2 4 4 7 2" xfId="14386"/>
    <cellStyle name="Data   - Style2 4 4 7 3" xfId="20343"/>
    <cellStyle name="Data   - Style2 4 4 8" xfId="14355"/>
    <cellStyle name="Data   - Style2 4 4 9" xfId="20373"/>
    <cellStyle name="Data   - Style2 4 5" xfId="1784"/>
    <cellStyle name="Data   - Style2 4 5 2" xfId="1785"/>
    <cellStyle name="Data   - Style2 4 5 2 2" xfId="1786"/>
    <cellStyle name="Data   - Style2 4 5 2 2 2" xfId="1787"/>
    <cellStyle name="Data   - Style2 4 5 2 2 2 2" xfId="14390"/>
    <cellStyle name="Data   - Style2 4 5 2 2 2 3" xfId="20339"/>
    <cellStyle name="Data   - Style2 4 5 2 2 3" xfId="1788"/>
    <cellStyle name="Data   - Style2 4 5 2 2 3 2" xfId="14391"/>
    <cellStyle name="Data   - Style2 4 5 2 2 3 3" xfId="20338"/>
    <cellStyle name="Data   - Style2 4 5 2 2 4" xfId="1789"/>
    <cellStyle name="Data   - Style2 4 5 2 2 4 2" xfId="14392"/>
    <cellStyle name="Data   - Style2 4 5 2 2 4 3" xfId="20337"/>
    <cellStyle name="Data   - Style2 4 5 2 2 5" xfId="14389"/>
    <cellStyle name="Data   - Style2 4 5 2 2 6" xfId="20340"/>
    <cellStyle name="Data   - Style2 4 5 2 3" xfId="1790"/>
    <cellStyle name="Data   - Style2 4 5 2 3 2" xfId="14393"/>
    <cellStyle name="Data   - Style2 4 5 2 3 3" xfId="20336"/>
    <cellStyle name="Data   - Style2 4 5 2 4" xfId="1791"/>
    <cellStyle name="Data   - Style2 4 5 2 4 2" xfId="14394"/>
    <cellStyle name="Data   - Style2 4 5 2 4 3" xfId="20335"/>
    <cellStyle name="Data   - Style2 4 5 2 5" xfId="1792"/>
    <cellStyle name="Data   - Style2 4 5 2 5 2" xfId="14395"/>
    <cellStyle name="Data   - Style2 4 5 2 5 3" xfId="20334"/>
    <cellStyle name="Data   - Style2 4 5 2 6" xfId="14388"/>
    <cellStyle name="Data   - Style2 4 5 2 7" xfId="20341"/>
    <cellStyle name="Data   - Style2 4 5 3" xfId="1793"/>
    <cellStyle name="Data   - Style2 4 5 3 2" xfId="1794"/>
    <cellStyle name="Data   - Style2 4 5 3 2 2" xfId="14397"/>
    <cellStyle name="Data   - Style2 4 5 3 2 3" xfId="20332"/>
    <cellStyle name="Data   - Style2 4 5 3 3" xfId="1795"/>
    <cellStyle name="Data   - Style2 4 5 3 3 2" xfId="14398"/>
    <cellStyle name="Data   - Style2 4 5 3 3 3" xfId="20331"/>
    <cellStyle name="Data   - Style2 4 5 3 4" xfId="1796"/>
    <cellStyle name="Data   - Style2 4 5 3 4 2" xfId="14399"/>
    <cellStyle name="Data   - Style2 4 5 3 4 3" xfId="20330"/>
    <cellStyle name="Data   - Style2 4 5 3 5" xfId="14396"/>
    <cellStyle name="Data   - Style2 4 5 3 6" xfId="20333"/>
    <cellStyle name="Data   - Style2 4 5 4" xfId="1797"/>
    <cellStyle name="Data   - Style2 4 5 4 2" xfId="14400"/>
    <cellStyle name="Data   - Style2 4 5 4 3" xfId="20329"/>
    <cellStyle name="Data   - Style2 4 5 5" xfId="1798"/>
    <cellStyle name="Data   - Style2 4 5 5 2" xfId="14401"/>
    <cellStyle name="Data   - Style2 4 5 5 3" xfId="20328"/>
    <cellStyle name="Data   - Style2 4 5 6" xfId="1799"/>
    <cellStyle name="Data   - Style2 4 5 6 2" xfId="14402"/>
    <cellStyle name="Data   - Style2 4 5 6 3" xfId="20327"/>
    <cellStyle name="Data   - Style2 4 5 7" xfId="14387"/>
    <cellStyle name="Data   - Style2 4 5 8" xfId="20342"/>
    <cellStyle name="Data   - Style2 4 6" xfId="1800"/>
    <cellStyle name="Data   - Style2 4 6 2" xfId="1801"/>
    <cellStyle name="Data   - Style2 4 6 2 2" xfId="14404"/>
    <cellStyle name="Data   - Style2 4 6 2 3" xfId="20325"/>
    <cellStyle name="Data   - Style2 4 6 3" xfId="1802"/>
    <cellStyle name="Data   - Style2 4 6 3 2" xfId="14405"/>
    <cellStyle name="Data   - Style2 4 6 3 3" xfId="20324"/>
    <cellStyle name="Data   - Style2 4 6 4" xfId="1803"/>
    <cellStyle name="Data   - Style2 4 6 4 2" xfId="14406"/>
    <cellStyle name="Data   - Style2 4 6 4 3" xfId="20323"/>
    <cellStyle name="Data   - Style2 4 6 5" xfId="14403"/>
    <cellStyle name="Data   - Style2 4 6 6" xfId="20326"/>
    <cellStyle name="Data   - Style2 4 7" xfId="1804"/>
    <cellStyle name="Data   - Style2 4 7 2" xfId="14407"/>
    <cellStyle name="Data   - Style2 4 7 3" xfId="20322"/>
    <cellStyle name="Data   - Style2 4 8" xfId="1805"/>
    <cellStyle name="Data   - Style2 4 8 2" xfId="14408"/>
    <cellStyle name="Data   - Style2 4 8 3" xfId="20321"/>
    <cellStyle name="Data   - Style2 4 9" xfId="1806"/>
    <cellStyle name="Data   - Style2 4 9 2" xfId="14409"/>
    <cellStyle name="Data   - Style2 4 9 3" xfId="20320"/>
    <cellStyle name="Data   - Style2 5" xfId="1807"/>
    <cellStyle name="Data   - Style2 5 10" xfId="14410"/>
    <cellStyle name="Data   - Style2 5 11" xfId="20319"/>
    <cellStyle name="Data   - Style2 5 12" xfId="29265"/>
    <cellStyle name="Data   - Style2 5 2" xfId="1808"/>
    <cellStyle name="Data   - Style2 5 2 10" xfId="29508"/>
    <cellStyle name="Data   - Style2 5 2 2" xfId="1809"/>
    <cellStyle name="Data   - Style2 5 2 2 2" xfId="1810"/>
    <cellStyle name="Data   - Style2 5 2 2 2 2" xfId="1811"/>
    <cellStyle name="Data   - Style2 5 2 2 2 2 2" xfId="1812"/>
    <cellStyle name="Data   - Style2 5 2 2 2 2 2 2" xfId="14415"/>
    <cellStyle name="Data   - Style2 5 2 2 2 2 2 3" xfId="20314"/>
    <cellStyle name="Data   - Style2 5 2 2 2 2 3" xfId="1813"/>
    <cellStyle name="Data   - Style2 5 2 2 2 2 3 2" xfId="14416"/>
    <cellStyle name="Data   - Style2 5 2 2 2 2 3 3" xfId="20313"/>
    <cellStyle name="Data   - Style2 5 2 2 2 2 4" xfId="1814"/>
    <cellStyle name="Data   - Style2 5 2 2 2 2 4 2" xfId="14417"/>
    <cellStyle name="Data   - Style2 5 2 2 2 2 4 3" xfId="20312"/>
    <cellStyle name="Data   - Style2 5 2 2 2 2 5" xfId="14414"/>
    <cellStyle name="Data   - Style2 5 2 2 2 2 6" xfId="20315"/>
    <cellStyle name="Data   - Style2 5 2 2 2 3" xfId="1815"/>
    <cellStyle name="Data   - Style2 5 2 2 2 3 2" xfId="14418"/>
    <cellStyle name="Data   - Style2 5 2 2 2 3 3" xfId="20311"/>
    <cellStyle name="Data   - Style2 5 2 2 2 4" xfId="1816"/>
    <cellStyle name="Data   - Style2 5 2 2 2 4 2" xfId="14419"/>
    <cellStyle name="Data   - Style2 5 2 2 2 4 3" xfId="20310"/>
    <cellStyle name="Data   - Style2 5 2 2 2 5" xfId="1817"/>
    <cellStyle name="Data   - Style2 5 2 2 2 5 2" xfId="14420"/>
    <cellStyle name="Data   - Style2 5 2 2 2 5 3" xfId="20309"/>
    <cellStyle name="Data   - Style2 5 2 2 2 6" xfId="14413"/>
    <cellStyle name="Data   - Style2 5 2 2 2 7" xfId="20316"/>
    <cellStyle name="Data   - Style2 5 2 2 3" xfId="1818"/>
    <cellStyle name="Data   - Style2 5 2 2 3 2" xfId="1819"/>
    <cellStyle name="Data   - Style2 5 2 2 3 2 2" xfId="14422"/>
    <cellStyle name="Data   - Style2 5 2 2 3 2 3" xfId="20307"/>
    <cellStyle name="Data   - Style2 5 2 2 3 3" xfId="1820"/>
    <cellStyle name="Data   - Style2 5 2 2 3 3 2" xfId="14423"/>
    <cellStyle name="Data   - Style2 5 2 2 3 3 3" xfId="20306"/>
    <cellStyle name="Data   - Style2 5 2 2 3 4" xfId="1821"/>
    <cellStyle name="Data   - Style2 5 2 2 3 4 2" xfId="14424"/>
    <cellStyle name="Data   - Style2 5 2 2 3 4 3" xfId="20305"/>
    <cellStyle name="Data   - Style2 5 2 2 3 5" xfId="14421"/>
    <cellStyle name="Data   - Style2 5 2 2 3 6" xfId="20308"/>
    <cellStyle name="Data   - Style2 5 2 2 4" xfId="1822"/>
    <cellStyle name="Data   - Style2 5 2 2 4 2" xfId="14425"/>
    <cellStyle name="Data   - Style2 5 2 2 4 3" xfId="20304"/>
    <cellStyle name="Data   - Style2 5 2 2 5" xfId="1823"/>
    <cellStyle name="Data   - Style2 5 2 2 5 2" xfId="14426"/>
    <cellStyle name="Data   - Style2 5 2 2 5 3" xfId="20303"/>
    <cellStyle name="Data   - Style2 5 2 2 6" xfId="1824"/>
    <cellStyle name="Data   - Style2 5 2 2 6 2" xfId="14427"/>
    <cellStyle name="Data   - Style2 5 2 2 6 3" xfId="20302"/>
    <cellStyle name="Data   - Style2 5 2 2 7" xfId="14412"/>
    <cellStyle name="Data   - Style2 5 2 2 8" xfId="20317"/>
    <cellStyle name="Data   - Style2 5 2 3" xfId="1825"/>
    <cellStyle name="Data   - Style2 5 2 3 2" xfId="1826"/>
    <cellStyle name="Data   - Style2 5 2 3 2 2" xfId="1827"/>
    <cellStyle name="Data   - Style2 5 2 3 2 2 2" xfId="14430"/>
    <cellStyle name="Data   - Style2 5 2 3 2 2 3" xfId="20299"/>
    <cellStyle name="Data   - Style2 5 2 3 2 3" xfId="1828"/>
    <cellStyle name="Data   - Style2 5 2 3 2 3 2" xfId="14431"/>
    <cellStyle name="Data   - Style2 5 2 3 2 3 3" xfId="20298"/>
    <cellStyle name="Data   - Style2 5 2 3 2 4" xfId="1829"/>
    <cellStyle name="Data   - Style2 5 2 3 2 4 2" xfId="14432"/>
    <cellStyle name="Data   - Style2 5 2 3 2 4 3" xfId="20297"/>
    <cellStyle name="Data   - Style2 5 2 3 2 5" xfId="14429"/>
    <cellStyle name="Data   - Style2 5 2 3 2 6" xfId="20300"/>
    <cellStyle name="Data   - Style2 5 2 3 3" xfId="1830"/>
    <cellStyle name="Data   - Style2 5 2 3 3 2" xfId="14433"/>
    <cellStyle name="Data   - Style2 5 2 3 3 3" xfId="20296"/>
    <cellStyle name="Data   - Style2 5 2 3 4" xfId="1831"/>
    <cellStyle name="Data   - Style2 5 2 3 4 2" xfId="14434"/>
    <cellStyle name="Data   - Style2 5 2 3 4 3" xfId="12910"/>
    <cellStyle name="Data   - Style2 5 2 3 5" xfId="1832"/>
    <cellStyle name="Data   - Style2 5 2 3 5 2" xfId="14435"/>
    <cellStyle name="Data   - Style2 5 2 3 5 3" xfId="20295"/>
    <cellStyle name="Data   - Style2 5 2 3 6" xfId="14428"/>
    <cellStyle name="Data   - Style2 5 2 3 7" xfId="20301"/>
    <cellStyle name="Data   - Style2 5 2 4" xfId="1833"/>
    <cellStyle name="Data   - Style2 5 2 4 2" xfId="1834"/>
    <cellStyle name="Data   - Style2 5 2 4 2 2" xfId="14437"/>
    <cellStyle name="Data   - Style2 5 2 4 2 3" xfId="20293"/>
    <cellStyle name="Data   - Style2 5 2 4 3" xfId="1835"/>
    <cellStyle name="Data   - Style2 5 2 4 3 2" xfId="14438"/>
    <cellStyle name="Data   - Style2 5 2 4 3 3" xfId="20292"/>
    <cellStyle name="Data   - Style2 5 2 4 4" xfId="1836"/>
    <cellStyle name="Data   - Style2 5 2 4 4 2" xfId="14439"/>
    <cellStyle name="Data   - Style2 5 2 4 4 3" xfId="20291"/>
    <cellStyle name="Data   - Style2 5 2 4 5" xfId="14436"/>
    <cellStyle name="Data   - Style2 5 2 4 6" xfId="20294"/>
    <cellStyle name="Data   - Style2 5 2 5" xfId="1837"/>
    <cellStyle name="Data   - Style2 5 2 5 2" xfId="14440"/>
    <cellStyle name="Data   - Style2 5 2 5 3" xfId="20290"/>
    <cellStyle name="Data   - Style2 5 2 6" xfId="1838"/>
    <cellStyle name="Data   - Style2 5 2 6 2" xfId="14441"/>
    <cellStyle name="Data   - Style2 5 2 6 3" xfId="20289"/>
    <cellStyle name="Data   - Style2 5 2 7" xfId="1839"/>
    <cellStyle name="Data   - Style2 5 2 7 2" xfId="14442"/>
    <cellStyle name="Data   - Style2 5 2 7 3" xfId="20288"/>
    <cellStyle name="Data   - Style2 5 2 8" xfId="14411"/>
    <cellStyle name="Data   - Style2 5 2 9" xfId="20318"/>
    <cellStyle name="Data   - Style2 5 3" xfId="1840"/>
    <cellStyle name="Data   - Style2 5 3 2" xfId="1841"/>
    <cellStyle name="Data   - Style2 5 3 2 2" xfId="1842"/>
    <cellStyle name="Data   - Style2 5 3 2 2 2" xfId="1843"/>
    <cellStyle name="Data   - Style2 5 3 2 2 2 2" xfId="1844"/>
    <cellStyle name="Data   - Style2 5 3 2 2 2 2 2" xfId="14447"/>
    <cellStyle name="Data   - Style2 5 3 2 2 2 2 3" xfId="20283"/>
    <cellStyle name="Data   - Style2 5 3 2 2 2 3" xfId="1845"/>
    <cellStyle name="Data   - Style2 5 3 2 2 2 3 2" xfId="14448"/>
    <cellStyle name="Data   - Style2 5 3 2 2 2 3 3" xfId="20282"/>
    <cellStyle name="Data   - Style2 5 3 2 2 2 4" xfId="1846"/>
    <cellStyle name="Data   - Style2 5 3 2 2 2 4 2" xfId="14449"/>
    <cellStyle name="Data   - Style2 5 3 2 2 2 4 3" xfId="20281"/>
    <cellStyle name="Data   - Style2 5 3 2 2 2 5" xfId="14446"/>
    <cellStyle name="Data   - Style2 5 3 2 2 2 6" xfId="20284"/>
    <cellStyle name="Data   - Style2 5 3 2 2 3" xfId="1847"/>
    <cellStyle name="Data   - Style2 5 3 2 2 3 2" xfId="14450"/>
    <cellStyle name="Data   - Style2 5 3 2 2 3 3" xfId="20280"/>
    <cellStyle name="Data   - Style2 5 3 2 2 4" xfId="1848"/>
    <cellStyle name="Data   - Style2 5 3 2 2 4 2" xfId="14451"/>
    <cellStyle name="Data   - Style2 5 3 2 2 4 3" xfId="20279"/>
    <cellStyle name="Data   - Style2 5 3 2 2 5" xfId="1849"/>
    <cellStyle name="Data   - Style2 5 3 2 2 5 2" xfId="14452"/>
    <cellStyle name="Data   - Style2 5 3 2 2 5 3" xfId="20278"/>
    <cellStyle name="Data   - Style2 5 3 2 2 6" xfId="14445"/>
    <cellStyle name="Data   - Style2 5 3 2 2 7" xfId="20285"/>
    <cellStyle name="Data   - Style2 5 3 2 3" xfId="1850"/>
    <cellStyle name="Data   - Style2 5 3 2 3 2" xfId="1851"/>
    <cellStyle name="Data   - Style2 5 3 2 3 2 2" xfId="14454"/>
    <cellStyle name="Data   - Style2 5 3 2 3 2 3" xfId="20276"/>
    <cellStyle name="Data   - Style2 5 3 2 3 3" xfId="1852"/>
    <cellStyle name="Data   - Style2 5 3 2 3 3 2" xfId="14455"/>
    <cellStyle name="Data   - Style2 5 3 2 3 3 3" xfId="20275"/>
    <cellStyle name="Data   - Style2 5 3 2 3 4" xfId="1853"/>
    <cellStyle name="Data   - Style2 5 3 2 3 4 2" xfId="14456"/>
    <cellStyle name="Data   - Style2 5 3 2 3 4 3" xfId="20274"/>
    <cellStyle name="Data   - Style2 5 3 2 3 5" xfId="14453"/>
    <cellStyle name="Data   - Style2 5 3 2 3 6" xfId="20277"/>
    <cellStyle name="Data   - Style2 5 3 2 4" xfId="1854"/>
    <cellStyle name="Data   - Style2 5 3 2 4 2" xfId="14457"/>
    <cellStyle name="Data   - Style2 5 3 2 4 3" xfId="20273"/>
    <cellStyle name="Data   - Style2 5 3 2 5" xfId="1855"/>
    <cellStyle name="Data   - Style2 5 3 2 5 2" xfId="14458"/>
    <cellStyle name="Data   - Style2 5 3 2 5 3" xfId="20272"/>
    <cellStyle name="Data   - Style2 5 3 2 6" xfId="1856"/>
    <cellStyle name="Data   - Style2 5 3 2 6 2" xfId="14459"/>
    <cellStyle name="Data   - Style2 5 3 2 6 3" xfId="20271"/>
    <cellStyle name="Data   - Style2 5 3 2 7" xfId="14444"/>
    <cellStyle name="Data   - Style2 5 3 2 8" xfId="20286"/>
    <cellStyle name="Data   - Style2 5 3 3" xfId="1857"/>
    <cellStyle name="Data   - Style2 5 3 3 2" xfId="1858"/>
    <cellStyle name="Data   - Style2 5 3 3 2 2" xfId="1859"/>
    <cellStyle name="Data   - Style2 5 3 3 2 2 2" xfId="14462"/>
    <cellStyle name="Data   - Style2 5 3 3 2 2 3" xfId="20268"/>
    <cellStyle name="Data   - Style2 5 3 3 2 3" xfId="1860"/>
    <cellStyle name="Data   - Style2 5 3 3 2 3 2" xfId="14463"/>
    <cellStyle name="Data   - Style2 5 3 3 2 3 3" xfId="20267"/>
    <cellStyle name="Data   - Style2 5 3 3 2 4" xfId="1861"/>
    <cellStyle name="Data   - Style2 5 3 3 2 4 2" xfId="14464"/>
    <cellStyle name="Data   - Style2 5 3 3 2 4 3" xfId="20266"/>
    <cellStyle name="Data   - Style2 5 3 3 2 5" xfId="14461"/>
    <cellStyle name="Data   - Style2 5 3 3 2 6" xfId="20269"/>
    <cellStyle name="Data   - Style2 5 3 3 3" xfId="1862"/>
    <cellStyle name="Data   - Style2 5 3 3 3 2" xfId="14465"/>
    <cellStyle name="Data   - Style2 5 3 3 3 3" xfId="20265"/>
    <cellStyle name="Data   - Style2 5 3 3 4" xfId="1863"/>
    <cellStyle name="Data   - Style2 5 3 3 4 2" xfId="14466"/>
    <cellStyle name="Data   - Style2 5 3 3 4 3" xfId="20264"/>
    <cellStyle name="Data   - Style2 5 3 3 5" xfId="1864"/>
    <cellStyle name="Data   - Style2 5 3 3 5 2" xfId="14467"/>
    <cellStyle name="Data   - Style2 5 3 3 5 3" xfId="20263"/>
    <cellStyle name="Data   - Style2 5 3 3 6" xfId="14460"/>
    <cellStyle name="Data   - Style2 5 3 3 7" xfId="20270"/>
    <cellStyle name="Data   - Style2 5 3 4" xfId="1865"/>
    <cellStyle name="Data   - Style2 5 3 4 2" xfId="1866"/>
    <cellStyle name="Data   - Style2 5 3 4 2 2" xfId="14469"/>
    <cellStyle name="Data   - Style2 5 3 4 2 3" xfId="20261"/>
    <cellStyle name="Data   - Style2 5 3 4 3" xfId="1867"/>
    <cellStyle name="Data   - Style2 5 3 4 3 2" xfId="14470"/>
    <cellStyle name="Data   - Style2 5 3 4 3 3" xfId="20260"/>
    <cellStyle name="Data   - Style2 5 3 4 4" xfId="1868"/>
    <cellStyle name="Data   - Style2 5 3 4 4 2" xfId="14471"/>
    <cellStyle name="Data   - Style2 5 3 4 4 3" xfId="20259"/>
    <cellStyle name="Data   - Style2 5 3 4 5" xfId="14468"/>
    <cellStyle name="Data   - Style2 5 3 4 6" xfId="20262"/>
    <cellStyle name="Data   - Style2 5 3 5" xfId="1869"/>
    <cellStyle name="Data   - Style2 5 3 5 2" xfId="14472"/>
    <cellStyle name="Data   - Style2 5 3 5 3" xfId="20258"/>
    <cellStyle name="Data   - Style2 5 3 6" xfId="1870"/>
    <cellStyle name="Data   - Style2 5 3 6 2" xfId="14473"/>
    <cellStyle name="Data   - Style2 5 3 6 3" xfId="12833"/>
    <cellStyle name="Data   - Style2 5 3 7" xfId="1871"/>
    <cellStyle name="Data   - Style2 5 3 7 2" xfId="14474"/>
    <cellStyle name="Data   - Style2 5 3 7 3" xfId="20257"/>
    <cellStyle name="Data   - Style2 5 3 8" xfId="14443"/>
    <cellStyle name="Data   - Style2 5 3 9" xfId="20287"/>
    <cellStyle name="Data   - Style2 5 4" xfId="1872"/>
    <cellStyle name="Data   - Style2 5 4 2" xfId="1873"/>
    <cellStyle name="Data   - Style2 5 4 2 2" xfId="1874"/>
    <cellStyle name="Data   - Style2 5 4 2 2 2" xfId="1875"/>
    <cellStyle name="Data   - Style2 5 4 2 2 2 2" xfId="1876"/>
    <cellStyle name="Data   - Style2 5 4 2 2 2 2 2" xfId="14479"/>
    <cellStyle name="Data   - Style2 5 4 2 2 2 2 3" xfId="20252"/>
    <cellStyle name="Data   - Style2 5 4 2 2 2 3" xfId="1877"/>
    <cellStyle name="Data   - Style2 5 4 2 2 2 3 2" xfId="14480"/>
    <cellStyle name="Data   - Style2 5 4 2 2 2 3 3" xfId="20251"/>
    <cellStyle name="Data   - Style2 5 4 2 2 2 4" xfId="1878"/>
    <cellStyle name="Data   - Style2 5 4 2 2 2 4 2" xfId="14481"/>
    <cellStyle name="Data   - Style2 5 4 2 2 2 4 3" xfId="20250"/>
    <cellStyle name="Data   - Style2 5 4 2 2 2 5" xfId="14478"/>
    <cellStyle name="Data   - Style2 5 4 2 2 2 6" xfId="20253"/>
    <cellStyle name="Data   - Style2 5 4 2 2 3" xfId="1879"/>
    <cellStyle name="Data   - Style2 5 4 2 2 3 2" xfId="14482"/>
    <cellStyle name="Data   - Style2 5 4 2 2 3 3" xfId="20249"/>
    <cellStyle name="Data   - Style2 5 4 2 2 4" xfId="1880"/>
    <cellStyle name="Data   - Style2 5 4 2 2 4 2" xfId="14483"/>
    <cellStyle name="Data   - Style2 5 4 2 2 4 3" xfId="12909"/>
    <cellStyle name="Data   - Style2 5 4 2 2 5" xfId="1881"/>
    <cellStyle name="Data   - Style2 5 4 2 2 5 2" xfId="14484"/>
    <cellStyle name="Data   - Style2 5 4 2 2 5 3" xfId="20248"/>
    <cellStyle name="Data   - Style2 5 4 2 2 6" xfId="14477"/>
    <cellStyle name="Data   - Style2 5 4 2 2 7" xfId="20254"/>
    <cellStyle name="Data   - Style2 5 4 2 3" xfId="1882"/>
    <cellStyle name="Data   - Style2 5 4 2 3 2" xfId="1883"/>
    <cellStyle name="Data   - Style2 5 4 2 3 2 2" xfId="14486"/>
    <cellStyle name="Data   - Style2 5 4 2 3 2 3" xfId="20246"/>
    <cellStyle name="Data   - Style2 5 4 2 3 3" xfId="1884"/>
    <cellStyle name="Data   - Style2 5 4 2 3 3 2" xfId="14487"/>
    <cellStyle name="Data   - Style2 5 4 2 3 3 3" xfId="20245"/>
    <cellStyle name="Data   - Style2 5 4 2 3 4" xfId="1885"/>
    <cellStyle name="Data   - Style2 5 4 2 3 4 2" xfId="14488"/>
    <cellStyle name="Data   - Style2 5 4 2 3 4 3" xfId="20244"/>
    <cellStyle name="Data   - Style2 5 4 2 3 5" xfId="14485"/>
    <cellStyle name="Data   - Style2 5 4 2 3 6" xfId="20247"/>
    <cellStyle name="Data   - Style2 5 4 2 4" xfId="1886"/>
    <cellStyle name="Data   - Style2 5 4 2 4 2" xfId="14489"/>
    <cellStyle name="Data   - Style2 5 4 2 4 3" xfId="20243"/>
    <cellStyle name="Data   - Style2 5 4 2 5" xfId="1887"/>
    <cellStyle name="Data   - Style2 5 4 2 5 2" xfId="14490"/>
    <cellStyle name="Data   - Style2 5 4 2 5 3" xfId="20242"/>
    <cellStyle name="Data   - Style2 5 4 2 6" xfId="1888"/>
    <cellStyle name="Data   - Style2 5 4 2 6 2" xfId="14491"/>
    <cellStyle name="Data   - Style2 5 4 2 6 3" xfId="20241"/>
    <cellStyle name="Data   - Style2 5 4 2 7" xfId="14476"/>
    <cellStyle name="Data   - Style2 5 4 2 8" xfId="20255"/>
    <cellStyle name="Data   - Style2 5 4 3" xfId="1889"/>
    <cellStyle name="Data   - Style2 5 4 3 2" xfId="1890"/>
    <cellStyle name="Data   - Style2 5 4 3 2 2" xfId="1891"/>
    <cellStyle name="Data   - Style2 5 4 3 2 2 2" xfId="14494"/>
    <cellStyle name="Data   - Style2 5 4 3 2 2 3" xfId="20238"/>
    <cellStyle name="Data   - Style2 5 4 3 2 3" xfId="1892"/>
    <cellStyle name="Data   - Style2 5 4 3 2 3 2" xfId="14495"/>
    <cellStyle name="Data   - Style2 5 4 3 2 3 3" xfId="20237"/>
    <cellStyle name="Data   - Style2 5 4 3 2 4" xfId="1893"/>
    <cellStyle name="Data   - Style2 5 4 3 2 4 2" xfId="14496"/>
    <cellStyle name="Data   - Style2 5 4 3 2 4 3" xfId="20236"/>
    <cellStyle name="Data   - Style2 5 4 3 2 5" xfId="14493"/>
    <cellStyle name="Data   - Style2 5 4 3 2 6" xfId="20239"/>
    <cellStyle name="Data   - Style2 5 4 3 3" xfId="1894"/>
    <cellStyle name="Data   - Style2 5 4 3 3 2" xfId="14497"/>
    <cellStyle name="Data   - Style2 5 4 3 3 3" xfId="20235"/>
    <cellStyle name="Data   - Style2 5 4 3 4" xfId="1895"/>
    <cellStyle name="Data   - Style2 5 4 3 4 2" xfId="14498"/>
    <cellStyle name="Data   - Style2 5 4 3 4 3" xfId="20234"/>
    <cellStyle name="Data   - Style2 5 4 3 5" xfId="1896"/>
    <cellStyle name="Data   - Style2 5 4 3 5 2" xfId="14499"/>
    <cellStyle name="Data   - Style2 5 4 3 5 3" xfId="20233"/>
    <cellStyle name="Data   - Style2 5 4 3 6" xfId="14492"/>
    <cellStyle name="Data   - Style2 5 4 3 7" xfId="20240"/>
    <cellStyle name="Data   - Style2 5 4 4" xfId="1897"/>
    <cellStyle name="Data   - Style2 5 4 4 2" xfId="1898"/>
    <cellStyle name="Data   - Style2 5 4 4 2 2" xfId="14501"/>
    <cellStyle name="Data   - Style2 5 4 4 2 3" xfId="20231"/>
    <cellStyle name="Data   - Style2 5 4 4 3" xfId="1899"/>
    <cellStyle name="Data   - Style2 5 4 4 3 2" xfId="14502"/>
    <cellStyle name="Data   - Style2 5 4 4 3 3" xfId="20230"/>
    <cellStyle name="Data   - Style2 5 4 4 4" xfId="1900"/>
    <cellStyle name="Data   - Style2 5 4 4 4 2" xfId="14503"/>
    <cellStyle name="Data   - Style2 5 4 4 4 3" xfId="20229"/>
    <cellStyle name="Data   - Style2 5 4 4 5" xfId="14500"/>
    <cellStyle name="Data   - Style2 5 4 4 6" xfId="20232"/>
    <cellStyle name="Data   - Style2 5 4 5" xfId="1901"/>
    <cellStyle name="Data   - Style2 5 4 5 2" xfId="14504"/>
    <cellStyle name="Data   - Style2 5 4 5 3" xfId="20228"/>
    <cellStyle name="Data   - Style2 5 4 6" xfId="1902"/>
    <cellStyle name="Data   - Style2 5 4 6 2" xfId="14505"/>
    <cellStyle name="Data   - Style2 5 4 6 3" xfId="20227"/>
    <cellStyle name="Data   - Style2 5 4 7" xfId="1903"/>
    <cellStyle name="Data   - Style2 5 4 7 2" xfId="14506"/>
    <cellStyle name="Data   - Style2 5 4 7 3" xfId="20226"/>
    <cellStyle name="Data   - Style2 5 4 8" xfId="14475"/>
    <cellStyle name="Data   - Style2 5 4 9" xfId="20256"/>
    <cellStyle name="Data   - Style2 5 5" xfId="1904"/>
    <cellStyle name="Data   - Style2 5 5 2" xfId="1905"/>
    <cellStyle name="Data   - Style2 5 5 2 2" xfId="1906"/>
    <cellStyle name="Data   - Style2 5 5 2 2 2" xfId="1907"/>
    <cellStyle name="Data   - Style2 5 5 2 2 2 2" xfId="14510"/>
    <cellStyle name="Data   - Style2 5 5 2 2 2 3" xfId="20222"/>
    <cellStyle name="Data   - Style2 5 5 2 2 3" xfId="1908"/>
    <cellStyle name="Data   - Style2 5 5 2 2 3 2" xfId="14511"/>
    <cellStyle name="Data   - Style2 5 5 2 2 3 3" xfId="12908"/>
    <cellStyle name="Data   - Style2 5 5 2 2 4" xfId="1909"/>
    <cellStyle name="Data   - Style2 5 5 2 2 4 2" xfId="14512"/>
    <cellStyle name="Data   - Style2 5 5 2 2 4 3" xfId="12815"/>
    <cellStyle name="Data   - Style2 5 5 2 2 5" xfId="14509"/>
    <cellStyle name="Data   - Style2 5 5 2 2 6" xfId="20223"/>
    <cellStyle name="Data   - Style2 5 5 2 3" xfId="1910"/>
    <cellStyle name="Data   - Style2 5 5 2 3 2" xfId="14513"/>
    <cellStyle name="Data   - Style2 5 5 2 3 3" xfId="20221"/>
    <cellStyle name="Data   - Style2 5 5 2 4" xfId="1911"/>
    <cellStyle name="Data   - Style2 5 5 2 4 2" xfId="14514"/>
    <cellStyle name="Data   - Style2 5 5 2 4 3" xfId="20220"/>
    <cellStyle name="Data   - Style2 5 5 2 5" xfId="1912"/>
    <cellStyle name="Data   - Style2 5 5 2 5 2" xfId="14515"/>
    <cellStyle name="Data   - Style2 5 5 2 5 3" xfId="20219"/>
    <cellStyle name="Data   - Style2 5 5 2 6" xfId="14508"/>
    <cellStyle name="Data   - Style2 5 5 2 7" xfId="20224"/>
    <cellStyle name="Data   - Style2 5 5 3" xfId="1913"/>
    <cellStyle name="Data   - Style2 5 5 3 2" xfId="1914"/>
    <cellStyle name="Data   - Style2 5 5 3 2 2" xfId="14517"/>
    <cellStyle name="Data   - Style2 5 5 3 2 3" xfId="20218"/>
    <cellStyle name="Data   - Style2 5 5 3 3" xfId="1915"/>
    <cellStyle name="Data   - Style2 5 5 3 3 2" xfId="14518"/>
    <cellStyle name="Data   - Style2 5 5 3 3 3" xfId="20217"/>
    <cellStyle name="Data   - Style2 5 5 3 4" xfId="1916"/>
    <cellStyle name="Data   - Style2 5 5 3 4 2" xfId="14519"/>
    <cellStyle name="Data   - Style2 5 5 3 4 3" xfId="20216"/>
    <cellStyle name="Data   - Style2 5 5 3 5" xfId="14516"/>
    <cellStyle name="Data   - Style2 5 5 3 6" xfId="12907"/>
    <cellStyle name="Data   - Style2 5 5 4" xfId="1917"/>
    <cellStyle name="Data   - Style2 5 5 4 2" xfId="14520"/>
    <cellStyle name="Data   - Style2 5 5 4 3" xfId="12906"/>
    <cellStyle name="Data   - Style2 5 5 5" xfId="1918"/>
    <cellStyle name="Data   - Style2 5 5 5 2" xfId="14521"/>
    <cellStyle name="Data   - Style2 5 5 5 3" xfId="20215"/>
    <cellStyle name="Data   - Style2 5 5 6" xfId="1919"/>
    <cellStyle name="Data   - Style2 5 5 6 2" xfId="14522"/>
    <cellStyle name="Data   - Style2 5 5 6 3" xfId="20214"/>
    <cellStyle name="Data   - Style2 5 5 7" xfId="14507"/>
    <cellStyle name="Data   - Style2 5 5 8" xfId="20225"/>
    <cellStyle name="Data   - Style2 5 6" xfId="1920"/>
    <cellStyle name="Data   - Style2 5 6 2" xfId="1921"/>
    <cellStyle name="Data   - Style2 5 6 2 2" xfId="14524"/>
    <cellStyle name="Data   - Style2 5 6 2 3" xfId="12905"/>
    <cellStyle name="Data   - Style2 5 6 3" xfId="1922"/>
    <cellStyle name="Data   - Style2 5 6 3 2" xfId="14525"/>
    <cellStyle name="Data   - Style2 5 6 3 3" xfId="20212"/>
    <cellStyle name="Data   - Style2 5 6 4" xfId="1923"/>
    <cellStyle name="Data   - Style2 5 6 4 2" xfId="14526"/>
    <cellStyle name="Data   - Style2 5 6 4 3" xfId="20211"/>
    <cellStyle name="Data   - Style2 5 6 5" xfId="14523"/>
    <cellStyle name="Data   - Style2 5 6 6" xfId="20213"/>
    <cellStyle name="Data   - Style2 5 7" xfId="1924"/>
    <cellStyle name="Data   - Style2 5 7 2" xfId="14527"/>
    <cellStyle name="Data   - Style2 5 7 3" xfId="20210"/>
    <cellStyle name="Data   - Style2 5 8" xfId="1925"/>
    <cellStyle name="Data   - Style2 5 8 2" xfId="14528"/>
    <cellStyle name="Data   - Style2 5 8 3" xfId="20209"/>
    <cellStyle name="Data   - Style2 5 9" xfId="1926"/>
    <cellStyle name="Data   - Style2 5 9 2" xfId="14529"/>
    <cellStyle name="Data   - Style2 5 9 3" xfId="20208"/>
    <cellStyle name="Data   - Style2 6" xfId="1927"/>
    <cellStyle name="Data   - Style2 6 10" xfId="14530"/>
    <cellStyle name="Data   - Style2 6 11" xfId="12904"/>
    <cellStyle name="Data   - Style2 6 12" xfId="29266"/>
    <cellStyle name="Data   - Style2 6 2" xfId="1928"/>
    <cellStyle name="Data   - Style2 6 2 10" xfId="29507"/>
    <cellStyle name="Data   - Style2 6 2 2" xfId="1929"/>
    <cellStyle name="Data   - Style2 6 2 2 2" xfId="1930"/>
    <cellStyle name="Data   - Style2 6 2 2 2 2" xfId="1931"/>
    <cellStyle name="Data   - Style2 6 2 2 2 2 2" xfId="1932"/>
    <cellStyle name="Data   - Style2 6 2 2 2 2 2 2" xfId="14535"/>
    <cellStyle name="Data   - Style2 6 2 2 2 2 2 3" xfId="20206"/>
    <cellStyle name="Data   - Style2 6 2 2 2 2 3" xfId="1933"/>
    <cellStyle name="Data   - Style2 6 2 2 2 2 3 2" xfId="14536"/>
    <cellStyle name="Data   - Style2 6 2 2 2 2 3 3" xfId="20205"/>
    <cellStyle name="Data   - Style2 6 2 2 2 2 4" xfId="1934"/>
    <cellStyle name="Data   - Style2 6 2 2 2 2 4 2" xfId="14537"/>
    <cellStyle name="Data   - Style2 6 2 2 2 2 4 3" xfId="20204"/>
    <cellStyle name="Data   - Style2 6 2 2 2 2 5" xfId="14534"/>
    <cellStyle name="Data   - Style2 6 2 2 2 2 6" xfId="20207"/>
    <cellStyle name="Data   - Style2 6 2 2 2 3" xfId="1935"/>
    <cellStyle name="Data   - Style2 6 2 2 2 3 2" xfId="14538"/>
    <cellStyle name="Data   - Style2 6 2 2 2 3 3" xfId="20203"/>
    <cellStyle name="Data   - Style2 6 2 2 2 4" xfId="1936"/>
    <cellStyle name="Data   - Style2 6 2 2 2 4 2" xfId="14539"/>
    <cellStyle name="Data   - Style2 6 2 2 2 4 3" xfId="20202"/>
    <cellStyle name="Data   - Style2 6 2 2 2 5" xfId="1937"/>
    <cellStyle name="Data   - Style2 6 2 2 2 5 2" xfId="14540"/>
    <cellStyle name="Data   - Style2 6 2 2 2 5 3" xfId="20201"/>
    <cellStyle name="Data   - Style2 6 2 2 2 6" xfId="14533"/>
    <cellStyle name="Data   - Style2 6 2 2 2 7" xfId="12901"/>
    <cellStyle name="Data   - Style2 6 2 2 3" xfId="1938"/>
    <cellStyle name="Data   - Style2 6 2 2 3 2" xfId="1939"/>
    <cellStyle name="Data   - Style2 6 2 2 3 2 2" xfId="14542"/>
    <cellStyle name="Data   - Style2 6 2 2 3 2 3" xfId="20199"/>
    <cellStyle name="Data   - Style2 6 2 2 3 3" xfId="1940"/>
    <cellStyle name="Data   - Style2 6 2 2 3 3 2" xfId="14543"/>
    <cellStyle name="Data   - Style2 6 2 2 3 3 3" xfId="20198"/>
    <cellStyle name="Data   - Style2 6 2 2 3 4" xfId="1941"/>
    <cellStyle name="Data   - Style2 6 2 2 3 4 2" xfId="14544"/>
    <cellStyle name="Data   - Style2 6 2 2 3 4 3" xfId="20197"/>
    <cellStyle name="Data   - Style2 6 2 2 3 5" xfId="14541"/>
    <cellStyle name="Data   - Style2 6 2 2 3 6" xfId="20200"/>
    <cellStyle name="Data   - Style2 6 2 2 4" xfId="1942"/>
    <cellStyle name="Data   - Style2 6 2 2 4 2" xfId="14545"/>
    <cellStyle name="Data   - Style2 6 2 2 4 3" xfId="20196"/>
    <cellStyle name="Data   - Style2 6 2 2 5" xfId="1943"/>
    <cellStyle name="Data   - Style2 6 2 2 5 2" xfId="14546"/>
    <cellStyle name="Data   - Style2 6 2 2 5 3" xfId="20195"/>
    <cellStyle name="Data   - Style2 6 2 2 6" xfId="1944"/>
    <cellStyle name="Data   - Style2 6 2 2 6 2" xfId="14547"/>
    <cellStyle name="Data   - Style2 6 2 2 6 3" xfId="20194"/>
    <cellStyle name="Data   - Style2 6 2 2 7" xfId="14532"/>
    <cellStyle name="Data   - Style2 6 2 2 8" xfId="12902"/>
    <cellStyle name="Data   - Style2 6 2 3" xfId="1945"/>
    <cellStyle name="Data   - Style2 6 2 3 2" xfId="1946"/>
    <cellStyle name="Data   - Style2 6 2 3 2 2" xfId="1947"/>
    <cellStyle name="Data   - Style2 6 2 3 2 2 2" xfId="14550"/>
    <cellStyle name="Data   - Style2 6 2 3 2 2 3" xfId="20191"/>
    <cellStyle name="Data   - Style2 6 2 3 2 3" xfId="1948"/>
    <cellStyle name="Data   - Style2 6 2 3 2 3 2" xfId="14551"/>
    <cellStyle name="Data   - Style2 6 2 3 2 3 3" xfId="20190"/>
    <cellStyle name="Data   - Style2 6 2 3 2 4" xfId="1949"/>
    <cellStyle name="Data   - Style2 6 2 3 2 4 2" xfId="14552"/>
    <cellStyle name="Data   - Style2 6 2 3 2 4 3" xfId="20189"/>
    <cellStyle name="Data   - Style2 6 2 3 2 5" xfId="14549"/>
    <cellStyle name="Data   - Style2 6 2 3 2 6" xfId="20192"/>
    <cellStyle name="Data   - Style2 6 2 3 3" xfId="1950"/>
    <cellStyle name="Data   - Style2 6 2 3 3 2" xfId="14553"/>
    <cellStyle name="Data   - Style2 6 2 3 3 3" xfId="20188"/>
    <cellStyle name="Data   - Style2 6 2 3 4" xfId="1951"/>
    <cellStyle name="Data   - Style2 6 2 3 4 2" xfId="14554"/>
    <cellStyle name="Data   - Style2 6 2 3 4 3" xfId="20187"/>
    <cellStyle name="Data   - Style2 6 2 3 5" xfId="1952"/>
    <cellStyle name="Data   - Style2 6 2 3 5 2" xfId="14555"/>
    <cellStyle name="Data   - Style2 6 2 3 5 3" xfId="20186"/>
    <cellStyle name="Data   - Style2 6 2 3 6" xfId="14548"/>
    <cellStyle name="Data   - Style2 6 2 3 7" xfId="20193"/>
    <cellStyle name="Data   - Style2 6 2 4" xfId="1953"/>
    <cellStyle name="Data   - Style2 6 2 4 2" xfId="1954"/>
    <cellStyle name="Data   - Style2 6 2 4 2 2" xfId="14557"/>
    <cellStyle name="Data   - Style2 6 2 4 2 3" xfId="20184"/>
    <cellStyle name="Data   - Style2 6 2 4 3" xfId="1955"/>
    <cellStyle name="Data   - Style2 6 2 4 3 2" xfId="14558"/>
    <cellStyle name="Data   - Style2 6 2 4 3 3" xfId="20183"/>
    <cellStyle name="Data   - Style2 6 2 4 4" xfId="1956"/>
    <cellStyle name="Data   - Style2 6 2 4 4 2" xfId="14559"/>
    <cellStyle name="Data   - Style2 6 2 4 4 3" xfId="20182"/>
    <cellStyle name="Data   - Style2 6 2 4 5" xfId="14556"/>
    <cellStyle name="Data   - Style2 6 2 4 6" xfId="20185"/>
    <cellStyle name="Data   - Style2 6 2 5" xfId="1957"/>
    <cellStyle name="Data   - Style2 6 2 5 2" xfId="14560"/>
    <cellStyle name="Data   - Style2 6 2 5 3" xfId="20181"/>
    <cellStyle name="Data   - Style2 6 2 6" xfId="1958"/>
    <cellStyle name="Data   - Style2 6 2 6 2" xfId="14561"/>
    <cellStyle name="Data   - Style2 6 2 6 3" xfId="20180"/>
    <cellStyle name="Data   - Style2 6 2 7" xfId="1959"/>
    <cellStyle name="Data   - Style2 6 2 7 2" xfId="14562"/>
    <cellStyle name="Data   - Style2 6 2 7 3" xfId="20179"/>
    <cellStyle name="Data   - Style2 6 2 8" xfId="14531"/>
    <cellStyle name="Data   - Style2 6 2 9" xfId="12903"/>
    <cellStyle name="Data   - Style2 6 3" xfId="1960"/>
    <cellStyle name="Data   - Style2 6 3 2" xfId="1961"/>
    <cellStyle name="Data   - Style2 6 3 2 2" xfId="1962"/>
    <cellStyle name="Data   - Style2 6 3 2 2 2" xfId="1963"/>
    <cellStyle name="Data   - Style2 6 3 2 2 2 2" xfId="1964"/>
    <cellStyle name="Data   - Style2 6 3 2 2 2 2 2" xfId="14567"/>
    <cellStyle name="Data   - Style2 6 3 2 2 2 2 3" xfId="20174"/>
    <cellStyle name="Data   - Style2 6 3 2 2 2 3" xfId="1965"/>
    <cellStyle name="Data   - Style2 6 3 2 2 2 3 2" xfId="14568"/>
    <cellStyle name="Data   - Style2 6 3 2 2 2 3 3" xfId="20173"/>
    <cellStyle name="Data   - Style2 6 3 2 2 2 4" xfId="1966"/>
    <cellStyle name="Data   - Style2 6 3 2 2 2 4 2" xfId="14569"/>
    <cellStyle name="Data   - Style2 6 3 2 2 2 4 3" xfId="20172"/>
    <cellStyle name="Data   - Style2 6 3 2 2 2 5" xfId="14566"/>
    <cellStyle name="Data   - Style2 6 3 2 2 2 6" xfId="20175"/>
    <cellStyle name="Data   - Style2 6 3 2 2 3" xfId="1967"/>
    <cellStyle name="Data   - Style2 6 3 2 2 3 2" xfId="14570"/>
    <cellStyle name="Data   - Style2 6 3 2 2 3 3" xfId="20171"/>
    <cellStyle name="Data   - Style2 6 3 2 2 4" xfId="1968"/>
    <cellStyle name="Data   - Style2 6 3 2 2 4 2" xfId="14571"/>
    <cellStyle name="Data   - Style2 6 3 2 2 4 3" xfId="20170"/>
    <cellStyle name="Data   - Style2 6 3 2 2 5" xfId="1969"/>
    <cellStyle name="Data   - Style2 6 3 2 2 5 2" xfId="14572"/>
    <cellStyle name="Data   - Style2 6 3 2 2 5 3" xfId="20169"/>
    <cellStyle name="Data   - Style2 6 3 2 2 6" xfId="14565"/>
    <cellStyle name="Data   - Style2 6 3 2 2 7" xfId="20176"/>
    <cellStyle name="Data   - Style2 6 3 2 3" xfId="1970"/>
    <cellStyle name="Data   - Style2 6 3 2 3 2" xfId="1971"/>
    <cellStyle name="Data   - Style2 6 3 2 3 2 2" xfId="14574"/>
    <cellStyle name="Data   - Style2 6 3 2 3 2 3" xfId="20167"/>
    <cellStyle name="Data   - Style2 6 3 2 3 3" xfId="1972"/>
    <cellStyle name="Data   - Style2 6 3 2 3 3 2" xfId="14575"/>
    <cellStyle name="Data   - Style2 6 3 2 3 3 3" xfId="20166"/>
    <cellStyle name="Data   - Style2 6 3 2 3 4" xfId="1973"/>
    <cellStyle name="Data   - Style2 6 3 2 3 4 2" xfId="14576"/>
    <cellStyle name="Data   - Style2 6 3 2 3 4 3" xfId="20165"/>
    <cellStyle name="Data   - Style2 6 3 2 3 5" xfId="14573"/>
    <cellStyle name="Data   - Style2 6 3 2 3 6" xfId="20168"/>
    <cellStyle name="Data   - Style2 6 3 2 4" xfId="1974"/>
    <cellStyle name="Data   - Style2 6 3 2 4 2" xfId="14577"/>
    <cellStyle name="Data   - Style2 6 3 2 4 3" xfId="20164"/>
    <cellStyle name="Data   - Style2 6 3 2 5" xfId="1975"/>
    <cellStyle name="Data   - Style2 6 3 2 5 2" xfId="14578"/>
    <cellStyle name="Data   - Style2 6 3 2 5 3" xfId="20163"/>
    <cellStyle name="Data   - Style2 6 3 2 6" xfId="1976"/>
    <cellStyle name="Data   - Style2 6 3 2 6 2" xfId="14579"/>
    <cellStyle name="Data   - Style2 6 3 2 6 3" xfId="20162"/>
    <cellStyle name="Data   - Style2 6 3 2 7" xfId="14564"/>
    <cellStyle name="Data   - Style2 6 3 2 8" xfId="20177"/>
    <cellStyle name="Data   - Style2 6 3 3" xfId="1977"/>
    <cellStyle name="Data   - Style2 6 3 3 2" xfId="1978"/>
    <cellStyle name="Data   - Style2 6 3 3 2 2" xfId="1979"/>
    <cellStyle name="Data   - Style2 6 3 3 2 2 2" xfId="14582"/>
    <cellStyle name="Data   - Style2 6 3 3 2 2 3" xfId="20159"/>
    <cellStyle name="Data   - Style2 6 3 3 2 3" xfId="1980"/>
    <cellStyle name="Data   - Style2 6 3 3 2 3 2" xfId="14583"/>
    <cellStyle name="Data   - Style2 6 3 3 2 3 3" xfId="20158"/>
    <cellStyle name="Data   - Style2 6 3 3 2 4" xfId="1981"/>
    <cellStyle name="Data   - Style2 6 3 3 2 4 2" xfId="14584"/>
    <cellStyle name="Data   - Style2 6 3 3 2 4 3" xfId="20157"/>
    <cellStyle name="Data   - Style2 6 3 3 2 5" xfId="14581"/>
    <cellStyle name="Data   - Style2 6 3 3 2 6" xfId="20160"/>
    <cellStyle name="Data   - Style2 6 3 3 3" xfId="1982"/>
    <cellStyle name="Data   - Style2 6 3 3 3 2" xfId="14585"/>
    <cellStyle name="Data   - Style2 6 3 3 3 3" xfId="20156"/>
    <cellStyle name="Data   - Style2 6 3 3 4" xfId="1983"/>
    <cellStyle name="Data   - Style2 6 3 3 4 2" xfId="14586"/>
    <cellStyle name="Data   - Style2 6 3 3 4 3" xfId="20155"/>
    <cellStyle name="Data   - Style2 6 3 3 5" xfId="1984"/>
    <cellStyle name="Data   - Style2 6 3 3 5 2" xfId="14587"/>
    <cellStyle name="Data   - Style2 6 3 3 5 3" xfId="20154"/>
    <cellStyle name="Data   - Style2 6 3 3 6" xfId="14580"/>
    <cellStyle name="Data   - Style2 6 3 3 7" xfId="20161"/>
    <cellStyle name="Data   - Style2 6 3 4" xfId="1985"/>
    <cellStyle name="Data   - Style2 6 3 4 2" xfId="1986"/>
    <cellStyle name="Data   - Style2 6 3 4 2 2" xfId="14589"/>
    <cellStyle name="Data   - Style2 6 3 4 2 3" xfId="20152"/>
    <cellStyle name="Data   - Style2 6 3 4 3" xfId="1987"/>
    <cellStyle name="Data   - Style2 6 3 4 3 2" xfId="14590"/>
    <cellStyle name="Data   - Style2 6 3 4 3 3" xfId="20151"/>
    <cellStyle name="Data   - Style2 6 3 4 4" xfId="1988"/>
    <cellStyle name="Data   - Style2 6 3 4 4 2" xfId="14591"/>
    <cellStyle name="Data   - Style2 6 3 4 4 3" xfId="20150"/>
    <cellStyle name="Data   - Style2 6 3 4 5" xfId="14588"/>
    <cellStyle name="Data   - Style2 6 3 4 6" xfId="20153"/>
    <cellStyle name="Data   - Style2 6 3 5" xfId="1989"/>
    <cellStyle name="Data   - Style2 6 3 5 2" xfId="14592"/>
    <cellStyle name="Data   - Style2 6 3 5 3" xfId="20149"/>
    <cellStyle name="Data   - Style2 6 3 6" xfId="1990"/>
    <cellStyle name="Data   - Style2 6 3 6 2" xfId="14593"/>
    <cellStyle name="Data   - Style2 6 3 6 3" xfId="20148"/>
    <cellStyle name="Data   - Style2 6 3 7" xfId="1991"/>
    <cellStyle name="Data   - Style2 6 3 7 2" xfId="14594"/>
    <cellStyle name="Data   - Style2 6 3 7 3" xfId="20147"/>
    <cellStyle name="Data   - Style2 6 3 8" xfId="14563"/>
    <cellStyle name="Data   - Style2 6 3 9" xfId="20178"/>
    <cellStyle name="Data   - Style2 6 4" xfId="1992"/>
    <cellStyle name="Data   - Style2 6 4 2" xfId="1993"/>
    <cellStyle name="Data   - Style2 6 4 2 2" xfId="1994"/>
    <cellStyle name="Data   - Style2 6 4 2 2 2" xfId="1995"/>
    <cellStyle name="Data   - Style2 6 4 2 2 2 2" xfId="1996"/>
    <cellStyle name="Data   - Style2 6 4 2 2 2 2 2" xfId="14599"/>
    <cellStyle name="Data   - Style2 6 4 2 2 2 2 3" xfId="20143"/>
    <cellStyle name="Data   - Style2 6 4 2 2 2 3" xfId="1997"/>
    <cellStyle name="Data   - Style2 6 4 2 2 2 3 2" xfId="14600"/>
    <cellStyle name="Data   - Style2 6 4 2 2 2 3 3" xfId="20142"/>
    <cellStyle name="Data   - Style2 6 4 2 2 2 4" xfId="1998"/>
    <cellStyle name="Data   - Style2 6 4 2 2 2 4 2" xfId="14601"/>
    <cellStyle name="Data   - Style2 6 4 2 2 2 4 3" xfId="20141"/>
    <cellStyle name="Data   - Style2 6 4 2 2 2 5" xfId="14598"/>
    <cellStyle name="Data   - Style2 6 4 2 2 2 6" xfId="20144"/>
    <cellStyle name="Data   - Style2 6 4 2 2 3" xfId="1999"/>
    <cellStyle name="Data   - Style2 6 4 2 2 3 2" xfId="14602"/>
    <cellStyle name="Data   - Style2 6 4 2 2 3 3" xfId="20140"/>
    <cellStyle name="Data   - Style2 6 4 2 2 4" xfId="2000"/>
    <cellStyle name="Data   - Style2 6 4 2 2 4 2" xfId="14603"/>
    <cellStyle name="Data   - Style2 6 4 2 2 4 3" xfId="20139"/>
    <cellStyle name="Data   - Style2 6 4 2 2 5" xfId="2001"/>
    <cellStyle name="Data   - Style2 6 4 2 2 5 2" xfId="14604"/>
    <cellStyle name="Data   - Style2 6 4 2 2 5 3" xfId="20138"/>
    <cellStyle name="Data   - Style2 6 4 2 2 6" xfId="14597"/>
    <cellStyle name="Data   - Style2 6 4 2 2 7" xfId="12838"/>
    <cellStyle name="Data   - Style2 6 4 2 3" xfId="2002"/>
    <cellStyle name="Data   - Style2 6 4 2 3 2" xfId="2003"/>
    <cellStyle name="Data   - Style2 6 4 2 3 2 2" xfId="14606"/>
    <cellStyle name="Data   - Style2 6 4 2 3 2 3" xfId="20136"/>
    <cellStyle name="Data   - Style2 6 4 2 3 3" xfId="2004"/>
    <cellStyle name="Data   - Style2 6 4 2 3 3 2" xfId="14607"/>
    <cellStyle name="Data   - Style2 6 4 2 3 3 3" xfId="20135"/>
    <cellStyle name="Data   - Style2 6 4 2 3 4" xfId="2005"/>
    <cellStyle name="Data   - Style2 6 4 2 3 4 2" xfId="14608"/>
    <cellStyle name="Data   - Style2 6 4 2 3 4 3" xfId="20134"/>
    <cellStyle name="Data   - Style2 6 4 2 3 5" xfId="14605"/>
    <cellStyle name="Data   - Style2 6 4 2 3 6" xfId="20137"/>
    <cellStyle name="Data   - Style2 6 4 2 4" xfId="2006"/>
    <cellStyle name="Data   - Style2 6 4 2 4 2" xfId="14609"/>
    <cellStyle name="Data   - Style2 6 4 2 4 3" xfId="20133"/>
    <cellStyle name="Data   - Style2 6 4 2 5" xfId="2007"/>
    <cellStyle name="Data   - Style2 6 4 2 5 2" xfId="14610"/>
    <cellStyle name="Data   - Style2 6 4 2 5 3" xfId="20132"/>
    <cellStyle name="Data   - Style2 6 4 2 6" xfId="2008"/>
    <cellStyle name="Data   - Style2 6 4 2 6 2" xfId="14611"/>
    <cellStyle name="Data   - Style2 6 4 2 6 3" xfId="20131"/>
    <cellStyle name="Data   - Style2 6 4 2 7" xfId="14596"/>
    <cellStyle name="Data   - Style2 6 4 2 8" xfId="20145"/>
    <cellStyle name="Data   - Style2 6 4 3" xfId="2009"/>
    <cellStyle name="Data   - Style2 6 4 3 2" xfId="2010"/>
    <cellStyle name="Data   - Style2 6 4 3 2 2" xfId="2011"/>
    <cellStyle name="Data   - Style2 6 4 3 2 2 2" xfId="14614"/>
    <cellStyle name="Data   - Style2 6 4 3 2 2 3" xfId="20128"/>
    <cellStyle name="Data   - Style2 6 4 3 2 3" xfId="2012"/>
    <cellStyle name="Data   - Style2 6 4 3 2 3 2" xfId="14615"/>
    <cellStyle name="Data   - Style2 6 4 3 2 3 3" xfId="20127"/>
    <cellStyle name="Data   - Style2 6 4 3 2 4" xfId="2013"/>
    <cellStyle name="Data   - Style2 6 4 3 2 4 2" xfId="14616"/>
    <cellStyle name="Data   - Style2 6 4 3 2 4 3" xfId="20126"/>
    <cellStyle name="Data   - Style2 6 4 3 2 5" xfId="14613"/>
    <cellStyle name="Data   - Style2 6 4 3 2 6" xfId="20129"/>
    <cellStyle name="Data   - Style2 6 4 3 3" xfId="2014"/>
    <cellStyle name="Data   - Style2 6 4 3 3 2" xfId="14617"/>
    <cellStyle name="Data   - Style2 6 4 3 3 3" xfId="20125"/>
    <cellStyle name="Data   - Style2 6 4 3 4" xfId="2015"/>
    <cellStyle name="Data   - Style2 6 4 3 4 2" xfId="14618"/>
    <cellStyle name="Data   - Style2 6 4 3 4 3" xfId="20124"/>
    <cellStyle name="Data   - Style2 6 4 3 5" xfId="2016"/>
    <cellStyle name="Data   - Style2 6 4 3 5 2" xfId="14619"/>
    <cellStyle name="Data   - Style2 6 4 3 5 3" xfId="20123"/>
    <cellStyle name="Data   - Style2 6 4 3 6" xfId="14612"/>
    <cellStyle name="Data   - Style2 6 4 3 7" xfId="20130"/>
    <cellStyle name="Data   - Style2 6 4 4" xfId="2017"/>
    <cellStyle name="Data   - Style2 6 4 4 2" xfId="2018"/>
    <cellStyle name="Data   - Style2 6 4 4 2 2" xfId="14621"/>
    <cellStyle name="Data   - Style2 6 4 4 2 3" xfId="20121"/>
    <cellStyle name="Data   - Style2 6 4 4 3" xfId="2019"/>
    <cellStyle name="Data   - Style2 6 4 4 3 2" xfId="14622"/>
    <cellStyle name="Data   - Style2 6 4 4 3 3" xfId="20120"/>
    <cellStyle name="Data   - Style2 6 4 4 4" xfId="2020"/>
    <cellStyle name="Data   - Style2 6 4 4 4 2" xfId="14623"/>
    <cellStyle name="Data   - Style2 6 4 4 4 3" xfId="20119"/>
    <cellStyle name="Data   - Style2 6 4 4 5" xfId="14620"/>
    <cellStyle name="Data   - Style2 6 4 4 6" xfId="20122"/>
    <cellStyle name="Data   - Style2 6 4 5" xfId="2021"/>
    <cellStyle name="Data   - Style2 6 4 5 2" xfId="14624"/>
    <cellStyle name="Data   - Style2 6 4 5 3" xfId="20118"/>
    <cellStyle name="Data   - Style2 6 4 6" xfId="2022"/>
    <cellStyle name="Data   - Style2 6 4 6 2" xfId="14625"/>
    <cellStyle name="Data   - Style2 6 4 6 3" xfId="20117"/>
    <cellStyle name="Data   - Style2 6 4 7" xfId="2023"/>
    <cellStyle name="Data   - Style2 6 4 7 2" xfId="14626"/>
    <cellStyle name="Data   - Style2 6 4 7 3" xfId="20116"/>
    <cellStyle name="Data   - Style2 6 4 8" xfId="14595"/>
    <cellStyle name="Data   - Style2 6 4 9" xfId="20146"/>
    <cellStyle name="Data   - Style2 6 5" xfId="2024"/>
    <cellStyle name="Data   - Style2 6 5 2" xfId="2025"/>
    <cellStyle name="Data   - Style2 6 5 2 2" xfId="2026"/>
    <cellStyle name="Data   - Style2 6 5 2 2 2" xfId="2027"/>
    <cellStyle name="Data   - Style2 6 5 2 2 2 2" xfId="14630"/>
    <cellStyle name="Data   - Style2 6 5 2 2 2 3" xfId="20112"/>
    <cellStyle name="Data   - Style2 6 5 2 2 3" xfId="2028"/>
    <cellStyle name="Data   - Style2 6 5 2 2 3 2" xfId="14631"/>
    <cellStyle name="Data   - Style2 6 5 2 2 3 3" xfId="20111"/>
    <cellStyle name="Data   - Style2 6 5 2 2 4" xfId="2029"/>
    <cellStyle name="Data   - Style2 6 5 2 2 4 2" xfId="14632"/>
    <cellStyle name="Data   - Style2 6 5 2 2 4 3" xfId="20110"/>
    <cellStyle name="Data   - Style2 6 5 2 2 5" xfId="14629"/>
    <cellStyle name="Data   - Style2 6 5 2 2 6" xfId="20113"/>
    <cellStyle name="Data   - Style2 6 5 2 3" xfId="2030"/>
    <cellStyle name="Data   - Style2 6 5 2 3 2" xfId="14633"/>
    <cellStyle name="Data   - Style2 6 5 2 3 3" xfId="20109"/>
    <cellStyle name="Data   - Style2 6 5 2 4" xfId="2031"/>
    <cellStyle name="Data   - Style2 6 5 2 4 2" xfId="14634"/>
    <cellStyle name="Data   - Style2 6 5 2 4 3" xfId="20108"/>
    <cellStyle name="Data   - Style2 6 5 2 5" xfId="2032"/>
    <cellStyle name="Data   - Style2 6 5 2 5 2" xfId="14635"/>
    <cellStyle name="Data   - Style2 6 5 2 5 3" xfId="20107"/>
    <cellStyle name="Data   - Style2 6 5 2 6" xfId="14628"/>
    <cellStyle name="Data   - Style2 6 5 2 7" xfId="20114"/>
    <cellStyle name="Data   - Style2 6 5 3" xfId="2033"/>
    <cellStyle name="Data   - Style2 6 5 3 2" xfId="2034"/>
    <cellStyle name="Data   - Style2 6 5 3 2 2" xfId="14637"/>
    <cellStyle name="Data   - Style2 6 5 3 2 3" xfId="20105"/>
    <cellStyle name="Data   - Style2 6 5 3 3" xfId="2035"/>
    <cellStyle name="Data   - Style2 6 5 3 3 2" xfId="14638"/>
    <cellStyle name="Data   - Style2 6 5 3 3 3" xfId="20104"/>
    <cellStyle name="Data   - Style2 6 5 3 4" xfId="2036"/>
    <cellStyle name="Data   - Style2 6 5 3 4 2" xfId="14639"/>
    <cellStyle name="Data   - Style2 6 5 3 4 3" xfId="20103"/>
    <cellStyle name="Data   - Style2 6 5 3 5" xfId="14636"/>
    <cellStyle name="Data   - Style2 6 5 3 6" xfId="20106"/>
    <cellStyle name="Data   - Style2 6 5 4" xfId="2037"/>
    <cellStyle name="Data   - Style2 6 5 4 2" xfId="14640"/>
    <cellStyle name="Data   - Style2 6 5 4 3" xfId="20102"/>
    <cellStyle name="Data   - Style2 6 5 5" xfId="2038"/>
    <cellStyle name="Data   - Style2 6 5 5 2" xfId="14641"/>
    <cellStyle name="Data   - Style2 6 5 5 3" xfId="20101"/>
    <cellStyle name="Data   - Style2 6 5 6" xfId="2039"/>
    <cellStyle name="Data   - Style2 6 5 6 2" xfId="14642"/>
    <cellStyle name="Data   - Style2 6 5 6 3" xfId="20100"/>
    <cellStyle name="Data   - Style2 6 5 7" xfId="14627"/>
    <cellStyle name="Data   - Style2 6 5 8" xfId="20115"/>
    <cellStyle name="Data   - Style2 6 6" xfId="2040"/>
    <cellStyle name="Data   - Style2 6 6 2" xfId="2041"/>
    <cellStyle name="Data   - Style2 6 6 2 2" xfId="14644"/>
    <cellStyle name="Data   - Style2 6 6 2 3" xfId="20098"/>
    <cellStyle name="Data   - Style2 6 6 3" xfId="2042"/>
    <cellStyle name="Data   - Style2 6 6 3 2" xfId="14645"/>
    <cellStyle name="Data   - Style2 6 6 3 3" xfId="20097"/>
    <cellStyle name="Data   - Style2 6 6 4" xfId="2043"/>
    <cellStyle name="Data   - Style2 6 6 4 2" xfId="14646"/>
    <cellStyle name="Data   - Style2 6 6 4 3" xfId="20096"/>
    <cellStyle name="Data   - Style2 6 6 5" xfId="14643"/>
    <cellStyle name="Data   - Style2 6 6 6" xfId="20099"/>
    <cellStyle name="Data   - Style2 6 7" xfId="2044"/>
    <cellStyle name="Data   - Style2 6 7 2" xfId="14647"/>
    <cellStyle name="Data   - Style2 6 7 3" xfId="20095"/>
    <cellStyle name="Data   - Style2 6 8" xfId="2045"/>
    <cellStyle name="Data   - Style2 6 8 2" xfId="14648"/>
    <cellStyle name="Data   - Style2 6 8 3" xfId="20094"/>
    <cellStyle name="Data   - Style2 6 9" xfId="2046"/>
    <cellStyle name="Data   - Style2 6 9 2" xfId="14649"/>
    <cellStyle name="Data   - Style2 6 9 3" xfId="20093"/>
    <cellStyle name="Data   - Style2 7" xfId="2047"/>
    <cellStyle name="Data   - Style2 7 10" xfId="2048"/>
    <cellStyle name="Data   - Style2 7 10 2" xfId="14651"/>
    <cellStyle name="Data   - Style2 7 10 3" xfId="20091"/>
    <cellStyle name="Data   - Style2 7 11" xfId="14650"/>
    <cellStyle name="Data   - Style2 7 12" xfId="20092"/>
    <cellStyle name="Data   - Style2 7 13" xfId="29561"/>
    <cellStyle name="Data   - Style2 7 2" xfId="2049"/>
    <cellStyle name="Data   - Style2 7 2 10" xfId="29795"/>
    <cellStyle name="Data   - Style2 7 2 2" xfId="2050"/>
    <cellStyle name="Data   - Style2 7 2 2 2" xfId="2051"/>
    <cellStyle name="Data   - Style2 7 2 2 2 2" xfId="2052"/>
    <cellStyle name="Data   - Style2 7 2 2 2 2 2" xfId="2053"/>
    <cellStyle name="Data   - Style2 7 2 2 2 2 2 2" xfId="14656"/>
    <cellStyle name="Data   - Style2 7 2 2 2 2 2 3" xfId="20086"/>
    <cellStyle name="Data   - Style2 7 2 2 2 2 3" xfId="2054"/>
    <cellStyle name="Data   - Style2 7 2 2 2 2 3 2" xfId="14657"/>
    <cellStyle name="Data   - Style2 7 2 2 2 2 3 3" xfId="20085"/>
    <cellStyle name="Data   - Style2 7 2 2 2 2 4" xfId="2055"/>
    <cellStyle name="Data   - Style2 7 2 2 2 2 4 2" xfId="14658"/>
    <cellStyle name="Data   - Style2 7 2 2 2 2 4 3" xfId="20084"/>
    <cellStyle name="Data   - Style2 7 2 2 2 2 5" xfId="14655"/>
    <cellStyle name="Data   - Style2 7 2 2 2 2 6" xfId="20087"/>
    <cellStyle name="Data   - Style2 7 2 2 2 3" xfId="2056"/>
    <cellStyle name="Data   - Style2 7 2 2 2 3 2" xfId="14659"/>
    <cellStyle name="Data   - Style2 7 2 2 2 3 3" xfId="20083"/>
    <cellStyle name="Data   - Style2 7 2 2 2 4" xfId="2057"/>
    <cellStyle name="Data   - Style2 7 2 2 2 4 2" xfId="14660"/>
    <cellStyle name="Data   - Style2 7 2 2 2 4 3" xfId="20082"/>
    <cellStyle name="Data   - Style2 7 2 2 2 5" xfId="2058"/>
    <cellStyle name="Data   - Style2 7 2 2 2 5 2" xfId="14661"/>
    <cellStyle name="Data   - Style2 7 2 2 2 5 3" xfId="20081"/>
    <cellStyle name="Data   - Style2 7 2 2 2 6" xfId="14654"/>
    <cellStyle name="Data   - Style2 7 2 2 2 7" xfId="20088"/>
    <cellStyle name="Data   - Style2 7 2 2 3" xfId="2059"/>
    <cellStyle name="Data   - Style2 7 2 2 3 2" xfId="2060"/>
    <cellStyle name="Data   - Style2 7 2 2 3 2 2" xfId="14663"/>
    <cellStyle name="Data   - Style2 7 2 2 3 2 3" xfId="20079"/>
    <cellStyle name="Data   - Style2 7 2 2 3 3" xfId="2061"/>
    <cellStyle name="Data   - Style2 7 2 2 3 3 2" xfId="14664"/>
    <cellStyle name="Data   - Style2 7 2 2 3 3 3" xfId="20078"/>
    <cellStyle name="Data   - Style2 7 2 2 3 4" xfId="2062"/>
    <cellStyle name="Data   - Style2 7 2 2 3 4 2" xfId="14665"/>
    <cellStyle name="Data   - Style2 7 2 2 3 4 3" xfId="20077"/>
    <cellStyle name="Data   - Style2 7 2 2 3 5" xfId="14662"/>
    <cellStyle name="Data   - Style2 7 2 2 3 6" xfId="20080"/>
    <cellStyle name="Data   - Style2 7 2 2 4" xfId="2063"/>
    <cellStyle name="Data   - Style2 7 2 2 4 2" xfId="14666"/>
    <cellStyle name="Data   - Style2 7 2 2 4 3" xfId="20076"/>
    <cellStyle name="Data   - Style2 7 2 2 5" xfId="2064"/>
    <cellStyle name="Data   - Style2 7 2 2 5 2" xfId="14667"/>
    <cellStyle name="Data   - Style2 7 2 2 5 3" xfId="20075"/>
    <cellStyle name="Data   - Style2 7 2 2 6" xfId="2065"/>
    <cellStyle name="Data   - Style2 7 2 2 6 2" xfId="14668"/>
    <cellStyle name="Data   - Style2 7 2 2 6 3" xfId="20074"/>
    <cellStyle name="Data   - Style2 7 2 2 7" xfId="14653"/>
    <cellStyle name="Data   - Style2 7 2 2 8" xfId="20089"/>
    <cellStyle name="Data   - Style2 7 2 3" xfId="2066"/>
    <cellStyle name="Data   - Style2 7 2 3 2" xfId="2067"/>
    <cellStyle name="Data   - Style2 7 2 3 2 2" xfId="2068"/>
    <cellStyle name="Data   - Style2 7 2 3 2 2 2" xfId="14671"/>
    <cellStyle name="Data   - Style2 7 2 3 2 2 3" xfId="20071"/>
    <cellStyle name="Data   - Style2 7 2 3 2 3" xfId="2069"/>
    <cellStyle name="Data   - Style2 7 2 3 2 3 2" xfId="14672"/>
    <cellStyle name="Data   - Style2 7 2 3 2 3 3" xfId="20070"/>
    <cellStyle name="Data   - Style2 7 2 3 2 4" xfId="2070"/>
    <cellStyle name="Data   - Style2 7 2 3 2 4 2" xfId="14673"/>
    <cellStyle name="Data   - Style2 7 2 3 2 4 3" xfId="12900"/>
    <cellStyle name="Data   - Style2 7 2 3 2 5" xfId="14670"/>
    <cellStyle name="Data   - Style2 7 2 3 2 6" xfId="20072"/>
    <cellStyle name="Data   - Style2 7 2 3 3" xfId="2071"/>
    <cellStyle name="Data   - Style2 7 2 3 3 2" xfId="14674"/>
    <cellStyle name="Data   - Style2 7 2 3 3 3" xfId="20069"/>
    <cellStyle name="Data   - Style2 7 2 3 4" xfId="2072"/>
    <cellStyle name="Data   - Style2 7 2 3 4 2" xfId="14675"/>
    <cellStyle name="Data   - Style2 7 2 3 4 3" xfId="20068"/>
    <cellStyle name="Data   - Style2 7 2 3 5" xfId="2073"/>
    <cellStyle name="Data   - Style2 7 2 3 5 2" xfId="14676"/>
    <cellStyle name="Data   - Style2 7 2 3 5 3" xfId="20067"/>
    <cellStyle name="Data   - Style2 7 2 3 6" xfId="14669"/>
    <cellStyle name="Data   - Style2 7 2 3 7" xfId="20073"/>
    <cellStyle name="Data   - Style2 7 2 4" xfId="2074"/>
    <cellStyle name="Data   - Style2 7 2 4 2" xfId="2075"/>
    <cellStyle name="Data   - Style2 7 2 4 2 2" xfId="14678"/>
    <cellStyle name="Data   - Style2 7 2 4 2 3" xfId="20065"/>
    <cellStyle name="Data   - Style2 7 2 4 3" xfId="2076"/>
    <cellStyle name="Data   - Style2 7 2 4 3 2" xfId="14679"/>
    <cellStyle name="Data   - Style2 7 2 4 3 3" xfId="20064"/>
    <cellStyle name="Data   - Style2 7 2 4 4" xfId="2077"/>
    <cellStyle name="Data   - Style2 7 2 4 4 2" xfId="14680"/>
    <cellStyle name="Data   - Style2 7 2 4 4 3" xfId="20063"/>
    <cellStyle name="Data   - Style2 7 2 4 5" xfId="14677"/>
    <cellStyle name="Data   - Style2 7 2 4 6" xfId="20066"/>
    <cellStyle name="Data   - Style2 7 2 5" xfId="2078"/>
    <cellStyle name="Data   - Style2 7 2 5 2" xfId="14681"/>
    <cellStyle name="Data   - Style2 7 2 5 3" xfId="20062"/>
    <cellStyle name="Data   - Style2 7 2 6" xfId="2079"/>
    <cellStyle name="Data   - Style2 7 2 6 2" xfId="14682"/>
    <cellStyle name="Data   - Style2 7 2 6 3" xfId="20061"/>
    <cellStyle name="Data   - Style2 7 2 7" xfId="2080"/>
    <cellStyle name="Data   - Style2 7 2 7 2" xfId="14683"/>
    <cellStyle name="Data   - Style2 7 2 7 3" xfId="20060"/>
    <cellStyle name="Data   - Style2 7 2 8" xfId="14652"/>
    <cellStyle name="Data   - Style2 7 2 9" xfId="20090"/>
    <cellStyle name="Data   - Style2 7 3" xfId="2081"/>
    <cellStyle name="Data   - Style2 7 3 2" xfId="2082"/>
    <cellStyle name="Data   - Style2 7 3 2 2" xfId="2083"/>
    <cellStyle name="Data   - Style2 7 3 2 2 2" xfId="2084"/>
    <cellStyle name="Data   - Style2 7 3 2 2 2 2" xfId="2085"/>
    <cellStyle name="Data   - Style2 7 3 2 2 2 2 2" xfId="14688"/>
    <cellStyle name="Data   - Style2 7 3 2 2 2 2 3" xfId="20055"/>
    <cellStyle name="Data   - Style2 7 3 2 2 2 3" xfId="2086"/>
    <cellStyle name="Data   - Style2 7 3 2 2 2 3 2" xfId="14689"/>
    <cellStyle name="Data   - Style2 7 3 2 2 2 3 3" xfId="20054"/>
    <cellStyle name="Data   - Style2 7 3 2 2 2 4" xfId="2087"/>
    <cellStyle name="Data   - Style2 7 3 2 2 2 4 2" xfId="14690"/>
    <cellStyle name="Data   - Style2 7 3 2 2 2 4 3" xfId="20053"/>
    <cellStyle name="Data   - Style2 7 3 2 2 2 5" xfId="14687"/>
    <cellStyle name="Data   - Style2 7 3 2 2 2 6" xfId="20056"/>
    <cellStyle name="Data   - Style2 7 3 2 2 3" xfId="2088"/>
    <cellStyle name="Data   - Style2 7 3 2 2 3 2" xfId="14691"/>
    <cellStyle name="Data   - Style2 7 3 2 2 3 3" xfId="20052"/>
    <cellStyle name="Data   - Style2 7 3 2 2 4" xfId="2089"/>
    <cellStyle name="Data   - Style2 7 3 2 2 4 2" xfId="14692"/>
    <cellStyle name="Data   - Style2 7 3 2 2 4 3" xfId="20051"/>
    <cellStyle name="Data   - Style2 7 3 2 2 5" xfId="2090"/>
    <cellStyle name="Data   - Style2 7 3 2 2 5 2" xfId="14693"/>
    <cellStyle name="Data   - Style2 7 3 2 2 5 3" xfId="20050"/>
    <cellStyle name="Data   - Style2 7 3 2 2 6" xfId="14686"/>
    <cellStyle name="Data   - Style2 7 3 2 2 7" xfId="20057"/>
    <cellStyle name="Data   - Style2 7 3 2 3" xfId="2091"/>
    <cellStyle name="Data   - Style2 7 3 2 3 2" xfId="2092"/>
    <cellStyle name="Data   - Style2 7 3 2 3 2 2" xfId="14695"/>
    <cellStyle name="Data   - Style2 7 3 2 3 2 3" xfId="20048"/>
    <cellStyle name="Data   - Style2 7 3 2 3 3" xfId="2093"/>
    <cellStyle name="Data   - Style2 7 3 2 3 3 2" xfId="14696"/>
    <cellStyle name="Data   - Style2 7 3 2 3 3 3" xfId="20047"/>
    <cellStyle name="Data   - Style2 7 3 2 3 4" xfId="2094"/>
    <cellStyle name="Data   - Style2 7 3 2 3 4 2" xfId="14697"/>
    <cellStyle name="Data   - Style2 7 3 2 3 4 3" xfId="20046"/>
    <cellStyle name="Data   - Style2 7 3 2 3 5" xfId="14694"/>
    <cellStyle name="Data   - Style2 7 3 2 3 6" xfId="20049"/>
    <cellStyle name="Data   - Style2 7 3 2 4" xfId="2095"/>
    <cellStyle name="Data   - Style2 7 3 2 4 2" xfId="14698"/>
    <cellStyle name="Data   - Style2 7 3 2 4 3" xfId="20045"/>
    <cellStyle name="Data   - Style2 7 3 2 5" xfId="2096"/>
    <cellStyle name="Data   - Style2 7 3 2 5 2" xfId="14699"/>
    <cellStyle name="Data   - Style2 7 3 2 5 3" xfId="20044"/>
    <cellStyle name="Data   - Style2 7 3 2 6" xfId="2097"/>
    <cellStyle name="Data   - Style2 7 3 2 6 2" xfId="14700"/>
    <cellStyle name="Data   - Style2 7 3 2 6 3" xfId="20043"/>
    <cellStyle name="Data   - Style2 7 3 2 7" xfId="14685"/>
    <cellStyle name="Data   - Style2 7 3 2 8" xfId="20058"/>
    <cellStyle name="Data   - Style2 7 3 3" xfId="2098"/>
    <cellStyle name="Data   - Style2 7 3 3 2" xfId="2099"/>
    <cellStyle name="Data   - Style2 7 3 3 2 2" xfId="2100"/>
    <cellStyle name="Data   - Style2 7 3 3 2 2 2" xfId="14703"/>
    <cellStyle name="Data   - Style2 7 3 3 2 2 3" xfId="20040"/>
    <cellStyle name="Data   - Style2 7 3 3 2 3" xfId="2101"/>
    <cellStyle name="Data   - Style2 7 3 3 2 3 2" xfId="14704"/>
    <cellStyle name="Data   - Style2 7 3 3 2 3 3" xfId="20039"/>
    <cellStyle name="Data   - Style2 7 3 3 2 4" xfId="2102"/>
    <cellStyle name="Data   - Style2 7 3 3 2 4 2" xfId="14705"/>
    <cellStyle name="Data   - Style2 7 3 3 2 4 3" xfId="20038"/>
    <cellStyle name="Data   - Style2 7 3 3 2 5" xfId="14702"/>
    <cellStyle name="Data   - Style2 7 3 3 2 6" xfId="20041"/>
    <cellStyle name="Data   - Style2 7 3 3 3" xfId="2103"/>
    <cellStyle name="Data   - Style2 7 3 3 3 2" xfId="14706"/>
    <cellStyle name="Data   - Style2 7 3 3 3 3" xfId="20037"/>
    <cellStyle name="Data   - Style2 7 3 3 4" xfId="2104"/>
    <cellStyle name="Data   - Style2 7 3 3 4 2" xfId="14707"/>
    <cellStyle name="Data   - Style2 7 3 3 4 3" xfId="20036"/>
    <cellStyle name="Data   - Style2 7 3 3 5" xfId="2105"/>
    <cellStyle name="Data   - Style2 7 3 3 5 2" xfId="14708"/>
    <cellStyle name="Data   - Style2 7 3 3 5 3" xfId="20035"/>
    <cellStyle name="Data   - Style2 7 3 3 6" xfId="14701"/>
    <cellStyle name="Data   - Style2 7 3 3 7" xfId="20042"/>
    <cellStyle name="Data   - Style2 7 3 4" xfId="2106"/>
    <cellStyle name="Data   - Style2 7 3 4 2" xfId="2107"/>
    <cellStyle name="Data   - Style2 7 3 4 2 2" xfId="14710"/>
    <cellStyle name="Data   - Style2 7 3 4 2 3" xfId="20033"/>
    <cellStyle name="Data   - Style2 7 3 4 3" xfId="2108"/>
    <cellStyle name="Data   - Style2 7 3 4 3 2" xfId="14711"/>
    <cellStyle name="Data   - Style2 7 3 4 3 3" xfId="20032"/>
    <cellStyle name="Data   - Style2 7 3 4 4" xfId="2109"/>
    <cellStyle name="Data   - Style2 7 3 4 4 2" xfId="14712"/>
    <cellStyle name="Data   - Style2 7 3 4 4 3" xfId="20031"/>
    <cellStyle name="Data   - Style2 7 3 4 5" xfId="14709"/>
    <cellStyle name="Data   - Style2 7 3 4 6" xfId="20034"/>
    <cellStyle name="Data   - Style2 7 3 5" xfId="2110"/>
    <cellStyle name="Data   - Style2 7 3 5 2" xfId="14713"/>
    <cellStyle name="Data   - Style2 7 3 5 3" xfId="20030"/>
    <cellStyle name="Data   - Style2 7 3 6" xfId="2111"/>
    <cellStyle name="Data   - Style2 7 3 6 2" xfId="14714"/>
    <cellStyle name="Data   - Style2 7 3 6 3" xfId="20029"/>
    <cellStyle name="Data   - Style2 7 3 7" xfId="2112"/>
    <cellStyle name="Data   - Style2 7 3 7 2" xfId="14715"/>
    <cellStyle name="Data   - Style2 7 3 7 3" xfId="20028"/>
    <cellStyle name="Data   - Style2 7 3 8" xfId="14684"/>
    <cellStyle name="Data   - Style2 7 3 9" xfId="20059"/>
    <cellStyle name="Data   - Style2 7 4" xfId="2113"/>
    <cellStyle name="Data   - Style2 7 4 2" xfId="2114"/>
    <cellStyle name="Data   - Style2 7 4 2 2" xfId="2115"/>
    <cellStyle name="Data   - Style2 7 4 2 2 2" xfId="2116"/>
    <cellStyle name="Data   - Style2 7 4 2 2 2 2" xfId="2117"/>
    <cellStyle name="Data   - Style2 7 4 2 2 2 2 2" xfId="14720"/>
    <cellStyle name="Data   - Style2 7 4 2 2 2 2 3" xfId="20023"/>
    <cellStyle name="Data   - Style2 7 4 2 2 2 3" xfId="2118"/>
    <cellStyle name="Data   - Style2 7 4 2 2 2 3 2" xfId="14721"/>
    <cellStyle name="Data   - Style2 7 4 2 2 2 3 3" xfId="20022"/>
    <cellStyle name="Data   - Style2 7 4 2 2 2 4" xfId="2119"/>
    <cellStyle name="Data   - Style2 7 4 2 2 2 4 2" xfId="14722"/>
    <cellStyle name="Data   - Style2 7 4 2 2 2 4 3" xfId="20021"/>
    <cellStyle name="Data   - Style2 7 4 2 2 2 5" xfId="14719"/>
    <cellStyle name="Data   - Style2 7 4 2 2 2 6" xfId="20024"/>
    <cellStyle name="Data   - Style2 7 4 2 2 3" xfId="2120"/>
    <cellStyle name="Data   - Style2 7 4 2 2 3 2" xfId="14723"/>
    <cellStyle name="Data   - Style2 7 4 2 2 3 3" xfId="20020"/>
    <cellStyle name="Data   - Style2 7 4 2 2 4" xfId="2121"/>
    <cellStyle name="Data   - Style2 7 4 2 2 4 2" xfId="14724"/>
    <cellStyle name="Data   - Style2 7 4 2 2 4 3" xfId="20019"/>
    <cellStyle name="Data   - Style2 7 4 2 2 5" xfId="2122"/>
    <cellStyle name="Data   - Style2 7 4 2 2 5 2" xfId="14725"/>
    <cellStyle name="Data   - Style2 7 4 2 2 5 3" xfId="20018"/>
    <cellStyle name="Data   - Style2 7 4 2 2 6" xfId="14718"/>
    <cellStyle name="Data   - Style2 7 4 2 2 7" xfId="20025"/>
    <cellStyle name="Data   - Style2 7 4 2 3" xfId="2123"/>
    <cellStyle name="Data   - Style2 7 4 2 3 2" xfId="2124"/>
    <cellStyle name="Data   - Style2 7 4 2 3 2 2" xfId="14727"/>
    <cellStyle name="Data   - Style2 7 4 2 3 2 3" xfId="20016"/>
    <cellStyle name="Data   - Style2 7 4 2 3 3" xfId="2125"/>
    <cellStyle name="Data   - Style2 7 4 2 3 3 2" xfId="14728"/>
    <cellStyle name="Data   - Style2 7 4 2 3 3 3" xfId="20015"/>
    <cellStyle name="Data   - Style2 7 4 2 3 4" xfId="2126"/>
    <cellStyle name="Data   - Style2 7 4 2 3 4 2" xfId="14729"/>
    <cellStyle name="Data   - Style2 7 4 2 3 4 3" xfId="20014"/>
    <cellStyle name="Data   - Style2 7 4 2 3 5" xfId="14726"/>
    <cellStyle name="Data   - Style2 7 4 2 3 6" xfId="20017"/>
    <cellStyle name="Data   - Style2 7 4 2 4" xfId="2127"/>
    <cellStyle name="Data   - Style2 7 4 2 4 2" xfId="14730"/>
    <cellStyle name="Data   - Style2 7 4 2 4 3" xfId="20013"/>
    <cellStyle name="Data   - Style2 7 4 2 5" xfId="2128"/>
    <cellStyle name="Data   - Style2 7 4 2 5 2" xfId="14731"/>
    <cellStyle name="Data   - Style2 7 4 2 5 3" xfId="20012"/>
    <cellStyle name="Data   - Style2 7 4 2 6" xfId="2129"/>
    <cellStyle name="Data   - Style2 7 4 2 6 2" xfId="14732"/>
    <cellStyle name="Data   - Style2 7 4 2 6 3" xfId="20011"/>
    <cellStyle name="Data   - Style2 7 4 2 7" xfId="14717"/>
    <cellStyle name="Data   - Style2 7 4 2 8" xfId="20026"/>
    <cellStyle name="Data   - Style2 7 4 3" xfId="2130"/>
    <cellStyle name="Data   - Style2 7 4 3 2" xfId="2131"/>
    <cellStyle name="Data   - Style2 7 4 3 2 2" xfId="2132"/>
    <cellStyle name="Data   - Style2 7 4 3 2 2 2" xfId="14735"/>
    <cellStyle name="Data   - Style2 7 4 3 2 2 3" xfId="20008"/>
    <cellStyle name="Data   - Style2 7 4 3 2 3" xfId="2133"/>
    <cellStyle name="Data   - Style2 7 4 3 2 3 2" xfId="14736"/>
    <cellStyle name="Data   - Style2 7 4 3 2 3 3" xfId="20007"/>
    <cellStyle name="Data   - Style2 7 4 3 2 4" xfId="2134"/>
    <cellStyle name="Data   - Style2 7 4 3 2 4 2" xfId="14737"/>
    <cellStyle name="Data   - Style2 7 4 3 2 4 3" xfId="20006"/>
    <cellStyle name="Data   - Style2 7 4 3 2 5" xfId="14734"/>
    <cellStyle name="Data   - Style2 7 4 3 2 6" xfId="20009"/>
    <cellStyle name="Data   - Style2 7 4 3 3" xfId="2135"/>
    <cellStyle name="Data   - Style2 7 4 3 3 2" xfId="14738"/>
    <cellStyle name="Data   - Style2 7 4 3 3 3" xfId="20005"/>
    <cellStyle name="Data   - Style2 7 4 3 4" xfId="2136"/>
    <cellStyle name="Data   - Style2 7 4 3 4 2" xfId="14739"/>
    <cellStyle name="Data   - Style2 7 4 3 4 3" xfId="20004"/>
    <cellStyle name="Data   - Style2 7 4 3 5" xfId="2137"/>
    <cellStyle name="Data   - Style2 7 4 3 5 2" xfId="14740"/>
    <cellStyle name="Data   - Style2 7 4 3 5 3" xfId="20003"/>
    <cellStyle name="Data   - Style2 7 4 3 6" xfId="14733"/>
    <cellStyle name="Data   - Style2 7 4 3 7" xfId="20010"/>
    <cellStyle name="Data   - Style2 7 4 4" xfId="2138"/>
    <cellStyle name="Data   - Style2 7 4 4 2" xfId="2139"/>
    <cellStyle name="Data   - Style2 7 4 4 2 2" xfId="14742"/>
    <cellStyle name="Data   - Style2 7 4 4 2 3" xfId="20001"/>
    <cellStyle name="Data   - Style2 7 4 4 3" xfId="2140"/>
    <cellStyle name="Data   - Style2 7 4 4 3 2" xfId="14743"/>
    <cellStyle name="Data   - Style2 7 4 4 3 3" xfId="20000"/>
    <cellStyle name="Data   - Style2 7 4 4 4" xfId="2141"/>
    <cellStyle name="Data   - Style2 7 4 4 4 2" xfId="14744"/>
    <cellStyle name="Data   - Style2 7 4 4 4 3" xfId="19999"/>
    <cellStyle name="Data   - Style2 7 4 4 5" xfId="14741"/>
    <cellStyle name="Data   - Style2 7 4 4 6" xfId="20002"/>
    <cellStyle name="Data   - Style2 7 4 5" xfId="2142"/>
    <cellStyle name="Data   - Style2 7 4 5 2" xfId="14745"/>
    <cellStyle name="Data   - Style2 7 4 5 3" xfId="19998"/>
    <cellStyle name="Data   - Style2 7 4 6" xfId="2143"/>
    <cellStyle name="Data   - Style2 7 4 6 2" xfId="14746"/>
    <cellStyle name="Data   - Style2 7 4 6 3" xfId="19997"/>
    <cellStyle name="Data   - Style2 7 4 7" xfId="2144"/>
    <cellStyle name="Data   - Style2 7 4 7 2" xfId="14747"/>
    <cellStyle name="Data   - Style2 7 4 7 3" xfId="19996"/>
    <cellStyle name="Data   - Style2 7 4 8" xfId="14716"/>
    <cellStyle name="Data   - Style2 7 4 9" xfId="20027"/>
    <cellStyle name="Data   - Style2 7 5" xfId="2145"/>
    <cellStyle name="Data   - Style2 7 5 2" xfId="2146"/>
    <cellStyle name="Data   - Style2 7 5 2 2" xfId="2147"/>
    <cellStyle name="Data   - Style2 7 5 2 2 2" xfId="2148"/>
    <cellStyle name="Data   - Style2 7 5 2 2 2 2" xfId="14751"/>
    <cellStyle name="Data   - Style2 7 5 2 2 2 3" xfId="19992"/>
    <cellStyle name="Data   - Style2 7 5 2 2 3" xfId="2149"/>
    <cellStyle name="Data   - Style2 7 5 2 2 3 2" xfId="14752"/>
    <cellStyle name="Data   - Style2 7 5 2 2 3 3" xfId="19991"/>
    <cellStyle name="Data   - Style2 7 5 2 2 4" xfId="2150"/>
    <cellStyle name="Data   - Style2 7 5 2 2 4 2" xfId="14753"/>
    <cellStyle name="Data   - Style2 7 5 2 2 4 3" xfId="19990"/>
    <cellStyle name="Data   - Style2 7 5 2 2 5" xfId="14750"/>
    <cellStyle name="Data   - Style2 7 5 2 2 6" xfId="19993"/>
    <cellStyle name="Data   - Style2 7 5 2 3" xfId="2151"/>
    <cellStyle name="Data   - Style2 7 5 2 3 2" xfId="14754"/>
    <cellStyle name="Data   - Style2 7 5 2 3 3" xfId="19989"/>
    <cellStyle name="Data   - Style2 7 5 2 4" xfId="2152"/>
    <cellStyle name="Data   - Style2 7 5 2 4 2" xfId="14755"/>
    <cellStyle name="Data   - Style2 7 5 2 4 3" xfId="19988"/>
    <cellStyle name="Data   - Style2 7 5 2 5" xfId="2153"/>
    <cellStyle name="Data   - Style2 7 5 2 5 2" xfId="14756"/>
    <cellStyle name="Data   - Style2 7 5 2 5 3" xfId="19987"/>
    <cellStyle name="Data   - Style2 7 5 2 6" xfId="14749"/>
    <cellStyle name="Data   - Style2 7 5 2 7" xfId="19994"/>
    <cellStyle name="Data   - Style2 7 5 3" xfId="2154"/>
    <cellStyle name="Data   - Style2 7 5 3 2" xfId="2155"/>
    <cellStyle name="Data   - Style2 7 5 3 2 2" xfId="14758"/>
    <cellStyle name="Data   - Style2 7 5 3 2 3" xfId="19985"/>
    <cellStyle name="Data   - Style2 7 5 3 3" xfId="2156"/>
    <cellStyle name="Data   - Style2 7 5 3 3 2" xfId="14759"/>
    <cellStyle name="Data   - Style2 7 5 3 3 3" xfId="19984"/>
    <cellStyle name="Data   - Style2 7 5 3 4" xfId="2157"/>
    <cellStyle name="Data   - Style2 7 5 3 4 2" xfId="14760"/>
    <cellStyle name="Data   - Style2 7 5 3 4 3" xfId="19983"/>
    <cellStyle name="Data   - Style2 7 5 3 5" xfId="14757"/>
    <cellStyle name="Data   - Style2 7 5 3 6" xfId="19986"/>
    <cellStyle name="Data   - Style2 7 5 4" xfId="2158"/>
    <cellStyle name="Data   - Style2 7 5 4 2" xfId="14761"/>
    <cellStyle name="Data   - Style2 7 5 4 3" xfId="19982"/>
    <cellStyle name="Data   - Style2 7 5 5" xfId="2159"/>
    <cellStyle name="Data   - Style2 7 5 5 2" xfId="14762"/>
    <cellStyle name="Data   - Style2 7 5 5 3" xfId="19981"/>
    <cellStyle name="Data   - Style2 7 5 6" xfId="2160"/>
    <cellStyle name="Data   - Style2 7 5 6 2" xfId="14763"/>
    <cellStyle name="Data   - Style2 7 5 6 3" xfId="19980"/>
    <cellStyle name="Data   - Style2 7 5 7" xfId="14748"/>
    <cellStyle name="Data   - Style2 7 5 8" xfId="19995"/>
    <cellStyle name="Data   - Style2 7 6" xfId="2161"/>
    <cellStyle name="Data   - Style2 7 6 2" xfId="2162"/>
    <cellStyle name="Data   - Style2 7 6 2 2" xfId="2163"/>
    <cellStyle name="Data   - Style2 7 6 2 2 2" xfId="14766"/>
    <cellStyle name="Data   - Style2 7 6 2 2 3" xfId="19977"/>
    <cellStyle name="Data   - Style2 7 6 2 3" xfId="2164"/>
    <cellStyle name="Data   - Style2 7 6 2 3 2" xfId="14767"/>
    <cellStyle name="Data   - Style2 7 6 2 3 3" xfId="19976"/>
    <cellStyle name="Data   - Style2 7 6 2 4" xfId="2165"/>
    <cellStyle name="Data   - Style2 7 6 2 4 2" xfId="14768"/>
    <cellStyle name="Data   - Style2 7 6 2 4 3" xfId="19975"/>
    <cellStyle name="Data   - Style2 7 6 2 5" xfId="14765"/>
    <cellStyle name="Data   - Style2 7 6 2 6" xfId="19978"/>
    <cellStyle name="Data   - Style2 7 6 3" xfId="2166"/>
    <cellStyle name="Data   - Style2 7 6 3 2" xfId="14769"/>
    <cellStyle name="Data   - Style2 7 6 3 3" xfId="19974"/>
    <cellStyle name="Data   - Style2 7 6 4" xfId="2167"/>
    <cellStyle name="Data   - Style2 7 6 4 2" xfId="14770"/>
    <cellStyle name="Data   - Style2 7 6 4 3" xfId="19973"/>
    <cellStyle name="Data   - Style2 7 6 5" xfId="2168"/>
    <cellStyle name="Data   - Style2 7 6 5 2" xfId="14771"/>
    <cellStyle name="Data   - Style2 7 6 5 3" xfId="19972"/>
    <cellStyle name="Data   - Style2 7 6 6" xfId="14764"/>
    <cellStyle name="Data   - Style2 7 6 7" xfId="19979"/>
    <cellStyle name="Data   - Style2 7 7" xfId="2169"/>
    <cellStyle name="Data   - Style2 7 7 2" xfId="2170"/>
    <cellStyle name="Data   - Style2 7 7 2 2" xfId="14773"/>
    <cellStyle name="Data   - Style2 7 7 2 3" xfId="19970"/>
    <cellStyle name="Data   - Style2 7 7 3" xfId="2171"/>
    <cellStyle name="Data   - Style2 7 7 3 2" xfId="14774"/>
    <cellStyle name="Data   - Style2 7 7 3 3" xfId="12899"/>
    <cellStyle name="Data   - Style2 7 7 4" xfId="2172"/>
    <cellStyle name="Data   - Style2 7 7 4 2" xfId="14775"/>
    <cellStyle name="Data   - Style2 7 7 4 3" xfId="19969"/>
    <cellStyle name="Data   - Style2 7 7 5" xfId="14772"/>
    <cellStyle name="Data   - Style2 7 7 6" xfId="19971"/>
    <cellStyle name="Data   - Style2 7 8" xfId="2173"/>
    <cellStyle name="Data   - Style2 7 8 2" xfId="14776"/>
    <cellStyle name="Data   - Style2 7 8 3" xfId="19968"/>
    <cellStyle name="Data   - Style2 7 9" xfId="2174"/>
    <cellStyle name="Data   - Style2 7 9 2" xfId="14777"/>
    <cellStyle name="Data   - Style2 7 9 3" xfId="19967"/>
    <cellStyle name="Data   - Style2 8" xfId="2175"/>
    <cellStyle name="Data   - Style2 8 10" xfId="14778"/>
    <cellStyle name="Data   - Style2 8 11" xfId="19966"/>
    <cellStyle name="Data   - Style2 8 12" xfId="29631"/>
    <cellStyle name="Data   - Style2 8 2" xfId="2176"/>
    <cellStyle name="Data   - Style2 8 2 10" xfId="29839"/>
    <cellStyle name="Data   - Style2 8 2 2" xfId="2177"/>
    <cellStyle name="Data   - Style2 8 2 2 2" xfId="2178"/>
    <cellStyle name="Data   - Style2 8 2 2 2 2" xfId="2179"/>
    <cellStyle name="Data   - Style2 8 2 2 2 2 2" xfId="2180"/>
    <cellStyle name="Data   - Style2 8 2 2 2 2 2 2" xfId="14783"/>
    <cellStyle name="Data   - Style2 8 2 2 2 2 2 3" xfId="19961"/>
    <cellStyle name="Data   - Style2 8 2 2 2 2 3" xfId="2181"/>
    <cellStyle name="Data   - Style2 8 2 2 2 2 3 2" xfId="14784"/>
    <cellStyle name="Data   - Style2 8 2 2 2 2 3 3" xfId="19960"/>
    <cellStyle name="Data   - Style2 8 2 2 2 2 4" xfId="2182"/>
    <cellStyle name="Data   - Style2 8 2 2 2 2 4 2" xfId="14785"/>
    <cellStyle name="Data   - Style2 8 2 2 2 2 4 3" xfId="19959"/>
    <cellStyle name="Data   - Style2 8 2 2 2 2 5" xfId="14782"/>
    <cellStyle name="Data   - Style2 8 2 2 2 2 6" xfId="19962"/>
    <cellStyle name="Data   - Style2 8 2 2 2 3" xfId="2183"/>
    <cellStyle name="Data   - Style2 8 2 2 2 3 2" xfId="14786"/>
    <cellStyle name="Data   - Style2 8 2 2 2 3 3" xfId="19958"/>
    <cellStyle name="Data   - Style2 8 2 2 2 4" xfId="2184"/>
    <cellStyle name="Data   - Style2 8 2 2 2 4 2" xfId="14787"/>
    <cellStyle name="Data   - Style2 8 2 2 2 4 3" xfId="19957"/>
    <cellStyle name="Data   - Style2 8 2 2 2 5" xfId="2185"/>
    <cellStyle name="Data   - Style2 8 2 2 2 5 2" xfId="14788"/>
    <cellStyle name="Data   - Style2 8 2 2 2 5 3" xfId="19956"/>
    <cellStyle name="Data   - Style2 8 2 2 2 6" xfId="14781"/>
    <cellStyle name="Data   - Style2 8 2 2 2 7" xfId="19963"/>
    <cellStyle name="Data   - Style2 8 2 2 3" xfId="2186"/>
    <cellStyle name="Data   - Style2 8 2 2 3 2" xfId="2187"/>
    <cellStyle name="Data   - Style2 8 2 2 3 2 2" xfId="14790"/>
    <cellStyle name="Data   - Style2 8 2 2 3 2 3" xfId="19954"/>
    <cellStyle name="Data   - Style2 8 2 2 3 3" xfId="2188"/>
    <cellStyle name="Data   - Style2 8 2 2 3 3 2" xfId="14791"/>
    <cellStyle name="Data   - Style2 8 2 2 3 3 3" xfId="19953"/>
    <cellStyle name="Data   - Style2 8 2 2 3 4" xfId="2189"/>
    <cellStyle name="Data   - Style2 8 2 2 3 4 2" xfId="14792"/>
    <cellStyle name="Data   - Style2 8 2 2 3 4 3" xfId="19952"/>
    <cellStyle name="Data   - Style2 8 2 2 3 5" xfId="14789"/>
    <cellStyle name="Data   - Style2 8 2 2 3 6" xfId="19955"/>
    <cellStyle name="Data   - Style2 8 2 2 4" xfId="2190"/>
    <cellStyle name="Data   - Style2 8 2 2 4 2" xfId="14793"/>
    <cellStyle name="Data   - Style2 8 2 2 4 3" xfId="19951"/>
    <cellStyle name="Data   - Style2 8 2 2 5" xfId="2191"/>
    <cellStyle name="Data   - Style2 8 2 2 5 2" xfId="14794"/>
    <cellStyle name="Data   - Style2 8 2 2 5 3" xfId="19950"/>
    <cellStyle name="Data   - Style2 8 2 2 6" xfId="2192"/>
    <cellStyle name="Data   - Style2 8 2 2 6 2" xfId="14795"/>
    <cellStyle name="Data   - Style2 8 2 2 6 3" xfId="19949"/>
    <cellStyle name="Data   - Style2 8 2 2 7" xfId="14780"/>
    <cellStyle name="Data   - Style2 8 2 2 8" xfId="19964"/>
    <cellStyle name="Data   - Style2 8 2 3" xfId="2193"/>
    <cellStyle name="Data   - Style2 8 2 3 2" xfId="2194"/>
    <cellStyle name="Data   - Style2 8 2 3 2 2" xfId="2195"/>
    <cellStyle name="Data   - Style2 8 2 3 2 2 2" xfId="14798"/>
    <cellStyle name="Data   - Style2 8 2 3 2 2 3" xfId="19946"/>
    <cellStyle name="Data   - Style2 8 2 3 2 3" xfId="2196"/>
    <cellStyle name="Data   - Style2 8 2 3 2 3 2" xfId="14799"/>
    <cellStyle name="Data   - Style2 8 2 3 2 3 3" xfId="19945"/>
    <cellStyle name="Data   - Style2 8 2 3 2 4" xfId="2197"/>
    <cellStyle name="Data   - Style2 8 2 3 2 4 2" xfId="14800"/>
    <cellStyle name="Data   - Style2 8 2 3 2 4 3" xfId="19944"/>
    <cellStyle name="Data   - Style2 8 2 3 2 5" xfId="14797"/>
    <cellStyle name="Data   - Style2 8 2 3 2 6" xfId="19947"/>
    <cellStyle name="Data   - Style2 8 2 3 3" xfId="2198"/>
    <cellStyle name="Data   - Style2 8 2 3 3 2" xfId="14801"/>
    <cellStyle name="Data   - Style2 8 2 3 3 3" xfId="19943"/>
    <cellStyle name="Data   - Style2 8 2 3 4" xfId="2199"/>
    <cellStyle name="Data   - Style2 8 2 3 4 2" xfId="14802"/>
    <cellStyle name="Data   - Style2 8 2 3 4 3" xfId="19942"/>
    <cellStyle name="Data   - Style2 8 2 3 5" xfId="2200"/>
    <cellStyle name="Data   - Style2 8 2 3 5 2" xfId="14803"/>
    <cellStyle name="Data   - Style2 8 2 3 5 3" xfId="19941"/>
    <cellStyle name="Data   - Style2 8 2 3 6" xfId="14796"/>
    <cellStyle name="Data   - Style2 8 2 3 7" xfId="19948"/>
    <cellStyle name="Data   - Style2 8 2 4" xfId="2201"/>
    <cellStyle name="Data   - Style2 8 2 4 2" xfId="2202"/>
    <cellStyle name="Data   - Style2 8 2 4 2 2" xfId="14805"/>
    <cellStyle name="Data   - Style2 8 2 4 2 3" xfId="19939"/>
    <cellStyle name="Data   - Style2 8 2 4 3" xfId="2203"/>
    <cellStyle name="Data   - Style2 8 2 4 3 2" xfId="14806"/>
    <cellStyle name="Data   - Style2 8 2 4 3 3" xfId="19938"/>
    <cellStyle name="Data   - Style2 8 2 4 4" xfId="2204"/>
    <cellStyle name="Data   - Style2 8 2 4 4 2" xfId="14807"/>
    <cellStyle name="Data   - Style2 8 2 4 4 3" xfId="19937"/>
    <cellStyle name="Data   - Style2 8 2 4 5" xfId="14804"/>
    <cellStyle name="Data   - Style2 8 2 4 6" xfId="19940"/>
    <cellStyle name="Data   - Style2 8 2 5" xfId="2205"/>
    <cellStyle name="Data   - Style2 8 2 5 2" xfId="14808"/>
    <cellStyle name="Data   - Style2 8 2 5 3" xfId="19936"/>
    <cellStyle name="Data   - Style2 8 2 6" xfId="2206"/>
    <cellStyle name="Data   - Style2 8 2 6 2" xfId="14809"/>
    <cellStyle name="Data   - Style2 8 2 6 3" xfId="19935"/>
    <cellStyle name="Data   - Style2 8 2 7" xfId="2207"/>
    <cellStyle name="Data   - Style2 8 2 7 2" xfId="14810"/>
    <cellStyle name="Data   - Style2 8 2 7 3" xfId="19934"/>
    <cellStyle name="Data   - Style2 8 2 8" xfId="14779"/>
    <cellStyle name="Data   - Style2 8 2 9" xfId="19965"/>
    <cellStyle name="Data   - Style2 8 3" xfId="2208"/>
    <cellStyle name="Data   - Style2 8 3 2" xfId="2209"/>
    <cellStyle name="Data   - Style2 8 3 2 2" xfId="2210"/>
    <cellStyle name="Data   - Style2 8 3 2 2 2" xfId="2211"/>
    <cellStyle name="Data   - Style2 8 3 2 2 2 2" xfId="2212"/>
    <cellStyle name="Data   - Style2 8 3 2 2 2 2 2" xfId="14815"/>
    <cellStyle name="Data   - Style2 8 3 2 2 2 2 3" xfId="19929"/>
    <cellStyle name="Data   - Style2 8 3 2 2 2 3" xfId="2213"/>
    <cellStyle name="Data   - Style2 8 3 2 2 2 3 2" xfId="14816"/>
    <cellStyle name="Data   - Style2 8 3 2 2 2 3 3" xfId="19928"/>
    <cellStyle name="Data   - Style2 8 3 2 2 2 4" xfId="2214"/>
    <cellStyle name="Data   - Style2 8 3 2 2 2 4 2" xfId="14817"/>
    <cellStyle name="Data   - Style2 8 3 2 2 2 4 3" xfId="19927"/>
    <cellStyle name="Data   - Style2 8 3 2 2 2 5" xfId="14814"/>
    <cellStyle name="Data   - Style2 8 3 2 2 2 6" xfId="19930"/>
    <cellStyle name="Data   - Style2 8 3 2 2 3" xfId="2215"/>
    <cellStyle name="Data   - Style2 8 3 2 2 3 2" xfId="14818"/>
    <cellStyle name="Data   - Style2 8 3 2 2 3 3" xfId="19926"/>
    <cellStyle name="Data   - Style2 8 3 2 2 4" xfId="2216"/>
    <cellStyle name="Data   - Style2 8 3 2 2 4 2" xfId="14819"/>
    <cellStyle name="Data   - Style2 8 3 2 2 4 3" xfId="19925"/>
    <cellStyle name="Data   - Style2 8 3 2 2 5" xfId="2217"/>
    <cellStyle name="Data   - Style2 8 3 2 2 5 2" xfId="14820"/>
    <cellStyle name="Data   - Style2 8 3 2 2 5 3" xfId="19924"/>
    <cellStyle name="Data   - Style2 8 3 2 2 6" xfId="14813"/>
    <cellStyle name="Data   - Style2 8 3 2 2 7" xfId="19931"/>
    <cellStyle name="Data   - Style2 8 3 2 3" xfId="2218"/>
    <cellStyle name="Data   - Style2 8 3 2 3 2" xfId="2219"/>
    <cellStyle name="Data   - Style2 8 3 2 3 2 2" xfId="14822"/>
    <cellStyle name="Data   - Style2 8 3 2 3 2 3" xfId="19922"/>
    <cellStyle name="Data   - Style2 8 3 2 3 3" xfId="2220"/>
    <cellStyle name="Data   - Style2 8 3 2 3 3 2" xfId="14823"/>
    <cellStyle name="Data   - Style2 8 3 2 3 3 3" xfId="19921"/>
    <cellStyle name="Data   - Style2 8 3 2 3 4" xfId="2221"/>
    <cellStyle name="Data   - Style2 8 3 2 3 4 2" xfId="14824"/>
    <cellStyle name="Data   - Style2 8 3 2 3 4 3" xfId="19920"/>
    <cellStyle name="Data   - Style2 8 3 2 3 5" xfId="14821"/>
    <cellStyle name="Data   - Style2 8 3 2 3 6" xfId="19923"/>
    <cellStyle name="Data   - Style2 8 3 2 4" xfId="2222"/>
    <cellStyle name="Data   - Style2 8 3 2 4 2" xfId="14825"/>
    <cellStyle name="Data   - Style2 8 3 2 4 3" xfId="19919"/>
    <cellStyle name="Data   - Style2 8 3 2 5" xfId="2223"/>
    <cellStyle name="Data   - Style2 8 3 2 5 2" xfId="14826"/>
    <cellStyle name="Data   - Style2 8 3 2 5 3" xfId="19918"/>
    <cellStyle name="Data   - Style2 8 3 2 6" xfId="2224"/>
    <cellStyle name="Data   - Style2 8 3 2 6 2" xfId="14827"/>
    <cellStyle name="Data   - Style2 8 3 2 6 3" xfId="19917"/>
    <cellStyle name="Data   - Style2 8 3 2 7" xfId="14812"/>
    <cellStyle name="Data   - Style2 8 3 2 8" xfId="19932"/>
    <cellStyle name="Data   - Style2 8 3 3" xfId="2225"/>
    <cellStyle name="Data   - Style2 8 3 3 2" xfId="2226"/>
    <cellStyle name="Data   - Style2 8 3 3 2 2" xfId="2227"/>
    <cellStyle name="Data   - Style2 8 3 3 2 2 2" xfId="14830"/>
    <cellStyle name="Data   - Style2 8 3 3 2 2 3" xfId="19914"/>
    <cellStyle name="Data   - Style2 8 3 3 2 3" xfId="2228"/>
    <cellStyle name="Data   - Style2 8 3 3 2 3 2" xfId="14831"/>
    <cellStyle name="Data   - Style2 8 3 3 2 3 3" xfId="19913"/>
    <cellStyle name="Data   - Style2 8 3 3 2 4" xfId="2229"/>
    <cellStyle name="Data   - Style2 8 3 3 2 4 2" xfId="14832"/>
    <cellStyle name="Data   - Style2 8 3 3 2 4 3" xfId="19912"/>
    <cellStyle name="Data   - Style2 8 3 3 2 5" xfId="14829"/>
    <cellStyle name="Data   - Style2 8 3 3 2 6" xfId="19915"/>
    <cellStyle name="Data   - Style2 8 3 3 3" xfId="2230"/>
    <cellStyle name="Data   - Style2 8 3 3 3 2" xfId="14833"/>
    <cellStyle name="Data   - Style2 8 3 3 3 3" xfId="19911"/>
    <cellStyle name="Data   - Style2 8 3 3 4" xfId="2231"/>
    <cellStyle name="Data   - Style2 8 3 3 4 2" xfId="14834"/>
    <cellStyle name="Data   - Style2 8 3 3 4 3" xfId="19910"/>
    <cellStyle name="Data   - Style2 8 3 3 5" xfId="2232"/>
    <cellStyle name="Data   - Style2 8 3 3 5 2" xfId="14835"/>
    <cellStyle name="Data   - Style2 8 3 3 5 3" xfId="19909"/>
    <cellStyle name="Data   - Style2 8 3 3 6" xfId="14828"/>
    <cellStyle name="Data   - Style2 8 3 3 7" xfId="19916"/>
    <cellStyle name="Data   - Style2 8 3 4" xfId="2233"/>
    <cellStyle name="Data   - Style2 8 3 4 2" xfId="2234"/>
    <cellStyle name="Data   - Style2 8 3 4 2 2" xfId="14837"/>
    <cellStyle name="Data   - Style2 8 3 4 2 3" xfId="19907"/>
    <cellStyle name="Data   - Style2 8 3 4 3" xfId="2235"/>
    <cellStyle name="Data   - Style2 8 3 4 3 2" xfId="14838"/>
    <cellStyle name="Data   - Style2 8 3 4 3 3" xfId="19906"/>
    <cellStyle name="Data   - Style2 8 3 4 4" xfId="2236"/>
    <cellStyle name="Data   - Style2 8 3 4 4 2" xfId="14839"/>
    <cellStyle name="Data   - Style2 8 3 4 4 3" xfId="19905"/>
    <cellStyle name="Data   - Style2 8 3 4 5" xfId="14836"/>
    <cellStyle name="Data   - Style2 8 3 4 6" xfId="19908"/>
    <cellStyle name="Data   - Style2 8 3 5" xfId="2237"/>
    <cellStyle name="Data   - Style2 8 3 5 2" xfId="14840"/>
    <cellStyle name="Data   - Style2 8 3 5 3" xfId="19904"/>
    <cellStyle name="Data   - Style2 8 3 6" xfId="2238"/>
    <cellStyle name="Data   - Style2 8 3 6 2" xfId="14841"/>
    <cellStyle name="Data   - Style2 8 3 6 3" xfId="12898"/>
    <cellStyle name="Data   - Style2 8 3 7" xfId="2239"/>
    <cellStyle name="Data   - Style2 8 3 7 2" xfId="14842"/>
    <cellStyle name="Data   - Style2 8 3 7 3" xfId="19903"/>
    <cellStyle name="Data   - Style2 8 3 8" xfId="14811"/>
    <cellStyle name="Data   - Style2 8 3 9" xfId="19933"/>
    <cellStyle name="Data   - Style2 8 4" xfId="2240"/>
    <cellStyle name="Data   - Style2 8 4 2" xfId="2241"/>
    <cellStyle name="Data   - Style2 8 4 2 2" xfId="2242"/>
    <cellStyle name="Data   - Style2 8 4 2 2 2" xfId="2243"/>
    <cellStyle name="Data   - Style2 8 4 2 2 2 2" xfId="14846"/>
    <cellStyle name="Data   - Style2 8 4 2 2 2 3" xfId="19899"/>
    <cellStyle name="Data   - Style2 8 4 2 2 3" xfId="2244"/>
    <cellStyle name="Data   - Style2 8 4 2 2 3 2" xfId="14847"/>
    <cellStyle name="Data   - Style2 8 4 2 2 3 3" xfId="19898"/>
    <cellStyle name="Data   - Style2 8 4 2 2 4" xfId="2245"/>
    <cellStyle name="Data   - Style2 8 4 2 2 4 2" xfId="14848"/>
    <cellStyle name="Data   - Style2 8 4 2 2 4 3" xfId="19897"/>
    <cellStyle name="Data   - Style2 8 4 2 2 5" xfId="14845"/>
    <cellStyle name="Data   - Style2 8 4 2 2 6" xfId="19900"/>
    <cellStyle name="Data   - Style2 8 4 2 3" xfId="2246"/>
    <cellStyle name="Data   - Style2 8 4 2 3 2" xfId="14849"/>
    <cellStyle name="Data   - Style2 8 4 2 3 3" xfId="19896"/>
    <cellStyle name="Data   - Style2 8 4 2 4" xfId="2247"/>
    <cellStyle name="Data   - Style2 8 4 2 4 2" xfId="14850"/>
    <cellStyle name="Data   - Style2 8 4 2 4 3" xfId="19895"/>
    <cellStyle name="Data   - Style2 8 4 2 5" xfId="2248"/>
    <cellStyle name="Data   - Style2 8 4 2 5 2" xfId="14851"/>
    <cellStyle name="Data   - Style2 8 4 2 5 3" xfId="19894"/>
    <cellStyle name="Data   - Style2 8 4 2 6" xfId="14844"/>
    <cellStyle name="Data   - Style2 8 4 2 7" xfId="19901"/>
    <cellStyle name="Data   - Style2 8 4 3" xfId="2249"/>
    <cellStyle name="Data   - Style2 8 4 3 2" xfId="2250"/>
    <cellStyle name="Data   - Style2 8 4 3 2 2" xfId="14853"/>
    <cellStyle name="Data   - Style2 8 4 3 2 3" xfId="19892"/>
    <cellStyle name="Data   - Style2 8 4 3 3" xfId="2251"/>
    <cellStyle name="Data   - Style2 8 4 3 3 2" xfId="14854"/>
    <cellStyle name="Data   - Style2 8 4 3 3 3" xfId="19891"/>
    <cellStyle name="Data   - Style2 8 4 3 4" xfId="2252"/>
    <cellStyle name="Data   - Style2 8 4 3 4 2" xfId="14855"/>
    <cellStyle name="Data   - Style2 8 4 3 4 3" xfId="19890"/>
    <cellStyle name="Data   - Style2 8 4 3 5" xfId="14852"/>
    <cellStyle name="Data   - Style2 8 4 3 6" xfId="19893"/>
    <cellStyle name="Data   - Style2 8 4 4" xfId="2253"/>
    <cellStyle name="Data   - Style2 8 4 4 2" xfId="14856"/>
    <cellStyle name="Data   - Style2 8 4 4 3" xfId="19889"/>
    <cellStyle name="Data   - Style2 8 4 5" xfId="2254"/>
    <cellStyle name="Data   - Style2 8 4 5 2" xfId="14857"/>
    <cellStyle name="Data   - Style2 8 4 5 3" xfId="19888"/>
    <cellStyle name="Data   - Style2 8 4 6" xfId="2255"/>
    <cellStyle name="Data   - Style2 8 4 6 2" xfId="14858"/>
    <cellStyle name="Data   - Style2 8 4 6 3" xfId="19887"/>
    <cellStyle name="Data   - Style2 8 4 7" xfId="14843"/>
    <cellStyle name="Data   - Style2 8 4 8" xfId="19902"/>
    <cellStyle name="Data   - Style2 8 5" xfId="2256"/>
    <cellStyle name="Data   - Style2 8 5 2" xfId="2257"/>
    <cellStyle name="Data   - Style2 8 5 2 2" xfId="2258"/>
    <cellStyle name="Data   - Style2 8 5 2 2 2" xfId="14861"/>
    <cellStyle name="Data   - Style2 8 5 2 2 3" xfId="19884"/>
    <cellStyle name="Data   - Style2 8 5 2 3" xfId="2259"/>
    <cellStyle name="Data   - Style2 8 5 2 3 2" xfId="14862"/>
    <cellStyle name="Data   - Style2 8 5 2 3 3" xfId="19883"/>
    <cellStyle name="Data   - Style2 8 5 2 4" xfId="2260"/>
    <cellStyle name="Data   - Style2 8 5 2 4 2" xfId="14863"/>
    <cellStyle name="Data   - Style2 8 5 2 4 3" xfId="19882"/>
    <cellStyle name="Data   - Style2 8 5 2 5" xfId="14860"/>
    <cellStyle name="Data   - Style2 8 5 2 6" xfId="19885"/>
    <cellStyle name="Data   - Style2 8 5 3" xfId="2261"/>
    <cellStyle name="Data   - Style2 8 5 3 2" xfId="14864"/>
    <cellStyle name="Data   - Style2 8 5 3 3" xfId="19881"/>
    <cellStyle name="Data   - Style2 8 5 4" xfId="2262"/>
    <cellStyle name="Data   - Style2 8 5 4 2" xfId="14865"/>
    <cellStyle name="Data   - Style2 8 5 4 3" xfId="19880"/>
    <cellStyle name="Data   - Style2 8 5 5" xfId="2263"/>
    <cellStyle name="Data   - Style2 8 5 5 2" xfId="14866"/>
    <cellStyle name="Data   - Style2 8 5 5 3" xfId="19879"/>
    <cellStyle name="Data   - Style2 8 5 6" xfId="14859"/>
    <cellStyle name="Data   - Style2 8 5 7" xfId="19886"/>
    <cellStyle name="Data   - Style2 8 6" xfId="2264"/>
    <cellStyle name="Data   - Style2 8 6 2" xfId="2265"/>
    <cellStyle name="Data   - Style2 8 6 2 2" xfId="14868"/>
    <cellStyle name="Data   - Style2 8 6 2 3" xfId="19877"/>
    <cellStyle name="Data   - Style2 8 6 3" xfId="2266"/>
    <cellStyle name="Data   - Style2 8 6 3 2" xfId="14869"/>
    <cellStyle name="Data   - Style2 8 6 3 3" xfId="19876"/>
    <cellStyle name="Data   - Style2 8 6 4" xfId="2267"/>
    <cellStyle name="Data   - Style2 8 6 4 2" xfId="14870"/>
    <cellStyle name="Data   - Style2 8 6 4 3" xfId="19875"/>
    <cellStyle name="Data   - Style2 8 6 5" xfId="14867"/>
    <cellStyle name="Data   - Style2 8 6 6" xfId="19878"/>
    <cellStyle name="Data   - Style2 8 7" xfId="2268"/>
    <cellStyle name="Data   - Style2 8 7 2" xfId="14871"/>
    <cellStyle name="Data   - Style2 8 7 3" xfId="19874"/>
    <cellStyle name="Data   - Style2 8 8" xfId="2269"/>
    <cellStyle name="Data   - Style2 8 8 2" xfId="14872"/>
    <cellStyle name="Data   - Style2 8 8 3" xfId="19873"/>
    <cellStyle name="Data   - Style2 8 9" xfId="2270"/>
    <cellStyle name="Data   - Style2 8 9 2" xfId="14873"/>
    <cellStyle name="Data   - Style2 8 9 3" xfId="19872"/>
    <cellStyle name="Data   - Style2 9" xfId="2271"/>
    <cellStyle name="Data   - Style2 9 10" xfId="14874"/>
    <cellStyle name="Data   - Style2 9 11" xfId="19871"/>
    <cellStyle name="Data   - Style2 9 12" xfId="29630"/>
    <cellStyle name="Data   - Style2 9 2" xfId="2272"/>
    <cellStyle name="Data   - Style2 9 2 10" xfId="29838"/>
    <cellStyle name="Data   - Style2 9 2 2" xfId="2273"/>
    <cellStyle name="Data   - Style2 9 2 2 2" xfId="2274"/>
    <cellStyle name="Data   - Style2 9 2 2 2 2" xfId="2275"/>
    <cellStyle name="Data   - Style2 9 2 2 2 2 2" xfId="2276"/>
    <cellStyle name="Data   - Style2 9 2 2 2 2 2 2" xfId="14879"/>
    <cellStyle name="Data   - Style2 9 2 2 2 2 2 3" xfId="19866"/>
    <cellStyle name="Data   - Style2 9 2 2 2 2 3" xfId="2277"/>
    <cellStyle name="Data   - Style2 9 2 2 2 2 3 2" xfId="14880"/>
    <cellStyle name="Data   - Style2 9 2 2 2 2 3 3" xfId="19865"/>
    <cellStyle name="Data   - Style2 9 2 2 2 2 4" xfId="2278"/>
    <cellStyle name="Data   - Style2 9 2 2 2 2 4 2" xfId="14881"/>
    <cellStyle name="Data   - Style2 9 2 2 2 2 4 3" xfId="19864"/>
    <cellStyle name="Data   - Style2 9 2 2 2 2 5" xfId="14878"/>
    <cellStyle name="Data   - Style2 9 2 2 2 2 6" xfId="19867"/>
    <cellStyle name="Data   - Style2 9 2 2 2 3" xfId="2279"/>
    <cellStyle name="Data   - Style2 9 2 2 2 3 2" xfId="14882"/>
    <cellStyle name="Data   - Style2 9 2 2 2 3 3" xfId="19863"/>
    <cellStyle name="Data   - Style2 9 2 2 2 4" xfId="2280"/>
    <cellStyle name="Data   - Style2 9 2 2 2 4 2" xfId="14883"/>
    <cellStyle name="Data   - Style2 9 2 2 2 4 3" xfId="19862"/>
    <cellStyle name="Data   - Style2 9 2 2 2 5" xfId="2281"/>
    <cellStyle name="Data   - Style2 9 2 2 2 5 2" xfId="14884"/>
    <cellStyle name="Data   - Style2 9 2 2 2 5 3" xfId="19861"/>
    <cellStyle name="Data   - Style2 9 2 2 2 6" xfId="14877"/>
    <cellStyle name="Data   - Style2 9 2 2 2 7" xfId="19868"/>
    <cellStyle name="Data   - Style2 9 2 2 3" xfId="2282"/>
    <cellStyle name="Data   - Style2 9 2 2 3 2" xfId="2283"/>
    <cellStyle name="Data   - Style2 9 2 2 3 2 2" xfId="14886"/>
    <cellStyle name="Data   - Style2 9 2 2 3 2 3" xfId="19859"/>
    <cellStyle name="Data   - Style2 9 2 2 3 3" xfId="2284"/>
    <cellStyle name="Data   - Style2 9 2 2 3 3 2" xfId="14887"/>
    <cellStyle name="Data   - Style2 9 2 2 3 3 3" xfId="19858"/>
    <cellStyle name="Data   - Style2 9 2 2 3 4" xfId="2285"/>
    <cellStyle name="Data   - Style2 9 2 2 3 4 2" xfId="14888"/>
    <cellStyle name="Data   - Style2 9 2 2 3 4 3" xfId="19857"/>
    <cellStyle name="Data   - Style2 9 2 2 3 5" xfId="14885"/>
    <cellStyle name="Data   - Style2 9 2 2 3 6" xfId="19860"/>
    <cellStyle name="Data   - Style2 9 2 2 4" xfId="2286"/>
    <cellStyle name="Data   - Style2 9 2 2 4 2" xfId="14889"/>
    <cellStyle name="Data   - Style2 9 2 2 4 3" xfId="19856"/>
    <cellStyle name="Data   - Style2 9 2 2 5" xfId="2287"/>
    <cellStyle name="Data   - Style2 9 2 2 5 2" xfId="14890"/>
    <cellStyle name="Data   - Style2 9 2 2 5 3" xfId="19855"/>
    <cellStyle name="Data   - Style2 9 2 2 6" xfId="2288"/>
    <cellStyle name="Data   - Style2 9 2 2 6 2" xfId="14891"/>
    <cellStyle name="Data   - Style2 9 2 2 6 3" xfId="19854"/>
    <cellStyle name="Data   - Style2 9 2 2 7" xfId="14876"/>
    <cellStyle name="Data   - Style2 9 2 2 8" xfId="19869"/>
    <cellStyle name="Data   - Style2 9 2 3" xfId="2289"/>
    <cellStyle name="Data   - Style2 9 2 3 2" xfId="2290"/>
    <cellStyle name="Data   - Style2 9 2 3 2 2" xfId="2291"/>
    <cellStyle name="Data   - Style2 9 2 3 2 2 2" xfId="14894"/>
    <cellStyle name="Data   - Style2 9 2 3 2 2 3" xfId="19851"/>
    <cellStyle name="Data   - Style2 9 2 3 2 3" xfId="2292"/>
    <cellStyle name="Data   - Style2 9 2 3 2 3 2" xfId="14895"/>
    <cellStyle name="Data   - Style2 9 2 3 2 3 3" xfId="19850"/>
    <cellStyle name="Data   - Style2 9 2 3 2 4" xfId="2293"/>
    <cellStyle name="Data   - Style2 9 2 3 2 4 2" xfId="14896"/>
    <cellStyle name="Data   - Style2 9 2 3 2 4 3" xfId="19849"/>
    <cellStyle name="Data   - Style2 9 2 3 2 5" xfId="14893"/>
    <cellStyle name="Data   - Style2 9 2 3 2 6" xfId="19852"/>
    <cellStyle name="Data   - Style2 9 2 3 3" xfId="2294"/>
    <cellStyle name="Data   - Style2 9 2 3 3 2" xfId="14897"/>
    <cellStyle name="Data   - Style2 9 2 3 3 3" xfId="19848"/>
    <cellStyle name="Data   - Style2 9 2 3 4" xfId="2295"/>
    <cellStyle name="Data   - Style2 9 2 3 4 2" xfId="14898"/>
    <cellStyle name="Data   - Style2 9 2 3 4 3" xfId="19847"/>
    <cellStyle name="Data   - Style2 9 2 3 5" xfId="2296"/>
    <cellStyle name="Data   - Style2 9 2 3 5 2" xfId="14899"/>
    <cellStyle name="Data   - Style2 9 2 3 5 3" xfId="19846"/>
    <cellStyle name="Data   - Style2 9 2 3 6" xfId="14892"/>
    <cellStyle name="Data   - Style2 9 2 3 7" xfId="19853"/>
    <cellStyle name="Data   - Style2 9 2 4" xfId="2297"/>
    <cellStyle name="Data   - Style2 9 2 4 2" xfId="2298"/>
    <cellStyle name="Data   - Style2 9 2 4 2 2" xfId="14901"/>
    <cellStyle name="Data   - Style2 9 2 4 2 3" xfId="19844"/>
    <cellStyle name="Data   - Style2 9 2 4 3" xfId="2299"/>
    <cellStyle name="Data   - Style2 9 2 4 3 2" xfId="14902"/>
    <cellStyle name="Data   - Style2 9 2 4 3 3" xfId="19843"/>
    <cellStyle name="Data   - Style2 9 2 4 4" xfId="2300"/>
    <cellStyle name="Data   - Style2 9 2 4 4 2" xfId="14903"/>
    <cellStyle name="Data   - Style2 9 2 4 4 3" xfId="19842"/>
    <cellStyle name="Data   - Style2 9 2 4 5" xfId="14900"/>
    <cellStyle name="Data   - Style2 9 2 4 6" xfId="19845"/>
    <cellStyle name="Data   - Style2 9 2 5" xfId="2301"/>
    <cellStyle name="Data   - Style2 9 2 5 2" xfId="14904"/>
    <cellStyle name="Data   - Style2 9 2 5 3" xfId="19841"/>
    <cellStyle name="Data   - Style2 9 2 6" xfId="2302"/>
    <cellStyle name="Data   - Style2 9 2 6 2" xfId="14905"/>
    <cellStyle name="Data   - Style2 9 2 6 3" xfId="19840"/>
    <cellStyle name="Data   - Style2 9 2 7" xfId="2303"/>
    <cellStyle name="Data   - Style2 9 2 7 2" xfId="14906"/>
    <cellStyle name="Data   - Style2 9 2 7 3" xfId="19839"/>
    <cellStyle name="Data   - Style2 9 2 8" xfId="14875"/>
    <cellStyle name="Data   - Style2 9 2 9" xfId="19870"/>
    <cellStyle name="Data   - Style2 9 3" xfId="2304"/>
    <cellStyle name="Data   - Style2 9 3 2" xfId="2305"/>
    <cellStyle name="Data   - Style2 9 3 2 2" xfId="2306"/>
    <cellStyle name="Data   - Style2 9 3 2 2 2" xfId="2307"/>
    <cellStyle name="Data   - Style2 9 3 2 2 2 2" xfId="2308"/>
    <cellStyle name="Data   - Style2 9 3 2 2 2 2 2" xfId="14911"/>
    <cellStyle name="Data   - Style2 9 3 2 2 2 2 3" xfId="19834"/>
    <cellStyle name="Data   - Style2 9 3 2 2 2 3" xfId="2309"/>
    <cellStyle name="Data   - Style2 9 3 2 2 2 3 2" xfId="14912"/>
    <cellStyle name="Data   - Style2 9 3 2 2 2 3 3" xfId="19833"/>
    <cellStyle name="Data   - Style2 9 3 2 2 2 4" xfId="2310"/>
    <cellStyle name="Data   - Style2 9 3 2 2 2 4 2" xfId="14913"/>
    <cellStyle name="Data   - Style2 9 3 2 2 2 4 3" xfId="19832"/>
    <cellStyle name="Data   - Style2 9 3 2 2 2 5" xfId="14910"/>
    <cellStyle name="Data   - Style2 9 3 2 2 2 6" xfId="19835"/>
    <cellStyle name="Data   - Style2 9 3 2 2 3" xfId="2311"/>
    <cellStyle name="Data   - Style2 9 3 2 2 3 2" xfId="14914"/>
    <cellStyle name="Data   - Style2 9 3 2 2 3 3" xfId="19831"/>
    <cellStyle name="Data   - Style2 9 3 2 2 4" xfId="2312"/>
    <cellStyle name="Data   - Style2 9 3 2 2 4 2" xfId="14915"/>
    <cellStyle name="Data   - Style2 9 3 2 2 4 3" xfId="19830"/>
    <cellStyle name="Data   - Style2 9 3 2 2 5" xfId="2313"/>
    <cellStyle name="Data   - Style2 9 3 2 2 5 2" xfId="14916"/>
    <cellStyle name="Data   - Style2 9 3 2 2 5 3" xfId="19829"/>
    <cellStyle name="Data   - Style2 9 3 2 2 6" xfId="14909"/>
    <cellStyle name="Data   - Style2 9 3 2 2 7" xfId="19836"/>
    <cellStyle name="Data   - Style2 9 3 2 3" xfId="2314"/>
    <cellStyle name="Data   - Style2 9 3 2 3 2" xfId="2315"/>
    <cellStyle name="Data   - Style2 9 3 2 3 2 2" xfId="14918"/>
    <cellStyle name="Data   - Style2 9 3 2 3 2 3" xfId="19827"/>
    <cellStyle name="Data   - Style2 9 3 2 3 3" xfId="2316"/>
    <cellStyle name="Data   - Style2 9 3 2 3 3 2" xfId="14919"/>
    <cellStyle name="Data   - Style2 9 3 2 3 3 3" xfId="19826"/>
    <cellStyle name="Data   - Style2 9 3 2 3 4" xfId="2317"/>
    <cellStyle name="Data   - Style2 9 3 2 3 4 2" xfId="14920"/>
    <cellStyle name="Data   - Style2 9 3 2 3 4 3" xfId="19825"/>
    <cellStyle name="Data   - Style2 9 3 2 3 5" xfId="14917"/>
    <cellStyle name="Data   - Style2 9 3 2 3 6" xfId="19828"/>
    <cellStyle name="Data   - Style2 9 3 2 4" xfId="2318"/>
    <cellStyle name="Data   - Style2 9 3 2 4 2" xfId="14921"/>
    <cellStyle name="Data   - Style2 9 3 2 4 3" xfId="19824"/>
    <cellStyle name="Data   - Style2 9 3 2 5" xfId="2319"/>
    <cellStyle name="Data   - Style2 9 3 2 5 2" xfId="14922"/>
    <cellStyle name="Data   - Style2 9 3 2 5 3" xfId="19823"/>
    <cellStyle name="Data   - Style2 9 3 2 6" xfId="2320"/>
    <cellStyle name="Data   - Style2 9 3 2 6 2" xfId="14923"/>
    <cellStyle name="Data   - Style2 9 3 2 6 3" xfId="19822"/>
    <cellStyle name="Data   - Style2 9 3 2 7" xfId="14908"/>
    <cellStyle name="Data   - Style2 9 3 2 8" xfId="19837"/>
    <cellStyle name="Data   - Style2 9 3 3" xfId="2321"/>
    <cellStyle name="Data   - Style2 9 3 3 2" xfId="2322"/>
    <cellStyle name="Data   - Style2 9 3 3 2 2" xfId="2323"/>
    <cellStyle name="Data   - Style2 9 3 3 2 2 2" xfId="14926"/>
    <cellStyle name="Data   - Style2 9 3 3 2 2 3" xfId="19819"/>
    <cellStyle name="Data   - Style2 9 3 3 2 3" xfId="2324"/>
    <cellStyle name="Data   - Style2 9 3 3 2 3 2" xfId="14927"/>
    <cellStyle name="Data   - Style2 9 3 3 2 3 3" xfId="19818"/>
    <cellStyle name="Data   - Style2 9 3 3 2 4" xfId="2325"/>
    <cellStyle name="Data   - Style2 9 3 3 2 4 2" xfId="14928"/>
    <cellStyle name="Data   - Style2 9 3 3 2 4 3" xfId="19817"/>
    <cellStyle name="Data   - Style2 9 3 3 2 5" xfId="14925"/>
    <cellStyle name="Data   - Style2 9 3 3 2 6" xfId="19820"/>
    <cellStyle name="Data   - Style2 9 3 3 3" xfId="2326"/>
    <cellStyle name="Data   - Style2 9 3 3 3 2" xfId="14929"/>
    <cellStyle name="Data   - Style2 9 3 3 3 3" xfId="19816"/>
    <cellStyle name="Data   - Style2 9 3 3 4" xfId="2327"/>
    <cellStyle name="Data   - Style2 9 3 3 4 2" xfId="14930"/>
    <cellStyle name="Data   - Style2 9 3 3 4 3" xfId="19815"/>
    <cellStyle name="Data   - Style2 9 3 3 5" xfId="2328"/>
    <cellStyle name="Data   - Style2 9 3 3 5 2" xfId="14931"/>
    <cellStyle name="Data   - Style2 9 3 3 5 3" xfId="19814"/>
    <cellStyle name="Data   - Style2 9 3 3 6" xfId="14924"/>
    <cellStyle name="Data   - Style2 9 3 3 7" xfId="19821"/>
    <cellStyle name="Data   - Style2 9 3 4" xfId="2329"/>
    <cellStyle name="Data   - Style2 9 3 4 2" xfId="2330"/>
    <cellStyle name="Data   - Style2 9 3 4 2 2" xfId="14933"/>
    <cellStyle name="Data   - Style2 9 3 4 2 3" xfId="19812"/>
    <cellStyle name="Data   - Style2 9 3 4 3" xfId="2331"/>
    <cellStyle name="Data   - Style2 9 3 4 3 2" xfId="14934"/>
    <cellStyle name="Data   - Style2 9 3 4 3 3" xfId="19811"/>
    <cellStyle name="Data   - Style2 9 3 4 4" xfId="2332"/>
    <cellStyle name="Data   - Style2 9 3 4 4 2" xfId="14935"/>
    <cellStyle name="Data   - Style2 9 3 4 4 3" xfId="19810"/>
    <cellStyle name="Data   - Style2 9 3 4 5" xfId="14932"/>
    <cellStyle name="Data   - Style2 9 3 4 6" xfId="19813"/>
    <cellStyle name="Data   - Style2 9 3 5" xfId="2333"/>
    <cellStyle name="Data   - Style2 9 3 5 2" xfId="14936"/>
    <cellStyle name="Data   - Style2 9 3 5 3" xfId="19809"/>
    <cellStyle name="Data   - Style2 9 3 6" xfId="2334"/>
    <cellStyle name="Data   - Style2 9 3 6 2" xfId="14937"/>
    <cellStyle name="Data   - Style2 9 3 6 3" xfId="19808"/>
    <cellStyle name="Data   - Style2 9 3 7" xfId="2335"/>
    <cellStyle name="Data   - Style2 9 3 7 2" xfId="14938"/>
    <cellStyle name="Data   - Style2 9 3 7 3" xfId="19807"/>
    <cellStyle name="Data   - Style2 9 3 8" xfId="14907"/>
    <cellStyle name="Data   - Style2 9 3 9" xfId="19838"/>
    <cellStyle name="Data   - Style2 9 4" xfId="2336"/>
    <cellStyle name="Data   - Style2 9 4 2" xfId="2337"/>
    <cellStyle name="Data   - Style2 9 4 2 2" xfId="2338"/>
    <cellStyle name="Data   - Style2 9 4 2 2 2" xfId="2339"/>
    <cellStyle name="Data   - Style2 9 4 2 2 2 2" xfId="14942"/>
    <cellStyle name="Data   - Style2 9 4 2 2 2 3" xfId="19803"/>
    <cellStyle name="Data   - Style2 9 4 2 2 3" xfId="2340"/>
    <cellStyle name="Data   - Style2 9 4 2 2 3 2" xfId="14943"/>
    <cellStyle name="Data   - Style2 9 4 2 2 3 3" xfId="19802"/>
    <cellStyle name="Data   - Style2 9 4 2 2 4" xfId="2341"/>
    <cellStyle name="Data   - Style2 9 4 2 2 4 2" xfId="14944"/>
    <cellStyle name="Data   - Style2 9 4 2 2 4 3" xfId="19801"/>
    <cellStyle name="Data   - Style2 9 4 2 2 5" xfId="14941"/>
    <cellStyle name="Data   - Style2 9 4 2 2 6" xfId="19804"/>
    <cellStyle name="Data   - Style2 9 4 2 3" xfId="2342"/>
    <cellStyle name="Data   - Style2 9 4 2 3 2" xfId="14945"/>
    <cellStyle name="Data   - Style2 9 4 2 3 3" xfId="19800"/>
    <cellStyle name="Data   - Style2 9 4 2 4" xfId="2343"/>
    <cellStyle name="Data   - Style2 9 4 2 4 2" xfId="14946"/>
    <cellStyle name="Data   - Style2 9 4 2 4 3" xfId="19799"/>
    <cellStyle name="Data   - Style2 9 4 2 5" xfId="2344"/>
    <cellStyle name="Data   - Style2 9 4 2 5 2" xfId="14947"/>
    <cellStyle name="Data   - Style2 9 4 2 5 3" xfId="19798"/>
    <cellStyle name="Data   - Style2 9 4 2 6" xfId="14940"/>
    <cellStyle name="Data   - Style2 9 4 2 7" xfId="19805"/>
    <cellStyle name="Data   - Style2 9 4 3" xfId="2345"/>
    <cellStyle name="Data   - Style2 9 4 3 2" xfId="2346"/>
    <cellStyle name="Data   - Style2 9 4 3 2 2" xfId="14949"/>
    <cellStyle name="Data   - Style2 9 4 3 2 3" xfId="19796"/>
    <cellStyle name="Data   - Style2 9 4 3 3" xfId="2347"/>
    <cellStyle name="Data   - Style2 9 4 3 3 2" xfId="14950"/>
    <cellStyle name="Data   - Style2 9 4 3 3 3" xfId="19795"/>
    <cellStyle name="Data   - Style2 9 4 3 4" xfId="2348"/>
    <cellStyle name="Data   - Style2 9 4 3 4 2" xfId="14951"/>
    <cellStyle name="Data   - Style2 9 4 3 4 3" xfId="19794"/>
    <cellStyle name="Data   - Style2 9 4 3 5" xfId="14948"/>
    <cellStyle name="Data   - Style2 9 4 3 6" xfId="19797"/>
    <cellStyle name="Data   - Style2 9 4 4" xfId="2349"/>
    <cellStyle name="Data   - Style2 9 4 4 2" xfId="14952"/>
    <cellStyle name="Data   - Style2 9 4 4 3" xfId="19793"/>
    <cellStyle name="Data   - Style2 9 4 5" xfId="2350"/>
    <cellStyle name="Data   - Style2 9 4 5 2" xfId="14953"/>
    <cellStyle name="Data   - Style2 9 4 5 3" xfId="19792"/>
    <cellStyle name="Data   - Style2 9 4 6" xfId="2351"/>
    <cellStyle name="Data   - Style2 9 4 6 2" xfId="14954"/>
    <cellStyle name="Data   - Style2 9 4 6 3" xfId="19791"/>
    <cellStyle name="Data   - Style2 9 4 7" xfId="14939"/>
    <cellStyle name="Data   - Style2 9 4 8" xfId="19806"/>
    <cellStyle name="Data   - Style2 9 5" xfId="2352"/>
    <cellStyle name="Data   - Style2 9 5 2" xfId="2353"/>
    <cellStyle name="Data   - Style2 9 5 2 2" xfId="2354"/>
    <cellStyle name="Data   - Style2 9 5 2 2 2" xfId="14957"/>
    <cellStyle name="Data   - Style2 9 5 2 2 3" xfId="19788"/>
    <cellStyle name="Data   - Style2 9 5 2 3" xfId="2355"/>
    <cellStyle name="Data   - Style2 9 5 2 3 2" xfId="14958"/>
    <cellStyle name="Data   - Style2 9 5 2 3 3" xfId="19787"/>
    <cellStyle name="Data   - Style2 9 5 2 4" xfId="2356"/>
    <cellStyle name="Data   - Style2 9 5 2 4 2" xfId="14959"/>
    <cellStyle name="Data   - Style2 9 5 2 4 3" xfId="19786"/>
    <cellStyle name="Data   - Style2 9 5 2 5" xfId="14956"/>
    <cellStyle name="Data   - Style2 9 5 2 6" xfId="19789"/>
    <cellStyle name="Data   - Style2 9 5 3" xfId="2357"/>
    <cellStyle name="Data   - Style2 9 5 3 2" xfId="14960"/>
    <cellStyle name="Data   - Style2 9 5 3 3" xfId="19785"/>
    <cellStyle name="Data   - Style2 9 5 4" xfId="2358"/>
    <cellStyle name="Data   - Style2 9 5 4 2" xfId="14961"/>
    <cellStyle name="Data   - Style2 9 5 4 3" xfId="19784"/>
    <cellStyle name="Data   - Style2 9 5 5" xfId="2359"/>
    <cellStyle name="Data   - Style2 9 5 5 2" xfId="14962"/>
    <cellStyle name="Data   - Style2 9 5 5 3" xfId="19783"/>
    <cellStyle name="Data   - Style2 9 5 6" xfId="14955"/>
    <cellStyle name="Data   - Style2 9 5 7" xfId="19790"/>
    <cellStyle name="Data   - Style2 9 6" xfId="2360"/>
    <cellStyle name="Data   - Style2 9 6 2" xfId="2361"/>
    <cellStyle name="Data   - Style2 9 6 2 2" xfId="14964"/>
    <cellStyle name="Data   - Style2 9 6 2 3" xfId="19781"/>
    <cellStyle name="Data   - Style2 9 6 3" xfId="2362"/>
    <cellStyle name="Data   - Style2 9 6 3 2" xfId="14965"/>
    <cellStyle name="Data   - Style2 9 6 3 3" xfId="19780"/>
    <cellStyle name="Data   - Style2 9 6 4" xfId="2363"/>
    <cellStyle name="Data   - Style2 9 6 4 2" xfId="14966"/>
    <cellStyle name="Data   - Style2 9 6 4 3" xfId="19779"/>
    <cellStyle name="Data   - Style2 9 6 5" xfId="14963"/>
    <cellStyle name="Data   - Style2 9 6 6" xfId="19782"/>
    <cellStyle name="Data   - Style2 9 7" xfId="2364"/>
    <cellStyle name="Data   - Style2 9 7 2" xfId="14967"/>
    <cellStyle name="Data   - Style2 9 7 3" xfId="19778"/>
    <cellStyle name="Data   - Style2 9 8" xfId="2365"/>
    <cellStyle name="Data   - Style2 9 8 2" xfId="14968"/>
    <cellStyle name="Data   - Style2 9 8 3" xfId="19777"/>
    <cellStyle name="Data   - Style2 9 9" xfId="2366"/>
    <cellStyle name="Data   - Style2 9 9 2" xfId="14969"/>
    <cellStyle name="Data   - Style2 9 9 3" xfId="19776"/>
    <cellStyle name="Euro" xfId="2367"/>
    <cellStyle name="Euro 2" xfId="2368"/>
    <cellStyle name="Euro 3" xfId="2369"/>
    <cellStyle name="Euro 4" xfId="2370"/>
    <cellStyle name="Excel Built-in Normal" xfId="2371"/>
    <cellStyle name="Excel Built-in Normal 2" xfId="2372"/>
    <cellStyle name="Excel Built-in Normal 3" xfId="2373"/>
    <cellStyle name="Excel Built-in Normal 4" xfId="2374"/>
    <cellStyle name="Excel Built-in Normal 5" xfId="2375"/>
    <cellStyle name="Explanatory Text 10" xfId="2376"/>
    <cellStyle name="Explanatory Text 10 2" xfId="2377"/>
    <cellStyle name="Explanatory Text 11" xfId="2378"/>
    <cellStyle name="Explanatory Text 2" xfId="2379"/>
    <cellStyle name="Explanatory Text 2 2" xfId="2380"/>
    <cellStyle name="Explanatory Text 2 3" xfId="2381"/>
    <cellStyle name="Explanatory Text 3" xfId="2382"/>
    <cellStyle name="Explanatory Text 3 2" xfId="2383"/>
    <cellStyle name="Explanatory Text 3 3" xfId="2384"/>
    <cellStyle name="Explanatory Text 4" xfId="2385"/>
    <cellStyle name="Explanatory Text 4 2" xfId="2386"/>
    <cellStyle name="Explanatory Text 4 3" xfId="2387"/>
    <cellStyle name="Explanatory Text 5" xfId="2388"/>
    <cellStyle name="Explanatory Text 5 2" xfId="2389"/>
    <cellStyle name="Explanatory Text 5 3" xfId="2390"/>
    <cellStyle name="Explanatory Text 6" xfId="2391"/>
    <cellStyle name="Explanatory Text 6 2" xfId="2392"/>
    <cellStyle name="Explanatory Text 6 3" xfId="2393"/>
    <cellStyle name="Explanatory Text 7" xfId="2394"/>
    <cellStyle name="Explanatory Text 7 2" xfId="2395"/>
    <cellStyle name="Explanatory Text 7 3" xfId="2396"/>
    <cellStyle name="Explanatory Text 8" xfId="2397"/>
    <cellStyle name="Explanatory Text 8 2" xfId="2398"/>
    <cellStyle name="Explanatory Text 8 3" xfId="2399"/>
    <cellStyle name="Explanatory Text 9" xfId="2400"/>
    <cellStyle name="Explanatory Text 9 2" xfId="2401"/>
    <cellStyle name="Explanatory Text 9 3" xfId="2402"/>
    <cellStyle name="Followed Hyperlink" xfId="29592" builtinId="9" hidden="1"/>
    <cellStyle name="Followed Hyperlink" xfId="29603" builtinId="9" hidden="1"/>
    <cellStyle name="Followed Hyperlink" xfId="29674" builtinId="9" hidden="1"/>
    <cellStyle name="Followed Hyperlink" xfId="29693" builtinId="9" hidden="1"/>
    <cellStyle name="Followed Hyperlink" xfId="29736" builtinId="9" hidden="1"/>
    <cellStyle name="Followed Hyperlink" xfId="29752" builtinId="9" hidden="1"/>
    <cellStyle name="Followed Hyperlink" xfId="29817" builtinId="9" hidden="1"/>
    <cellStyle name="Followed Hyperlink" xfId="29824" builtinId="9" hidden="1"/>
    <cellStyle name="Followed Hyperlink" xfId="29849" builtinId="9" hidden="1"/>
    <cellStyle name="Followed Hyperlink" xfId="29859" builtinId="9" hidden="1"/>
    <cellStyle name="Followed Hyperlink" xfId="29870" builtinId="9" hidden="1"/>
    <cellStyle name="Followed Hyperlink" xfId="29880" builtinId="9" hidden="1"/>
    <cellStyle name="Formula" xfId="2403"/>
    <cellStyle name="Formula 2" xfId="2404"/>
    <cellStyle name="Formula 3" xfId="2405"/>
    <cellStyle name="Formula 4" xfId="2406"/>
    <cellStyle name="GOKUL" xfId="2407"/>
    <cellStyle name="GOKUL 10" xfId="2408"/>
    <cellStyle name="GOKUL 10 2" xfId="2409"/>
    <cellStyle name="GOKUL 10 2 2" xfId="15011"/>
    <cellStyle name="GOKUL 10 2 3" xfId="19773"/>
    <cellStyle name="GOKUL 10 3" xfId="15010"/>
    <cellStyle name="GOKUL 10 4" xfId="19774"/>
    <cellStyle name="GOKUL 10 5" xfId="29505"/>
    <cellStyle name="GOKUL 11" xfId="2410"/>
    <cellStyle name="GOKUL 11 2" xfId="2411"/>
    <cellStyle name="GOKUL 11 2 2" xfId="15013"/>
    <cellStyle name="GOKUL 11 2 3" xfId="19771"/>
    <cellStyle name="GOKUL 11 3" xfId="15012"/>
    <cellStyle name="GOKUL 11 4" xfId="19772"/>
    <cellStyle name="GOKUL 12" xfId="2412"/>
    <cellStyle name="GOKUL 12 2" xfId="15014"/>
    <cellStyle name="GOKUL 12 3" xfId="19770"/>
    <cellStyle name="GOKUL 13" xfId="2413"/>
    <cellStyle name="GOKUL 13 2" xfId="15015"/>
    <cellStyle name="GOKUL 13 3" xfId="19769"/>
    <cellStyle name="GOKUL 14" xfId="2414"/>
    <cellStyle name="GOKUL 14 2" xfId="15016"/>
    <cellStyle name="GOKUL 14 3" xfId="19768"/>
    <cellStyle name="GOKUL 15" xfId="2415"/>
    <cellStyle name="GOKUL 15 2" xfId="15017"/>
    <cellStyle name="GOKUL 15 3" xfId="19767"/>
    <cellStyle name="GOKUL 16" xfId="2416"/>
    <cellStyle name="GOKUL 16 2" xfId="15018"/>
    <cellStyle name="GOKUL 16 3" xfId="19766"/>
    <cellStyle name="GOKUL 17" xfId="2417"/>
    <cellStyle name="GOKUL 17 2" xfId="15019"/>
    <cellStyle name="GOKUL 17 3" xfId="19765"/>
    <cellStyle name="GOKUL 18" xfId="2418"/>
    <cellStyle name="GOKUL 18 2" xfId="15020"/>
    <cellStyle name="GOKUL 18 3" xfId="19764"/>
    <cellStyle name="GOKUL 19" xfId="15009"/>
    <cellStyle name="GOKUL 2" xfId="2419"/>
    <cellStyle name="GOKUL 2 10" xfId="2420"/>
    <cellStyle name="GOKUL 2 10 2" xfId="2421"/>
    <cellStyle name="GOKUL 2 10 2 2" xfId="15023"/>
    <cellStyle name="GOKUL 2 10 2 3" xfId="19761"/>
    <cellStyle name="GOKUL 2 10 3" xfId="15022"/>
    <cellStyle name="GOKUL 2 10 4" xfId="19762"/>
    <cellStyle name="GOKUL 2 11" xfId="2422"/>
    <cellStyle name="GOKUL 2 11 2" xfId="15024"/>
    <cellStyle name="GOKUL 2 11 3" xfId="19760"/>
    <cellStyle name="GOKUL 2 12" xfId="2423"/>
    <cellStyle name="GOKUL 2 12 2" xfId="15025"/>
    <cellStyle name="GOKUL 2 12 3" xfId="19759"/>
    <cellStyle name="GOKUL 2 13" xfId="2424"/>
    <cellStyle name="GOKUL 2 13 2" xfId="15026"/>
    <cellStyle name="GOKUL 2 13 3" xfId="19758"/>
    <cellStyle name="GOKUL 2 14" xfId="15021"/>
    <cellStyle name="GOKUL 2 15" xfId="19763"/>
    <cellStyle name="GOKUL 2 16" xfId="29268"/>
    <cellStyle name="GOKUL 2 2" xfId="2425"/>
    <cellStyle name="GOKUL 2 2 10" xfId="2426"/>
    <cellStyle name="GOKUL 2 2 10 2" xfId="15028"/>
    <cellStyle name="GOKUL 2 2 10 3" xfId="19756"/>
    <cellStyle name="GOKUL 2 2 11" xfId="15027"/>
    <cellStyle name="GOKUL 2 2 12" xfId="19757"/>
    <cellStyle name="GOKUL 2 2 13" xfId="29269"/>
    <cellStyle name="GOKUL 2 2 2" xfId="2427"/>
    <cellStyle name="GOKUL 2 2 2 2" xfId="2428"/>
    <cellStyle name="GOKUL 2 2 2 2 2" xfId="2429"/>
    <cellStyle name="GOKUL 2 2 2 2 2 2" xfId="15031"/>
    <cellStyle name="GOKUL 2 2 2 2 2 3" xfId="19753"/>
    <cellStyle name="GOKUL 2 2 2 2 3" xfId="15030"/>
    <cellStyle name="GOKUL 2 2 2 2 4" xfId="19754"/>
    <cellStyle name="GOKUL 2 2 2 3" xfId="2430"/>
    <cellStyle name="GOKUL 2 2 2 3 2" xfId="2431"/>
    <cellStyle name="GOKUL 2 2 2 3 2 2" xfId="15033"/>
    <cellStyle name="GOKUL 2 2 2 3 2 3" xfId="19751"/>
    <cellStyle name="GOKUL 2 2 2 3 3" xfId="15032"/>
    <cellStyle name="GOKUL 2 2 2 3 4" xfId="19752"/>
    <cellStyle name="GOKUL 2 2 2 4" xfId="2432"/>
    <cellStyle name="GOKUL 2 2 2 4 2" xfId="15034"/>
    <cellStyle name="GOKUL 2 2 2 4 3" xfId="19750"/>
    <cellStyle name="GOKUL 2 2 2 5" xfId="15029"/>
    <cellStyle name="GOKUL 2 2 2 6" xfId="19755"/>
    <cellStyle name="GOKUL 2 2 2 7" xfId="29385"/>
    <cellStyle name="GOKUL 2 2 3" xfId="2433"/>
    <cellStyle name="GOKUL 2 2 3 2" xfId="2434"/>
    <cellStyle name="GOKUL 2 2 3 2 2" xfId="2435"/>
    <cellStyle name="GOKUL 2 2 3 2 2 2" xfId="15037"/>
    <cellStyle name="GOKUL 2 2 3 2 2 3" xfId="19747"/>
    <cellStyle name="GOKUL 2 2 3 2 3" xfId="15036"/>
    <cellStyle name="GOKUL 2 2 3 2 4" xfId="19748"/>
    <cellStyle name="GOKUL 2 2 3 3" xfId="2436"/>
    <cellStyle name="GOKUL 2 2 3 3 2" xfId="2437"/>
    <cellStyle name="GOKUL 2 2 3 3 2 2" xfId="15039"/>
    <cellStyle name="GOKUL 2 2 3 3 2 3" xfId="19745"/>
    <cellStyle name="GOKUL 2 2 3 3 3" xfId="15038"/>
    <cellStyle name="GOKUL 2 2 3 3 4" xfId="19746"/>
    <cellStyle name="GOKUL 2 2 3 4" xfId="2438"/>
    <cellStyle name="GOKUL 2 2 3 4 2" xfId="15040"/>
    <cellStyle name="GOKUL 2 2 3 4 3" xfId="19744"/>
    <cellStyle name="GOKUL 2 2 3 5" xfId="15035"/>
    <cellStyle name="GOKUL 2 2 3 6" xfId="19749"/>
    <cellStyle name="GOKUL 2 2 3 7" xfId="29504"/>
    <cellStyle name="GOKUL 2 2 4" xfId="2439"/>
    <cellStyle name="GOKUL 2 2 4 2" xfId="2440"/>
    <cellStyle name="GOKUL 2 2 4 2 2" xfId="2441"/>
    <cellStyle name="GOKUL 2 2 4 2 2 2" xfId="15043"/>
    <cellStyle name="GOKUL 2 2 4 2 2 3" xfId="19741"/>
    <cellStyle name="GOKUL 2 2 4 2 3" xfId="15042"/>
    <cellStyle name="GOKUL 2 2 4 2 4" xfId="19742"/>
    <cellStyle name="GOKUL 2 2 4 3" xfId="2442"/>
    <cellStyle name="GOKUL 2 2 4 3 2" xfId="2443"/>
    <cellStyle name="GOKUL 2 2 4 3 2 2" xfId="15045"/>
    <cellStyle name="GOKUL 2 2 4 3 2 3" xfId="19739"/>
    <cellStyle name="GOKUL 2 2 4 3 3" xfId="15044"/>
    <cellStyle name="GOKUL 2 2 4 3 4" xfId="19740"/>
    <cellStyle name="GOKUL 2 2 4 4" xfId="2444"/>
    <cellStyle name="GOKUL 2 2 4 4 2" xfId="15046"/>
    <cellStyle name="GOKUL 2 2 4 4 3" xfId="19738"/>
    <cellStyle name="GOKUL 2 2 4 5" xfId="15041"/>
    <cellStyle name="GOKUL 2 2 4 6" xfId="19743"/>
    <cellStyle name="GOKUL 2 2 5" xfId="2445"/>
    <cellStyle name="GOKUL 2 2 5 2" xfId="2446"/>
    <cellStyle name="GOKUL 2 2 5 2 2" xfId="15048"/>
    <cellStyle name="GOKUL 2 2 5 2 3" xfId="19736"/>
    <cellStyle name="GOKUL 2 2 5 3" xfId="15047"/>
    <cellStyle name="GOKUL 2 2 5 4" xfId="19737"/>
    <cellStyle name="GOKUL 2 2 6" xfId="2447"/>
    <cellStyle name="GOKUL 2 2 6 2" xfId="2448"/>
    <cellStyle name="GOKUL 2 2 6 2 2" xfId="15050"/>
    <cellStyle name="GOKUL 2 2 6 2 3" xfId="19734"/>
    <cellStyle name="GOKUL 2 2 6 3" xfId="15049"/>
    <cellStyle name="GOKUL 2 2 6 4" xfId="19735"/>
    <cellStyle name="GOKUL 2 2 7" xfId="2449"/>
    <cellStyle name="GOKUL 2 2 7 2" xfId="2450"/>
    <cellStyle name="GOKUL 2 2 7 2 2" xfId="15052"/>
    <cellStyle name="GOKUL 2 2 7 2 3" xfId="19732"/>
    <cellStyle name="GOKUL 2 2 7 3" xfId="15051"/>
    <cellStyle name="GOKUL 2 2 7 4" xfId="19733"/>
    <cellStyle name="GOKUL 2 2 8" xfId="2451"/>
    <cellStyle name="GOKUL 2 2 8 2" xfId="2452"/>
    <cellStyle name="GOKUL 2 2 8 2 2" xfId="15054"/>
    <cellStyle name="GOKUL 2 2 8 2 3" xfId="19730"/>
    <cellStyle name="GOKUL 2 2 8 3" xfId="15053"/>
    <cellStyle name="GOKUL 2 2 8 4" xfId="19731"/>
    <cellStyle name="GOKUL 2 2 9" xfId="2453"/>
    <cellStyle name="GOKUL 2 2 9 2" xfId="15055"/>
    <cellStyle name="GOKUL 2 2 9 3" xfId="19729"/>
    <cellStyle name="GOKUL 2 3" xfId="2454"/>
    <cellStyle name="GOKUL 2 3 10" xfId="2455"/>
    <cellStyle name="GOKUL 2 3 10 2" xfId="15057"/>
    <cellStyle name="GOKUL 2 3 10 3" xfId="19727"/>
    <cellStyle name="GOKUL 2 3 11" xfId="15056"/>
    <cellStyle name="GOKUL 2 3 12" xfId="19728"/>
    <cellStyle name="GOKUL 2 3 13" xfId="29270"/>
    <cellStyle name="GOKUL 2 3 2" xfId="2456"/>
    <cellStyle name="GOKUL 2 3 2 2" xfId="2457"/>
    <cellStyle name="GOKUL 2 3 2 2 2" xfId="2458"/>
    <cellStyle name="GOKUL 2 3 2 2 2 2" xfId="15060"/>
    <cellStyle name="GOKUL 2 3 2 2 2 3" xfId="19724"/>
    <cellStyle name="GOKUL 2 3 2 2 3" xfId="15059"/>
    <cellStyle name="GOKUL 2 3 2 2 4" xfId="19725"/>
    <cellStyle name="GOKUL 2 3 2 3" xfId="2459"/>
    <cellStyle name="GOKUL 2 3 2 3 2" xfId="2460"/>
    <cellStyle name="GOKUL 2 3 2 3 2 2" xfId="15062"/>
    <cellStyle name="GOKUL 2 3 2 3 2 3" xfId="19722"/>
    <cellStyle name="GOKUL 2 3 2 3 3" xfId="15061"/>
    <cellStyle name="GOKUL 2 3 2 3 4" xfId="19723"/>
    <cellStyle name="GOKUL 2 3 2 4" xfId="2461"/>
    <cellStyle name="GOKUL 2 3 2 4 2" xfId="15063"/>
    <cellStyle name="GOKUL 2 3 2 4 3" xfId="19721"/>
    <cellStyle name="GOKUL 2 3 2 5" xfId="15058"/>
    <cellStyle name="GOKUL 2 3 2 6" xfId="19726"/>
    <cellStyle name="GOKUL 2 3 2 7" xfId="29386"/>
    <cellStyle name="GOKUL 2 3 3" xfId="2462"/>
    <cellStyle name="GOKUL 2 3 3 2" xfId="2463"/>
    <cellStyle name="GOKUL 2 3 3 2 2" xfId="2464"/>
    <cellStyle name="GOKUL 2 3 3 2 2 2" xfId="15066"/>
    <cellStyle name="GOKUL 2 3 3 2 2 3" xfId="19719"/>
    <cellStyle name="GOKUL 2 3 3 2 3" xfId="15065"/>
    <cellStyle name="GOKUL 2 3 3 2 4" xfId="12831"/>
    <cellStyle name="GOKUL 2 3 3 3" xfId="2465"/>
    <cellStyle name="GOKUL 2 3 3 3 2" xfId="2466"/>
    <cellStyle name="GOKUL 2 3 3 3 2 2" xfId="15068"/>
    <cellStyle name="GOKUL 2 3 3 3 2 3" xfId="19717"/>
    <cellStyle name="GOKUL 2 3 3 3 3" xfId="15067"/>
    <cellStyle name="GOKUL 2 3 3 3 4" xfId="19718"/>
    <cellStyle name="GOKUL 2 3 3 4" xfId="2467"/>
    <cellStyle name="GOKUL 2 3 3 4 2" xfId="15069"/>
    <cellStyle name="GOKUL 2 3 3 4 3" xfId="19716"/>
    <cellStyle name="GOKUL 2 3 3 5" xfId="15064"/>
    <cellStyle name="GOKUL 2 3 3 6" xfId="19720"/>
    <cellStyle name="GOKUL 2 3 3 7" xfId="29503"/>
    <cellStyle name="GOKUL 2 3 4" xfId="2468"/>
    <cellStyle name="GOKUL 2 3 4 2" xfId="2469"/>
    <cellStyle name="GOKUL 2 3 4 2 2" xfId="2470"/>
    <cellStyle name="GOKUL 2 3 4 2 2 2" xfId="15072"/>
    <cellStyle name="GOKUL 2 3 4 2 2 3" xfId="19713"/>
    <cellStyle name="GOKUL 2 3 4 2 3" xfId="15071"/>
    <cellStyle name="GOKUL 2 3 4 2 4" xfId="19714"/>
    <cellStyle name="GOKUL 2 3 4 3" xfId="2471"/>
    <cellStyle name="GOKUL 2 3 4 3 2" xfId="2472"/>
    <cellStyle name="GOKUL 2 3 4 3 2 2" xfId="15074"/>
    <cellStyle name="GOKUL 2 3 4 3 2 3" xfId="19712"/>
    <cellStyle name="GOKUL 2 3 4 3 3" xfId="15073"/>
    <cellStyle name="GOKUL 2 3 4 3 4" xfId="12830"/>
    <cellStyle name="GOKUL 2 3 4 4" xfId="2473"/>
    <cellStyle name="GOKUL 2 3 4 4 2" xfId="15075"/>
    <cellStyle name="GOKUL 2 3 4 4 3" xfId="19711"/>
    <cellStyle name="GOKUL 2 3 4 5" xfId="15070"/>
    <cellStyle name="GOKUL 2 3 4 6" xfId="19715"/>
    <cellStyle name="GOKUL 2 3 5" xfId="2474"/>
    <cellStyle name="GOKUL 2 3 5 2" xfId="2475"/>
    <cellStyle name="GOKUL 2 3 5 2 2" xfId="15077"/>
    <cellStyle name="GOKUL 2 3 5 2 3" xfId="19709"/>
    <cellStyle name="GOKUL 2 3 5 3" xfId="15076"/>
    <cellStyle name="GOKUL 2 3 5 4" xfId="19710"/>
    <cellStyle name="GOKUL 2 3 6" xfId="2476"/>
    <cellStyle name="GOKUL 2 3 6 2" xfId="2477"/>
    <cellStyle name="GOKUL 2 3 6 2 2" xfId="15079"/>
    <cellStyle name="GOKUL 2 3 6 2 3" xfId="19707"/>
    <cellStyle name="GOKUL 2 3 6 3" xfId="15078"/>
    <cellStyle name="GOKUL 2 3 6 4" xfId="19708"/>
    <cellStyle name="GOKUL 2 3 7" xfId="2478"/>
    <cellStyle name="GOKUL 2 3 7 2" xfId="2479"/>
    <cellStyle name="GOKUL 2 3 7 2 2" xfId="15081"/>
    <cellStyle name="GOKUL 2 3 7 2 3" xfId="19705"/>
    <cellStyle name="GOKUL 2 3 7 3" xfId="15080"/>
    <cellStyle name="GOKUL 2 3 7 4" xfId="19706"/>
    <cellStyle name="GOKUL 2 3 8" xfId="2480"/>
    <cellStyle name="GOKUL 2 3 8 2" xfId="2481"/>
    <cellStyle name="GOKUL 2 3 8 2 2" xfId="15083"/>
    <cellStyle name="GOKUL 2 3 8 2 3" xfId="19703"/>
    <cellStyle name="GOKUL 2 3 8 3" xfId="15082"/>
    <cellStyle name="GOKUL 2 3 8 4" xfId="19704"/>
    <cellStyle name="GOKUL 2 3 9" xfId="2482"/>
    <cellStyle name="GOKUL 2 3 9 2" xfId="15084"/>
    <cellStyle name="GOKUL 2 3 9 3" xfId="19702"/>
    <cellStyle name="GOKUL 2 4" xfId="2483"/>
    <cellStyle name="GOKUL 2 4 2" xfId="2484"/>
    <cellStyle name="GOKUL 2 4 2 2" xfId="2485"/>
    <cellStyle name="GOKUL 2 4 2 2 2" xfId="15087"/>
    <cellStyle name="GOKUL 2 4 2 2 3" xfId="19699"/>
    <cellStyle name="GOKUL 2 4 2 3" xfId="15086"/>
    <cellStyle name="GOKUL 2 4 2 4" xfId="19700"/>
    <cellStyle name="GOKUL 2 4 2 5" xfId="29687"/>
    <cellStyle name="GOKUL 2 4 3" xfId="2486"/>
    <cellStyle name="GOKUL 2 4 3 2" xfId="2487"/>
    <cellStyle name="GOKUL 2 4 3 2 2" xfId="15089"/>
    <cellStyle name="GOKUL 2 4 3 2 3" xfId="19697"/>
    <cellStyle name="GOKUL 2 4 3 3" xfId="15088"/>
    <cellStyle name="GOKUL 2 4 3 4" xfId="19698"/>
    <cellStyle name="GOKUL 2 4 3 5" xfId="29856"/>
    <cellStyle name="GOKUL 2 4 4" xfId="2488"/>
    <cellStyle name="GOKUL 2 4 4 2" xfId="15090"/>
    <cellStyle name="GOKUL 2 4 4 3" xfId="19696"/>
    <cellStyle name="GOKUL 2 4 5" xfId="15085"/>
    <cellStyle name="GOKUL 2 4 6" xfId="19701"/>
    <cellStyle name="GOKUL 2 4 7" xfId="29384"/>
    <cellStyle name="GOKUL 2 5" xfId="2489"/>
    <cellStyle name="GOKUL 2 5 2" xfId="2490"/>
    <cellStyle name="GOKUL 2 5 2 2" xfId="2491"/>
    <cellStyle name="GOKUL 2 5 2 2 2" xfId="15093"/>
    <cellStyle name="GOKUL 2 5 2 2 3" xfId="19693"/>
    <cellStyle name="GOKUL 2 5 2 3" xfId="15092"/>
    <cellStyle name="GOKUL 2 5 2 4" xfId="19694"/>
    <cellStyle name="GOKUL 2 5 2 5" xfId="29877"/>
    <cellStyle name="GOKUL 2 5 3" xfId="2492"/>
    <cellStyle name="GOKUL 2 5 3 2" xfId="2493"/>
    <cellStyle name="GOKUL 2 5 3 2 2" xfId="15095"/>
    <cellStyle name="GOKUL 2 5 3 2 3" xfId="19691"/>
    <cellStyle name="GOKUL 2 5 3 3" xfId="15094"/>
    <cellStyle name="GOKUL 2 5 3 4" xfId="19692"/>
    <cellStyle name="GOKUL 2 5 4" xfId="2494"/>
    <cellStyle name="GOKUL 2 5 4 2" xfId="15096"/>
    <cellStyle name="GOKUL 2 5 4 3" xfId="19690"/>
    <cellStyle name="GOKUL 2 5 5" xfId="15091"/>
    <cellStyle name="GOKUL 2 5 6" xfId="19695"/>
    <cellStyle name="GOKUL 2 5 7" xfId="29747"/>
    <cellStyle name="GOKUL 2 6" xfId="2495"/>
    <cellStyle name="GOKUL 2 6 2" xfId="2496"/>
    <cellStyle name="GOKUL 2 6 2 2" xfId="2497"/>
    <cellStyle name="GOKUL 2 6 2 2 2" xfId="15099"/>
    <cellStyle name="GOKUL 2 6 2 2 3" xfId="19687"/>
    <cellStyle name="GOKUL 2 6 2 3" xfId="15098"/>
    <cellStyle name="GOKUL 2 6 2 4" xfId="19688"/>
    <cellStyle name="GOKUL 2 6 3" xfId="2498"/>
    <cellStyle name="GOKUL 2 6 3 2" xfId="2499"/>
    <cellStyle name="GOKUL 2 6 3 2 2" xfId="15101"/>
    <cellStyle name="GOKUL 2 6 3 2 3" xfId="19685"/>
    <cellStyle name="GOKUL 2 6 3 3" xfId="15100"/>
    <cellStyle name="GOKUL 2 6 3 4" xfId="19686"/>
    <cellStyle name="GOKUL 2 6 4" xfId="2500"/>
    <cellStyle name="GOKUL 2 6 4 2" xfId="15102"/>
    <cellStyle name="GOKUL 2 6 4 3" xfId="19684"/>
    <cellStyle name="GOKUL 2 6 5" xfId="15097"/>
    <cellStyle name="GOKUL 2 6 6" xfId="19689"/>
    <cellStyle name="GOKUL 2 6 7" xfId="29534"/>
    <cellStyle name="GOKUL 2 7" xfId="2501"/>
    <cellStyle name="GOKUL 2 7 2" xfId="2502"/>
    <cellStyle name="GOKUL 2 7 2 2" xfId="15104"/>
    <cellStyle name="GOKUL 2 7 2 3" xfId="19682"/>
    <cellStyle name="GOKUL 2 7 3" xfId="15103"/>
    <cellStyle name="GOKUL 2 7 4" xfId="19683"/>
    <cellStyle name="GOKUL 2 8" xfId="2503"/>
    <cellStyle name="GOKUL 2 8 2" xfId="2504"/>
    <cellStyle name="GOKUL 2 8 2 2" xfId="15106"/>
    <cellStyle name="GOKUL 2 8 2 3" xfId="19680"/>
    <cellStyle name="GOKUL 2 8 3" xfId="15105"/>
    <cellStyle name="GOKUL 2 8 4" xfId="19681"/>
    <cellStyle name="GOKUL 2 9" xfId="2505"/>
    <cellStyle name="GOKUL 2 9 2" xfId="2506"/>
    <cellStyle name="GOKUL 2 9 2 2" xfId="15108"/>
    <cellStyle name="GOKUL 2 9 2 3" xfId="19678"/>
    <cellStyle name="GOKUL 2 9 3" xfId="15107"/>
    <cellStyle name="GOKUL 2 9 4" xfId="19679"/>
    <cellStyle name="GOKUL 20" xfId="19775"/>
    <cellStyle name="GOKUL 21" xfId="29267"/>
    <cellStyle name="GOKUL 3" xfId="2507"/>
    <cellStyle name="GOKUL 3 10" xfId="2508"/>
    <cellStyle name="GOKUL 3 10 2" xfId="15110"/>
    <cellStyle name="GOKUL 3 10 3" xfId="19676"/>
    <cellStyle name="GOKUL 3 11" xfId="15109"/>
    <cellStyle name="GOKUL 3 12" xfId="19677"/>
    <cellStyle name="GOKUL 3 13" xfId="29271"/>
    <cellStyle name="GOKUL 3 2" xfId="2509"/>
    <cellStyle name="GOKUL 3 2 2" xfId="2510"/>
    <cellStyle name="GOKUL 3 2 2 2" xfId="2511"/>
    <cellStyle name="GOKUL 3 2 2 2 2" xfId="15113"/>
    <cellStyle name="GOKUL 3 2 2 2 3" xfId="19673"/>
    <cellStyle name="GOKUL 3 2 2 3" xfId="15112"/>
    <cellStyle name="GOKUL 3 2 2 4" xfId="19674"/>
    <cellStyle name="GOKUL 3 2 2 5" xfId="29684"/>
    <cellStyle name="GOKUL 3 2 3" xfId="2512"/>
    <cellStyle name="GOKUL 3 2 3 2" xfId="2513"/>
    <cellStyle name="GOKUL 3 2 3 2 2" xfId="15115"/>
    <cellStyle name="GOKUL 3 2 3 2 3" xfId="19671"/>
    <cellStyle name="GOKUL 3 2 3 3" xfId="15114"/>
    <cellStyle name="GOKUL 3 2 3 4" xfId="19672"/>
    <cellStyle name="GOKUL 3 2 3 5" xfId="29853"/>
    <cellStyle name="GOKUL 3 2 4" xfId="2514"/>
    <cellStyle name="GOKUL 3 2 4 2" xfId="15116"/>
    <cellStyle name="GOKUL 3 2 4 3" xfId="19670"/>
    <cellStyle name="GOKUL 3 2 5" xfId="15111"/>
    <cellStyle name="GOKUL 3 2 6" xfId="19675"/>
    <cellStyle name="GOKUL 3 2 7" xfId="29387"/>
    <cellStyle name="GOKUL 3 3" xfId="2515"/>
    <cellStyle name="GOKUL 3 3 2" xfId="2516"/>
    <cellStyle name="GOKUL 3 3 2 2" xfId="2517"/>
    <cellStyle name="GOKUL 3 3 2 2 2" xfId="15119"/>
    <cellStyle name="GOKUL 3 3 2 2 3" xfId="19668"/>
    <cellStyle name="GOKUL 3 3 2 3" xfId="15118"/>
    <cellStyle name="GOKUL 3 3 2 4" xfId="12836"/>
    <cellStyle name="GOKUL 3 3 2 5" xfId="29874"/>
    <cellStyle name="GOKUL 3 3 3" xfId="2518"/>
    <cellStyle name="GOKUL 3 3 3 2" xfId="2519"/>
    <cellStyle name="GOKUL 3 3 3 2 2" xfId="15121"/>
    <cellStyle name="GOKUL 3 3 3 2 3" xfId="19666"/>
    <cellStyle name="GOKUL 3 3 3 3" xfId="15120"/>
    <cellStyle name="GOKUL 3 3 3 4" xfId="19667"/>
    <cellStyle name="GOKUL 3 3 4" xfId="2520"/>
    <cellStyle name="GOKUL 3 3 4 2" xfId="15122"/>
    <cellStyle name="GOKUL 3 3 4 3" xfId="19665"/>
    <cellStyle name="GOKUL 3 3 5" xfId="15117"/>
    <cellStyle name="GOKUL 3 3 6" xfId="19669"/>
    <cellStyle name="GOKUL 3 3 7" xfId="29744"/>
    <cellStyle name="GOKUL 3 4" xfId="2521"/>
    <cellStyle name="GOKUL 3 4 2" xfId="2522"/>
    <cellStyle name="GOKUL 3 4 2 2" xfId="2523"/>
    <cellStyle name="GOKUL 3 4 2 2 2" xfId="15125"/>
    <cellStyle name="GOKUL 3 4 2 2 3" xfId="19662"/>
    <cellStyle name="GOKUL 3 4 2 3" xfId="15124"/>
    <cellStyle name="GOKUL 3 4 2 4" xfId="19663"/>
    <cellStyle name="GOKUL 3 4 3" xfId="2524"/>
    <cellStyle name="GOKUL 3 4 3 2" xfId="2525"/>
    <cellStyle name="GOKUL 3 4 3 2 2" xfId="15127"/>
    <cellStyle name="GOKUL 3 4 3 2 3" xfId="19660"/>
    <cellStyle name="GOKUL 3 4 3 3" xfId="15126"/>
    <cellStyle name="GOKUL 3 4 3 4" xfId="19661"/>
    <cellStyle name="GOKUL 3 4 4" xfId="2526"/>
    <cellStyle name="GOKUL 3 4 4 2" xfId="15128"/>
    <cellStyle name="GOKUL 3 4 4 3" xfId="19659"/>
    <cellStyle name="GOKUL 3 4 5" xfId="15123"/>
    <cellStyle name="GOKUL 3 4 6" xfId="19664"/>
    <cellStyle name="GOKUL 3 4 7" xfId="29502"/>
    <cellStyle name="GOKUL 3 5" xfId="2527"/>
    <cellStyle name="GOKUL 3 5 2" xfId="2528"/>
    <cellStyle name="GOKUL 3 5 2 2" xfId="15130"/>
    <cellStyle name="GOKUL 3 5 2 3" xfId="19658"/>
    <cellStyle name="GOKUL 3 5 3" xfId="15129"/>
    <cellStyle name="GOKUL 3 5 4" xfId="12825"/>
    <cellStyle name="GOKUL 3 6" xfId="2529"/>
    <cellStyle name="GOKUL 3 6 2" xfId="2530"/>
    <cellStyle name="GOKUL 3 6 2 2" xfId="15132"/>
    <cellStyle name="GOKUL 3 6 2 3" xfId="19656"/>
    <cellStyle name="GOKUL 3 6 3" xfId="15131"/>
    <cellStyle name="GOKUL 3 6 4" xfId="19657"/>
    <cellStyle name="GOKUL 3 7" xfId="2531"/>
    <cellStyle name="GOKUL 3 7 2" xfId="2532"/>
    <cellStyle name="GOKUL 3 7 2 2" xfId="15134"/>
    <cellStyle name="GOKUL 3 7 2 3" xfId="19654"/>
    <cellStyle name="GOKUL 3 7 3" xfId="15133"/>
    <cellStyle name="GOKUL 3 7 4" xfId="19655"/>
    <cellStyle name="GOKUL 3 8" xfId="2533"/>
    <cellStyle name="GOKUL 3 8 2" xfId="2534"/>
    <cellStyle name="GOKUL 3 8 2 2" xfId="15136"/>
    <cellStyle name="GOKUL 3 8 2 3" xfId="19652"/>
    <cellStyle name="GOKUL 3 8 3" xfId="15135"/>
    <cellStyle name="GOKUL 3 8 4" xfId="19653"/>
    <cellStyle name="GOKUL 3 9" xfId="2535"/>
    <cellStyle name="GOKUL 3 9 2" xfId="15137"/>
    <cellStyle name="GOKUL 3 9 3" xfId="19651"/>
    <cellStyle name="GOKUL 4" xfId="2536"/>
    <cellStyle name="GOKUL 4 10" xfId="2537"/>
    <cellStyle name="GOKUL 4 10 2" xfId="15139"/>
    <cellStyle name="GOKUL 4 10 3" xfId="19649"/>
    <cellStyle name="GOKUL 4 11" xfId="15138"/>
    <cellStyle name="GOKUL 4 12" xfId="19650"/>
    <cellStyle name="GOKUL 4 13" xfId="29272"/>
    <cellStyle name="GOKUL 4 2" xfId="2538"/>
    <cellStyle name="GOKUL 4 2 2" xfId="2539"/>
    <cellStyle name="GOKUL 4 2 2 2" xfId="2540"/>
    <cellStyle name="GOKUL 4 2 2 2 2" xfId="15142"/>
    <cellStyle name="GOKUL 4 2 2 2 3" xfId="12940"/>
    <cellStyle name="GOKUL 4 2 2 3" xfId="15141"/>
    <cellStyle name="GOKUL 4 2 2 4" xfId="19647"/>
    <cellStyle name="GOKUL 4 2 3" xfId="2541"/>
    <cellStyle name="GOKUL 4 2 3 2" xfId="2542"/>
    <cellStyle name="GOKUL 4 2 3 2 2" xfId="15144"/>
    <cellStyle name="GOKUL 4 2 3 2 3" xfId="19646"/>
    <cellStyle name="GOKUL 4 2 3 3" xfId="15143"/>
    <cellStyle name="GOKUL 4 2 3 4" xfId="12811"/>
    <cellStyle name="GOKUL 4 2 4" xfId="2543"/>
    <cellStyle name="GOKUL 4 2 4 2" xfId="15145"/>
    <cellStyle name="GOKUL 4 2 4 3" xfId="19645"/>
    <cellStyle name="GOKUL 4 2 5" xfId="15140"/>
    <cellStyle name="GOKUL 4 2 6" xfId="19648"/>
    <cellStyle name="GOKUL 4 2 7" xfId="29388"/>
    <cellStyle name="GOKUL 4 3" xfId="2544"/>
    <cellStyle name="GOKUL 4 3 2" xfId="2545"/>
    <cellStyle name="GOKUL 4 3 2 2" xfId="2546"/>
    <cellStyle name="GOKUL 4 3 2 2 2" xfId="15148"/>
    <cellStyle name="GOKUL 4 3 2 2 3" xfId="19642"/>
    <cellStyle name="GOKUL 4 3 2 3" xfId="15147"/>
    <cellStyle name="GOKUL 4 3 2 4" xfId="19643"/>
    <cellStyle name="GOKUL 4 3 3" xfId="2547"/>
    <cellStyle name="GOKUL 4 3 3 2" xfId="2548"/>
    <cellStyle name="GOKUL 4 3 3 2 2" xfId="15150"/>
    <cellStyle name="GOKUL 4 3 3 2 3" xfId="19640"/>
    <cellStyle name="GOKUL 4 3 3 3" xfId="15149"/>
    <cellStyle name="GOKUL 4 3 3 4" xfId="19641"/>
    <cellStyle name="GOKUL 4 3 4" xfId="2549"/>
    <cellStyle name="GOKUL 4 3 4 2" xfId="15151"/>
    <cellStyle name="GOKUL 4 3 4 3" xfId="19639"/>
    <cellStyle name="GOKUL 4 3 5" xfId="15146"/>
    <cellStyle name="GOKUL 4 3 6" xfId="19644"/>
    <cellStyle name="GOKUL 4 3 7" xfId="29501"/>
    <cellStyle name="GOKUL 4 4" xfId="2550"/>
    <cellStyle name="GOKUL 4 4 2" xfId="2551"/>
    <cellStyle name="GOKUL 4 4 2 2" xfId="2552"/>
    <cellStyle name="GOKUL 4 4 2 2 2" xfId="15154"/>
    <cellStyle name="GOKUL 4 4 2 2 3" xfId="19636"/>
    <cellStyle name="GOKUL 4 4 2 3" xfId="15153"/>
    <cellStyle name="GOKUL 4 4 2 4" xfId="19637"/>
    <cellStyle name="GOKUL 4 4 3" xfId="2553"/>
    <cellStyle name="GOKUL 4 4 3 2" xfId="2554"/>
    <cellStyle name="GOKUL 4 4 3 2 2" xfId="15156"/>
    <cellStyle name="GOKUL 4 4 3 2 3" xfId="19634"/>
    <cellStyle name="GOKUL 4 4 3 3" xfId="15155"/>
    <cellStyle name="GOKUL 4 4 3 4" xfId="19635"/>
    <cellStyle name="GOKUL 4 4 4" xfId="2555"/>
    <cellStyle name="GOKUL 4 4 4 2" xfId="15157"/>
    <cellStyle name="GOKUL 4 4 4 3" xfId="19633"/>
    <cellStyle name="GOKUL 4 4 5" xfId="15152"/>
    <cellStyle name="GOKUL 4 4 6" xfId="19638"/>
    <cellStyle name="GOKUL 4 5" xfId="2556"/>
    <cellStyle name="GOKUL 4 5 2" xfId="2557"/>
    <cellStyle name="GOKUL 4 5 2 2" xfId="15159"/>
    <cellStyle name="GOKUL 4 5 2 3" xfId="19631"/>
    <cellStyle name="GOKUL 4 5 3" xfId="15158"/>
    <cellStyle name="GOKUL 4 5 4" xfId="19632"/>
    <cellStyle name="GOKUL 4 6" xfId="2558"/>
    <cellStyle name="GOKUL 4 6 2" xfId="2559"/>
    <cellStyle name="GOKUL 4 6 2 2" xfId="15161"/>
    <cellStyle name="GOKUL 4 6 2 3" xfId="19629"/>
    <cellStyle name="GOKUL 4 6 3" xfId="15160"/>
    <cellStyle name="GOKUL 4 6 4" xfId="19630"/>
    <cellStyle name="GOKUL 4 7" xfId="2560"/>
    <cellStyle name="GOKUL 4 7 2" xfId="2561"/>
    <cellStyle name="GOKUL 4 7 2 2" xfId="15163"/>
    <cellStyle name="GOKUL 4 7 2 3" xfId="19627"/>
    <cellStyle name="GOKUL 4 7 3" xfId="15162"/>
    <cellStyle name="GOKUL 4 7 4" xfId="19628"/>
    <cellStyle name="GOKUL 4 8" xfId="2562"/>
    <cellStyle name="GOKUL 4 8 2" xfId="2563"/>
    <cellStyle name="GOKUL 4 8 2 2" xfId="15165"/>
    <cellStyle name="GOKUL 4 8 2 3" xfId="19625"/>
    <cellStyle name="GOKUL 4 8 3" xfId="15164"/>
    <cellStyle name="GOKUL 4 8 4" xfId="19626"/>
    <cellStyle name="GOKUL 4 9" xfId="2564"/>
    <cellStyle name="GOKUL 4 9 2" xfId="15166"/>
    <cellStyle name="GOKUL 4 9 3" xfId="19624"/>
    <cellStyle name="GOKUL 5" xfId="2565"/>
    <cellStyle name="GOKUL 5 2" xfId="2566"/>
    <cellStyle name="GOKUL 5 2 2" xfId="2567"/>
    <cellStyle name="GOKUL 5 2 2 2" xfId="15169"/>
    <cellStyle name="GOKUL 5 2 2 3" xfId="19621"/>
    <cellStyle name="GOKUL 5 2 3" xfId="15168"/>
    <cellStyle name="GOKUL 5 2 4" xfId="19622"/>
    <cellStyle name="GOKUL 5 2 5" xfId="29389"/>
    <cellStyle name="GOKUL 5 3" xfId="2568"/>
    <cellStyle name="GOKUL 5 3 2" xfId="2569"/>
    <cellStyle name="GOKUL 5 3 2 2" xfId="15171"/>
    <cellStyle name="GOKUL 5 3 2 3" xfId="19619"/>
    <cellStyle name="GOKUL 5 3 3" xfId="15170"/>
    <cellStyle name="GOKUL 5 3 4" xfId="19620"/>
    <cellStyle name="GOKUL 5 3 5" xfId="29500"/>
    <cellStyle name="GOKUL 5 4" xfId="2570"/>
    <cellStyle name="GOKUL 5 4 2" xfId="2571"/>
    <cellStyle name="GOKUL 5 4 2 2" xfId="15173"/>
    <cellStyle name="GOKUL 5 4 2 3" xfId="19617"/>
    <cellStyle name="GOKUL 5 4 3" xfId="15172"/>
    <cellStyle name="GOKUL 5 4 4" xfId="19618"/>
    <cellStyle name="GOKUL 5 5" xfId="2572"/>
    <cellStyle name="GOKUL 5 5 2" xfId="15174"/>
    <cellStyle name="GOKUL 5 5 3" xfId="19616"/>
    <cellStyle name="GOKUL 5 6" xfId="2573"/>
    <cellStyle name="GOKUL 5 6 2" xfId="15175"/>
    <cellStyle name="GOKUL 5 6 3" xfId="19615"/>
    <cellStyle name="GOKUL 5 7" xfId="15167"/>
    <cellStyle name="GOKUL 5 8" xfId="19623"/>
    <cellStyle name="GOKUL 5 9" xfId="29273"/>
    <cellStyle name="GOKUL 6" xfId="2574"/>
    <cellStyle name="GOKUL 6 2" xfId="2575"/>
    <cellStyle name="GOKUL 6 2 2" xfId="2576"/>
    <cellStyle name="GOKUL 6 2 2 2" xfId="15178"/>
    <cellStyle name="GOKUL 6 2 2 3" xfId="19612"/>
    <cellStyle name="GOKUL 6 2 3" xfId="15177"/>
    <cellStyle name="GOKUL 6 2 4" xfId="19613"/>
    <cellStyle name="GOKUL 6 2 5" xfId="29390"/>
    <cellStyle name="GOKUL 6 3" xfId="2577"/>
    <cellStyle name="GOKUL 6 3 2" xfId="2578"/>
    <cellStyle name="GOKUL 6 3 2 2" xfId="15180"/>
    <cellStyle name="GOKUL 6 3 2 3" xfId="19610"/>
    <cellStyle name="GOKUL 6 3 3" xfId="15179"/>
    <cellStyle name="GOKUL 6 3 4" xfId="19611"/>
    <cellStyle name="GOKUL 6 3 5" xfId="29499"/>
    <cellStyle name="GOKUL 6 4" xfId="2579"/>
    <cellStyle name="GOKUL 6 4 2" xfId="2580"/>
    <cellStyle name="GOKUL 6 4 2 2" xfId="15182"/>
    <cellStyle name="GOKUL 6 4 2 3" xfId="19608"/>
    <cellStyle name="GOKUL 6 4 3" xfId="15181"/>
    <cellStyle name="GOKUL 6 4 4" xfId="19609"/>
    <cellStyle name="GOKUL 6 5" xfId="2581"/>
    <cellStyle name="GOKUL 6 5 2" xfId="15183"/>
    <cellStyle name="GOKUL 6 5 3" xfId="19607"/>
    <cellStyle name="GOKUL 6 6" xfId="2582"/>
    <cellStyle name="GOKUL 6 6 2" xfId="15184"/>
    <cellStyle name="GOKUL 6 6 3" xfId="19606"/>
    <cellStyle name="GOKUL 6 7" xfId="15176"/>
    <cellStyle name="GOKUL 6 8" xfId="19614"/>
    <cellStyle name="GOKUL 6 9" xfId="29274"/>
    <cellStyle name="GOKUL 7" xfId="2583"/>
    <cellStyle name="GOKUL 7 2" xfId="2584"/>
    <cellStyle name="GOKUL 7 2 2" xfId="2585"/>
    <cellStyle name="GOKUL 7 2 2 2" xfId="15187"/>
    <cellStyle name="GOKUL 7 2 2 3" xfId="19603"/>
    <cellStyle name="GOKUL 7 2 3" xfId="15186"/>
    <cellStyle name="GOKUL 7 2 4" xfId="19604"/>
    <cellStyle name="GOKUL 7 2 5" xfId="29562"/>
    <cellStyle name="GOKUL 7 3" xfId="2586"/>
    <cellStyle name="GOKUL 7 3 2" xfId="2587"/>
    <cellStyle name="GOKUL 7 3 2 2" xfId="15189"/>
    <cellStyle name="GOKUL 7 3 2 3" xfId="19601"/>
    <cellStyle name="GOKUL 7 3 3" xfId="15188"/>
    <cellStyle name="GOKUL 7 3 4" xfId="19602"/>
    <cellStyle name="GOKUL 7 3 5" xfId="29796"/>
    <cellStyle name="GOKUL 7 4" xfId="2588"/>
    <cellStyle name="GOKUL 7 4 2" xfId="2589"/>
    <cellStyle name="GOKUL 7 4 2 2" xfId="15191"/>
    <cellStyle name="GOKUL 7 4 2 3" xfId="19599"/>
    <cellStyle name="GOKUL 7 4 3" xfId="15190"/>
    <cellStyle name="GOKUL 7 4 4" xfId="19600"/>
    <cellStyle name="GOKUL 7 5" xfId="2590"/>
    <cellStyle name="GOKUL 7 5 2" xfId="15192"/>
    <cellStyle name="GOKUL 7 5 3" xfId="19598"/>
    <cellStyle name="GOKUL 7 6" xfId="15185"/>
    <cellStyle name="GOKUL 7 7" xfId="19605"/>
    <cellStyle name="GOKUL 7 8" xfId="29383"/>
    <cellStyle name="GOKUL 8" xfId="2591"/>
    <cellStyle name="GOKUL 8 2" xfId="2592"/>
    <cellStyle name="GOKUL 8 2 2" xfId="15194"/>
    <cellStyle name="GOKUL 8 2 3" xfId="19596"/>
    <cellStyle name="GOKUL 8 2 4" xfId="29840"/>
    <cellStyle name="GOKUL 8 3" xfId="15193"/>
    <cellStyle name="GOKUL 8 4" xfId="19597"/>
    <cellStyle name="GOKUL 8 5" xfId="29632"/>
    <cellStyle name="GOKUL 9" xfId="2593"/>
    <cellStyle name="GOKUL 9 2" xfId="2594"/>
    <cellStyle name="GOKUL 9 2 2" xfId="15196"/>
    <cellStyle name="GOKUL 9 2 3" xfId="19594"/>
    <cellStyle name="GOKUL 9 2 4" xfId="29837"/>
    <cellStyle name="GOKUL 9 3" xfId="15195"/>
    <cellStyle name="GOKUL 9 4" xfId="19595"/>
    <cellStyle name="GOKUL 9 5" xfId="29629"/>
    <cellStyle name="Good 10" xfId="2595"/>
    <cellStyle name="Good 10 2" xfId="2596"/>
    <cellStyle name="Good 11" xfId="2597"/>
    <cellStyle name="Good 2" xfId="2598"/>
    <cellStyle name="Good 2 2" xfId="2599"/>
    <cellStyle name="Good 2 3" xfId="2600"/>
    <cellStyle name="Good 2 4" xfId="24266"/>
    <cellStyle name="Good 3" xfId="2601"/>
    <cellStyle name="Good 3 2" xfId="2602"/>
    <cellStyle name="Good 3 3" xfId="2603"/>
    <cellStyle name="Good 4" xfId="2604"/>
    <cellStyle name="Good 4 2" xfId="2605"/>
    <cellStyle name="Good 4 3" xfId="2606"/>
    <cellStyle name="Good 5" xfId="2607"/>
    <cellStyle name="Good 5 2" xfId="2608"/>
    <cellStyle name="Good 5 3" xfId="2609"/>
    <cellStyle name="Good 6" xfId="2610"/>
    <cellStyle name="Good 6 2" xfId="2611"/>
    <cellStyle name="Good 6 3" xfId="2612"/>
    <cellStyle name="Good 7" xfId="2613"/>
    <cellStyle name="Good 7 2" xfId="2614"/>
    <cellStyle name="Good 7 3" xfId="2615"/>
    <cellStyle name="Good 8" xfId="2616"/>
    <cellStyle name="Good 8 2" xfId="2617"/>
    <cellStyle name="Good 8 3" xfId="2618"/>
    <cellStyle name="Good 9" xfId="2619"/>
    <cellStyle name="Good 9 2" xfId="2620"/>
    <cellStyle name="Good 9 3" xfId="2621"/>
    <cellStyle name="Grey" xfId="2622"/>
    <cellStyle name="Header1" xfId="2623"/>
    <cellStyle name="Header2" xfId="2624"/>
    <cellStyle name="Header2 10" xfId="2625"/>
    <cellStyle name="Header2 10 2" xfId="2626"/>
    <cellStyle name="Header2 10 2 2" xfId="2627"/>
    <cellStyle name="Header2 10 2 2 2" xfId="2628"/>
    <cellStyle name="Header2 10 2 2 2 2" xfId="15228"/>
    <cellStyle name="Header2 10 2 2 2 3" xfId="19589"/>
    <cellStyle name="Header2 10 2 2 3" xfId="2629"/>
    <cellStyle name="Header2 10 2 2 3 2" xfId="15229"/>
    <cellStyle name="Header2 10 2 2 3 3" xfId="19588"/>
    <cellStyle name="Header2 10 2 2 4" xfId="2630"/>
    <cellStyle name="Header2 10 2 2 4 2" xfId="15230"/>
    <cellStyle name="Header2 10 2 2 4 3" xfId="19587"/>
    <cellStyle name="Header2 10 2 2 5" xfId="15227"/>
    <cellStyle name="Header2 10 2 2 6" xfId="19590"/>
    <cellStyle name="Header2 10 2 3" xfId="2631"/>
    <cellStyle name="Header2 10 2 3 2" xfId="15231"/>
    <cellStyle name="Header2 10 2 3 3" xfId="19586"/>
    <cellStyle name="Header2 10 2 4" xfId="2632"/>
    <cellStyle name="Header2 10 2 4 2" xfId="15232"/>
    <cellStyle name="Header2 10 2 4 3" xfId="19585"/>
    <cellStyle name="Header2 10 2 5" xfId="2633"/>
    <cellStyle name="Header2 10 2 5 2" xfId="15233"/>
    <cellStyle name="Header2 10 2 5 3" xfId="19584"/>
    <cellStyle name="Header2 10 2 6" xfId="15226"/>
    <cellStyle name="Header2 10 2 7" xfId="19591"/>
    <cellStyle name="Header2 10 3" xfId="2634"/>
    <cellStyle name="Header2 10 3 2" xfId="2635"/>
    <cellStyle name="Header2 10 3 2 2" xfId="15235"/>
    <cellStyle name="Header2 10 3 2 3" xfId="19582"/>
    <cellStyle name="Header2 10 3 3" xfId="2636"/>
    <cellStyle name="Header2 10 3 3 2" xfId="15236"/>
    <cellStyle name="Header2 10 3 3 3" xfId="19581"/>
    <cellStyle name="Header2 10 3 4" xfId="2637"/>
    <cellStyle name="Header2 10 3 4 2" xfId="15237"/>
    <cellStyle name="Header2 10 3 4 3" xfId="19580"/>
    <cellStyle name="Header2 10 3 5" xfId="15234"/>
    <cellStyle name="Header2 10 3 6" xfId="19583"/>
    <cellStyle name="Header2 10 4" xfId="2638"/>
    <cellStyle name="Header2 10 4 2" xfId="15238"/>
    <cellStyle name="Header2 10 4 3" xfId="19579"/>
    <cellStyle name="Header2 10 5" xfId="2639"/>
    <cellStyle name="Header2 10 5 2" xfId="15239"/>
    <cellStyle name="Header2 10 5 3" xfId="19578"/>
    <cellStyle name="Header2 10 6" xfId="2640"/>
    <cellStyle name="Header2 10 6 2" xfId="15240"/>
    <cellStyle name="Header2 10 6 3" xfId="19577"/>
    <cellStyle name="Header2 10 7" xfId="15225"/>
    <cellStyle name="Header2 10 8" xfId="19592"/>
    <cellStyle name="Header2 10 9" xfId="29498"/>
    <cellStyle name="Header2 11" xfId="2641"/>
    <cellStyle name="Header2 11 2" xfId="2642"/>
    <cellStyle name="Header2 11 2 2" xfId="2643"/>
    <cellStyle name="Header2 11 2 2 2" xfId="2644"/>
    <cellStyle name="Header2 11 2 2 2 2" xfId="15244"/>
    <cellStyle name="Header2 11 2 2 2 3" xfId="19574"/>
    <cellStyle name="Header2 11 2 2 3" xfId="2645"/>
    <cellStyle name="Header2 11 2 2 3 2" xfId="15245"/>
    <cellStyle name="Header2 11 2 2 3 3" xfId="19573"/>
    <cellStyle name="Header2 11 2 2 4" xfId="2646"/>
    <cellStyle name="Header2 11 2 2 4 2" xfId="15246"/>
    <cellStyle name="Header2 11 2 2 4 3" xfId="19572"/>
    <cellStyle name="Header2 11 2 2 5" xfId="15243"/>
    <cellStyle name="Header2 11 2 2 6" xfId="19575"/>
    <cellStyle name="Header2 11 2 3" xfId="2647"/>
    <cellStyle name="Header2 11 2 3 2" xfId="15247"/>
    <cellStyle name="Header2 11 2 3 3" xfId="19571"/>
    <cellStyle name="Header2 11 2 4" xfId="2648"/>
    <cellStyle name="Header2 11 2 4 2" xfId="15248"/>
    <cellStyle name="Header2 11 2 4 3" xfId="19570"/>
    <cellStyle name="Header2 11 2 5" xfId="2649"/>
    <cellStyle name="Header2 11 2 5 2" xfId="15249"/>
    <cellStyle name="Header2 11 2 5 3" xfId="19569"/>
    <cellStyle name="Header2 11 2 6" xfId="15242"/>
    <cellStyle name="Header2 11 2 7" xfId="12823"/>
    <cellStyle name="Header2 11 3" xfId="2650"/>
    <cellStyle name="Header2 11 3 2" xfId="2651"/>
    <cellStyle name="Header2 11 3 2 2" xfId="15251"/>
    <cellStyle name="Header2 11 3 2 3" xfId="19567"/>
    <cellStyle name="Header2 11 3 3" xfId="2652"/>
    <cellStyle name="Header2 11 3 3 2" xfId="15252"/>
    <cellStyle name="Header2 11 3 3 3" xfId="19566"/>
    <cellStyle name="Header2 11 3 4" xfId="2653"/>
    <cellStyle name="Header2 11 3 4 2" xfId="15253"/>
    <cellStyle name="Header2 11 3 4 3" xfId="19565"/>
    <cellStyle name="Header2 11 3 5" xfId="15250"/>
    <cellStyle name="Header2 11 3 6" xfId="19568"/>
    <cellStyle name="Header2 11 4" xfId="2654"/>
    <cellStyle name="Header2 11 4 2" xfId="15254"/>
    <cellStyle name="Header2 11 4 3" xfId="19564"/>
    <cellStyle name="Header2 11 5" xfId="2655"/>
    <cellStyle name="Header2 11 5 2" xfId="15255"/>
    <cellStyle name="Header2 11 5 3" xfId="19563"/>
    <cellStyle name="Header2 11 6" xfId="2656"/>
    <cellStyle name="Header2 11 6 2" xfId="15256"/>
    <cellStyle name="Header2 11 6 3" xfId="19562"/>
    <cellStyle name="Header2 11 7" xfId="15241"/>
    <cellStyle name="Header2 11 8" xfId="19576"/>
    <cellStyle name="Header2 12" xfId="2657"/>
    <cellStyle name="Header2 12 2" xfId="2658"/>
    <cellStyle name="Header2 12 2 2" xfId="2659"/>
    <cellStyle name="Header2 12 2 2 2" xfId="2660"/>
    <cellStyle name="Header2 12 2 2 2 2" xfId="15260"/>
    <cellStyle name="Header2 12 2 2 2 3" xfId="19558"/>
    <cellStyle name="Header2 12 2 2 3" xfId="2661"/>
    <cellStyle name="Header2 12 2 2 3 2" xfId="15261"/>
    <cellStyle name="Header2 12 2 2 3 3" xfId="19557"/>
    <cellStyle name="Header2 12 2 2 4" xfId="2662"/>
    <cellStyle name="Header2 12 2 2 4 2" xfId="15262"/>
    <cellStyle name="Header2 12 2 2 4 3" xfId="19556"/>
    <cellStyle name="Header2 12 2 2 5" xfId="15259"/>
    <cellStyle name="Header2 12 2 2 6" xfId="19559"/>
    <cellStyle name="Header2 12 2 3" xfId="2663"/>
    <cellStyle name="Header2 12 2 3 2" xfId="15263"/>
    <cellStyle name="Header2 12 2 3 3" xfId="19555"/>
    <cellStyle name="Header2 12 2 4" xfId="2664"/>
    <cellStyle name="Header2 12 2 4 2" xfId="15264"/>
    <cellStyle name="Header2 12 2 4 3" xfId="19554"/>
    <cellStyle name="Header2 12 2 5" xfId="2665"/>
    <cellStyle name="Header2 12 2 5 2" xfId="15265"/>
    <cellStyle name="Header2 12 2 5 3" xfId="19553"/>
    <cellStyle name="Header2 12 2 6" xfId="15258"/>
    <cellStyle name="Header2 12 2 7" xfId="19560"/>
    <cellStyle name="Header2 12 3" xfId="2666"/>
    <cellStyle name="Header2 12 3 2" xfId="2667"/>
    <cellStyle name="Header2 12 3 2 2" xfId="15267"/>
    <cellStyle name="Header2 12 3 2 3" xfId="19551"/>
    <cellStyle name="Header2 12 3 3" xfId="2668"/>
    <cellStyle name="Header2 12 3 3 2" xfId="15268"/>
    <cellStyle name="Header2 12 3 3 3" xfId="19550"/>
    <cellStyle name="Header2 12 3 4" xfId="2669"/>
    <cellStyle name="Header2 12 3 4 2" xfId="15269"/>
    <cellStyle name="Header2 12 3 4 3" xfId="19549"/>
    <cellStyle name="Header2 12 3 5" xfId="15266"/>
    <cellStyle name="Header2 12 3 6" xfId="19552"/>
    <cellStyle name="Header2 12 4" xfId="2670"/>
    <cellStyle name="Header2 12 4 2" xfId="15270"/>
    <cellStyle name="Header2 12 4 3" xfId="19548"/>
    <cellStyle name="Header2 12 5" xfId="2671"/>
    <cellStyle name="Header2 12 5 2" xfId="15271"/>
    <cellStyle name="Header2 12 5 3" xfId="19547"/>
    <cellStyle name="Header2 12 6" xfId="2672"/>
    <cellStyle name="Header2 12 6 2" xfId="15272"/>
    <cellStyle name="Header2 12 6 3" xfId="19546"/>
    <cellStyle name="Header2 12 7" xfId="15257"/>
    <cellStyle name="Header2 12 8" xfId="19561"/>
    <cellStyle name="Header2 13" xfId="2673"/>
    <cellStyle name="Header2 13 2" xfId="2674"/>
    <cellStyle name="Header2 13 2 2" xfId="15274"/>
    <cellStyle name="Header2 13 2 3" xfId="19544"/>
    <cellStyle name="Header2 13 3" xfId="2675"/>
    <cellStyle name="Header2 13 3 2" xfId="15275"/>
    <cellStyle name="Header2 13 3 3" xfId="19543"/>
    <cellStyle name="Header2 13 4" xfId="2676"/>
    <cellStyle name="Header2 13 4 2" xfId="15276"/>
    <cellStyle name="Header2 13 4 3" xfId="19542"/>
    <cellStyle name="Header2 13 5" xfId="15273"/>
    <cellStyle name="Header2 13 6" xfId="19545"/>
    <cellStyle name="Header2 14" xfId="2677"/>
    <cellStyle name="Header2 14 2" xfId="2678"/>
    <cellStyle name="Header2 14 2 2" xfId="15278"/>
    <cellStyle name="Header2 14 2 3" xfId="19540"/>
    <cellStyle name="Header2 14 3" xfId="2679"/>
    <cellStyle name="Header2 14 3 2" xfId="15279"/>
    <cellStyle name="Header2 14 3 3" xfId="19539"/>
    <cellStyle name="Header2 14 4" xfId="2680"/>
    <cellStyle name="Header2 14 4 2" xfId="15280"/>
    <cellStyle name="Header2 14 4 3" xfId="19538"/>
    <cellStyle name="Header2 14 5" xfId="15277"/>
    <cellStyle name="Header2 14 6" xfId="19541"/>
    <cellStyle name="Header2 15" xfId="2681"/>
    <cellStyle name="Header2 15 2" xfId="15281"/>
    <cellStyle name="Header2 15 3" xfId="19537"/>
    <cellStyle name="Header2 16" xfId="2682"/>
    <cellStyle name="Header2 16 2" xfId="15282"/>
    <cellStyle name="Header2 16 3" xfId="19536"/>
    <cellStyle name="Header2 17" xfId="15224"/>
    <cellStyle name="Header2 18" xfId="19593"/>
    <cellStyle name="Header2 19" xfId="29275"/>
    <cellStyle name="Header2 2" xfId="2683"/>
    <cellStyle name="Header2 2 10" xfId="2684"/>
    <cellStyle name="Header2 2 10 2" xfId="2685"/>
    <cellStyle name="Header2 2 10 2 2" xfId="2686"/>
    <cellStyle name="Header2 2 10 2 2 2" xfId="15286"/>
    <cellStyle name="Header2 2 10 2 2 3" xfId="19532"/>
    <cellStyle name="Header2 2 10 2 3" xfId="2687"/>
    <cellStyle name="Header2 2 10 2 3 2" xfId="15287"/>
    <cellStyle name="Header2 2 10 2 3 3" xfId="19531"/>
    <cellStyle name="Header2 2 10 2 4" xfId="2688"/>
    <cellStyle name="Header2 2 10 2 4 2" xfId="15288"/>
    <cellStyle name="Header2 2 10 2 4 3" xfId="19530"/>
    <cellStyle name="Header2 2 10 2 5" xfId="15285"/>
    <cellStyle name="Header2 2 10 2 6" xfId="19533"/>
    <cellStyle name="Header2 2 10 3" xfId="2689"/>
    <cellStyle name="Header2 2 10 3 2" xfId="15289"/>
    <cellStyle name="Header2 2 10 3 3" xfId="19529"/>
    <cellStyle name="Header2 2 10 4" xfId="2690"/>
    <cellStyle name="Header2 2 10 4 2" xfId="15290"/>
    <cellStyle name="Header2 2 10 4 3" xfId="19528"/>
    <cellStyle name="Header2 2 10 5" xfId="2691"/>
    <cellStyle name="Header2 2 10 5 2" xfId="15291"/>
    <cellStyle name="Header2 2 10 5 3" xfId="19527"/>
    <cellStyle name="Header2 2 10 6" xfId="15284"/>
    <cellStyle name="Header2 2 10 7" xfId="19534"/>
    <cellStyle name="Header2 2 11" xfId="2692"/>
    <cellStyle name="Header2 2 11 2" xfId="2693"/>
    <cellStyle name="Header2 2 11 2 2" xfId="15293"/>
    <cellStyle name="Header2 2 11 2 3" xfId="19525"/>
    <cellStyle name="Header2 2 11 3" xfId="2694"/>
    <cellStyle name="Header2 2 11 3 2" xfId="15294"/>
    <cellStyle name="Header2 2 11 3 3" xfId="19524"/>
    <cellStyle name="Header2 2 11 4" xfId="2695"/>
    <cellStyle name="Header2 2 11 4 2" xfId="15295"/>
    <cellStyle name="Header2 2 11 4 3" xfId="19523"/>
    <cellStyle name="Header2 2 11 5" xfId="15292"/>
    <cellStyle name="Header2 2 11 6" xfId="19526"/>
    <cellStyle name="Header2 2 12" xfId="2696"/>
    <cellStyle name="Header2 2 12 2" xfId="15296"/>
    <cellStyle name="Header2 2 12 3" xfId="19522"/>
    <cellStyle name="Header2 2 13" xfId="2697"/>
    <cellStyle name="Header2 2 13 2" xfId="15297"/>
    <cellStyle name="Header2 2 13 3" xfId="19521"/>
    <cellStyle name="Header2 2 14" xfId="2698"/>
    <cellStyle name="Header2 2 14 2" xfId="15298"/>
    <cellStyle name="Header2 2 14 3" xfId="19520"/>
    <cellStyle name="Header2 2 15" xfId="15283"/>
    <cellStyle name="Header2 2 16" xfId="19535"/>
    <cellStyle name="Header2 2 17" xfId="29276"/>
    <cellStyle name="Header2 2 2" xfId="2699"/>
    <cellStyle name="Header2 2 2 10" xfId="2700"/>
    <cellStyle name="Header2 2 2 10 2" xfId="15300"/>
    <cellStyle name="Header2 2 2 10 3" xfId="19518"/>
    <cellStyle name="Header2 2 2 11" xfId="2701"/>
    <cellStyle name="Header2 2 2 11 2" xfId="15301"/>
    <cellStyle name="Header2 2 2 11 3" xfId="19517"/>
    <cellStyle name="Header2 2 2 12" xfId="2702"/>
    <cellStyle name="Header2 2 2 12 2" xfId="15302"/>
    <cellStyle name="Header2 2 2 12 3" xfId="19516"/>
    <cellStyle name="Header2 2 2 13" xfId="15299"/>
    <cellStyle name="Header2 2 2 14" xfId="19519"/>
    <cellStyle name="Header2 2 2 15" xfId="29596"/>
    <cellStyle name="Header2 2 2 2" xfId="2703"/>
    <cellStyle name="Header2 2 2 2 10" xfId="19515"/>
    <cellStyle name="Header2 2 2 2 11" xfId="29819"/>
    <cellStyle name="Header2 2 2 2 2" xfId="2704"/>
    <cellStyle name="Header2 2 2 2 2 2" xfId="2705"/>
    <cellStyle name="Header2 2 2 2 2 2 2" xfId="2706"/>
    <cellStyle name="Header2 2 2 2 2 2 2 2" xfId="2707"/>
    <cellStyle name="Header2 2 2 2 2 2 2 2 2" xfId="15307"/>
    <cellStyle name="Header2 2 2 2 2 2 2 2 3" xfId="19511"/>
    <cellStyle name="Header2 2 2 2 2 2 2 3" xfId="2708"/>
    <cellStyle name="Header2 2 2 2 2 2 2 3 2" xfId="15308"/>
    <cellStyle name="Header2 2 2 2 2 2 2 3 3" xfId="19510"/>
    <cellStyle name="Header2 2 2 2 2 2 2 4" xfId="2709"/>
    <cellStyle name="Header2 2 2 2 2 2 2 4 2" xfId="15309"/>
    <cellStyle name="Header2 2 2 2 2 2 2 4 3" xfId="19509"/>
    <cellStyle name="Header2 2 2 2 2 2 2 5" xfId="15306"/>
    <cellStyle name="Header2 2 2 2 2 2 2 6" xfId="19512"/>
    <cellStyle name="Header2 2 2 2 2 2 3" xfId="2710"/>
    <cellStyle name="Header2 2 2 2 2 2 3 2" xfId="15310"/>
    <cellStyle name="Header2 2 2 2 2 2 3 3" xfId="19508"/>
    <cellStyle name="Header2 2 2 2 2 2 4" xfId="2711"/>
    <cellStyle name="Header2 2 2 2 2 2 4 2" xfId="15311"/>
    <cellStyle name="Header2 2 2 2 2 2 4 3" xfId="19507"/>
    <cellStyle name="Header2 2 2 2 2 2 5" xfId="2712"/>
    <cellStyle name="Header2 2 2 2 2 2 5 2" xfId="15312"/>
    <cellStyle name="Header2 2 2 2 2 2 5 3" xfId="19506"/>
    <cellStyle name="Header2 2 2 2 2 2 6" xfId="15305"/>
    <cellStyle name="Header2 2 2 2 2 2 7" xfId="19513"/>
    <cellStyle name="Header2 2 2 2 2 3" xfId="2713"/>
    <cellStyle name="Header2 2 2 2 2 3 2" xfId="2714"/>
    <cellStyle name="Header2 2 2 2 2 3 2 2" xfId="15314"/>
    <cellStyle name="Header2 2 2 2 2 3 2 3" xfId="19504"/>
    <cellStyle name="Header2 2 2 2 2 3 3" xfId="2715"/>
    <cellStyle name="Header2 2 2 2 2 3 3 2" xfId="15315"/>
    <cellStyle name="Header2 2 2 2 2 3 3 3" xfId="19503"/>
    <cellStyle name="Header2 2 2 2 2 3 4" xfId="2716"/>
    <cellStyle name="Header2 2 2 2 2 3 4 2" xfId="15316"/>
    <cellStyle name="Header2 2 2 2 2 3 4 3" xfId="19502"/>
    <cellStyle name="Header2 2 2 2 2 3 5" xfId="15313"/>
    <cellStyle name="Header2 2 2 2 2 3 6" xfId="19505"/>
    <cellStyle name="Header2 2 2 2 2 4" xfId="2717"/>
    <cellStyle name="Header2 2 2 2 2 4 2" xfId="15317"/>
    <cellStyle name="Header2 2 2 2 2 4 3" xfId="19501"/>
    <cellStyle name="Header2 2 2 2 2 5" xfId="2718"/>
    <cellStyle name="Header2 2 2 2 2 5 2" xfId="15318"/>
    <cellStyle name="Header2 2 2 2 2 5 3" xfId="19500"/>
    <cellStyle name="Header2 2 2 2 2 6" xfId="2719"/>
    <cellStyle name="Header2 2 2 2 2 6 2" xfId="15319"/>
    <cellStyle name="Header2 2 2 2 2 6 3" xfId="19499"/>
    <cellStyle name="Header2 2 2 2 2 7" xfId="15304"/>
    <cellStyle name="Header2 2 2 2 2 8" xfId="19514"/>
    <cellStyle name="Header2 2 2 2 3" xfId="2720"/>
    <cellStyle name="Header2 2 2 2 3 2" xfId="2721"/>
    <cellStyle name="Header2 2 2 2 3 2 2" xfId="2722"/>
    <cellStyle name="Header2 2 2 2 3 2 2 2" xfId="2723"/>
    <cellStyle name="Header2 2 2 2 3 2 2 2 2" xfId="15323"/>
    <cellStyle name="Header2 2 2 2 3 2 2 2 3" xfId="19496"/>
    <cellStyle name="Header2 2 2 2 3 2 2 3" xfId="2724"/>
    <cellStyle name="Header2 2 2 2 3 2 2 3 2" xfId="15324"/>
    <cellStyle name="Header2 2 2 2 3 2 2 3 3" xfId="19495"/>
    <cellStyle name="Header2 2 2 2 3 2 2 4" xfId="2725"/>
    <cellStyle name="Header2 2 2 2 3 2 2 4 2" xfId="15325"/>
    <cellStyle name="Header2 2 2 2 3 2 2 4 3" xfId="19494"/>
    <cellStyle name="Header2 2 2 2 3 2 2 5" xfId="15322"/>
    <cellStyle name="Header2 2 2 2 3 2 2 6" xfId="19497"/>
    <cellStyle name="Header2 2 2 2 3 2 3" xfId="2726"/>
    <cellStyle name="Header2 2 2 2 3 2 3 2" xfId="15326"/>
    <cellStyle name="Header2 2 2 2 3 2 3 3" xfId="19493"/>
    <cellStyle name="Header2 2 2 2 3 2 4" xfId="2727"/>
    <cellStyle name="Header2 2 2 2 3 2 4 2" xfId="15327"/>
    <cellStyle name="Header2 2 2 2 3 2 4 3" xfId="19492"/>
    <cellStyle name="Header2 2 2 2 3 2 5" xfId="2728"/>
    <cellStyle name="Header2 2 2 2 3 2 5 2" xfId="15328"/>
    <cellStyle name="Header2 2 2 2 3 2 5 3" xfId="19491"/>
    <cellStyle name="Header2 2 2 2 3 2 6" xfId="15321"/>
    <cellStyle name="Header2 2 2 2 3 2 7" xfId="19498"/>
    <cellStyle name="Header2 2 2 2 3 3" xfId="2729"/>
    <cellStyle name="Header2 2 2 2 3 3 2" xfId="2730"/>
    <cellStyle name="Header2 2 2 2 3 3 2 2" xfId="15330"/>
    <cellStyle name="Header2 2 2 2 3 3 2 3" xfId="19489"/>
    <cellStyle name="Header2 2 2 2 3 3 3" xfId="2731"/>
    <cellStyle name="Header2 2 2 2 3 3 3 2" xfId="15331"/>
    <cellStyle name="Header2 2 2 2 3 3 3 3" xfId="19488"/>
    <cellStyle name="Header2 2 2 2 3 3 4" xfId="2732"/>
    <cellStyle name="Header2 2 2 2 3 3 4 2" xfId="15332"/>
    <cellStyle name="Header2 2 2 2 3 3 4 3" xfId="19487"/>
    <cellStyle name="Header2 2 2 2 3 3 5" xfId="15329"/>
    <cellStyle name="Header2 2 2 2 3 3 6" xfId="19490"/>
    <cellStyle name="Header2 2 2 2 3 4" xfId="2733"/>
    <cellStyle name="Header2 2 2 2 3 4 2" xfId="15333"/>
    <cellStyle name="Header2 2 2 2 3 4 3" xfId="19486"/>
    <cellStyle name="Header2 2 2 2 3 5" xfId="2734"/>
    <cellStyle name="Header2 2 2 2 3 5 2" xfId="15334"/>
    <cellStyle name="Header2 2 2 2 3 5 3" xfId="19485"/>
    <cellStyle name="Header2 2 2 2 3 6" xfId="2735"/>
    <cellStyle name="Header2 2 2 2 3 6 2" xfId="15335"/>
    <cellStyle name="Header2 2 2 2 3 6 3" xfId="19484"/>
    <cellStyle name="Header2 2 2 2 3 7" xfId="15320"/>
    <cellStyle name="Header2 2 2 2 3 8" xfId="12826"/>
    <cellStyle name="Header2 2 2 2 4" xfId="2736"/>
    <cellStyle name="Header2 2 2 2 4 2" xfId="2737"/>
    <cellStyle name="Header2 2 2 2 4 2 2" xfId="2738"/>
    <cellStyle name="Header2 2 2 2 4 2 2 2" xfId="15338"/>
    <cellStyle name="Header2 2 2 2 4 2 2 3" xfId="19481"/>
    <cellStyle name="Header2 2 2 2 4 2 3" xfId="2739"/>
    <cellStyle name="Header2 2 2 2 4 2 3 2" xfId="15339"/>
    <cellStyle name="Header2 2 2 2 4 2 3 3" xfId="19480"/>
    <cellStyle name="Header2 2 2 2 4 2 4" xfId="2740"/>
    <cellStyle name="Header2 2 2 2 4 2 4 2" xfId="15340"/>
    <cellStyle name="Header2 2 2 2 4 2 4 3" xfId="19479"/>
    <cellStyle name="Header2 2 2 2 4 2 5" xfId="15337"/>
    <cellStyle name="Header2 2 2 2 4 2 6" xfId="19482"/>
    <cellStyle name="Header2 2 2 2 4 3" xfId="2741"/>
    <cellStyle name="Header2 2 2 2 4 3 2" xfId="15341"/>
    <cellStyle name="Header2 2 2 2 4 3 3" xfId="19478"/>
    <cellStyle name="Header2 2 2 2 4 4" xfId="2742"/>
    <cellStyle name="Header2 2 2 2 4 4 2" xfId="15342"/>
    <cellStyle name="Header2 2 2 2 4 4 3" xfId="19477"/>
    <cellStyle name="Header2 2 2 2 4 5" xfId="2743"/>
    <cellStyle name="Header2 2 2 2 4 5 2" xfId="15343"/>
    <cellStyle name="Header2 2 2 2 4 5 3" xfId="19476"/>
    <cellStyle name="Header2 2 2 2 4 6" xfId="15336"/>
    <cellStyle name="Header2 2 2 2 4 7" xfId="19483"/>
    <cellStyle name="Header2 2 2 2 5" xfId="2744"/>
    <cellStyle name="Header2 2 2 2 5 2" xfId="2745"/>
    <cellStyle name="Header2 2 2 2 5 2 2" xfId="15345"/>
    <cellStyle name="Header2 2 2 2 5 2 3" xfId="19474"/>
    <cellStyle name="Header2 2 2 2 5 3" xfId="2746"/>
    <cellStyle name="Header2 2 2 2 5 3 2" xfId="15346"/>
    <cellStyle name="Header2 2 2 2 5 3 3" xfId="19473"/>
    <cellStyle name="Header2 2 2 2 5 4" xfId="2747"/>
    <cellStyle name="Header2 2 2 2 5 4 2" xfId="15347"/>
    <cellStyle name="Header2 2 2 2 5 4 3" xfId="19472"/>
    <cellStyle name="Header2 2 2 2 5 5" xfId="15344"/>
    <cellStyle name="Header2 2 2 2 5 6" xfId="19475"/>
    <cellStyle name="Header2 2 2 2 6" xfId="2748"/>
    <cellStyle name="Header2 2 2 2 6 2" xfId="15348"/>
    <cellStyle name="Header2 2 2 2 6 3" xfId="19471"/>
    <cellStyle name="Header2 2 2 2 7" xfId="2749"/>
    <cellStyle name="Header2 2 2 2 7 2" xfId="15349"/>
    <cellStyle name="Header2 2 2 2 7 3" xfId="19470"/>
    <cellStyle name="Header2 2 2 2 8" xfId="2750"/>
    <cellStyle name="Header2 2 2 2 8 2" xfId="15350"/>
    <cellStyle name="Header2 2 2 2 8 3" xfId="19469"/>
    <cellStyle name="Header2 2 2 2 9" xfId="15303"/>
    <cellStyle name="Header2 2 2 3" xfId="2751"/>
    <cellStyle name="Header2 2 2 3 10" xfId="19468"/>
    <cellStyle name="Header2 2 2 3 2" xfId="2752"/>
    <cellStyle name="Header2 2 2 3 2 2" xfId="2753"/>
    <cellStyle name="Header2 2 2 3 2 2 2" xfId="2754"/>
    <cellStyle name="Header2 2 2 3 2 2 2 2" xfId="2755"/>
    <cellStyle name="Header2 2 2 3 2 2 2 2 2" xfId="15355"/>
    <cellStyle name="Header2 2 2 3 2 2 2 2 3" xfId="19464"/>
    <cellStyle name="Header2 2 2 3 2 2 2 3" xfId="2756"/>
    <cellStyle name="Header2 2 2 3 2 2 2 3 2" xfId="15356"/>
    <cellStyle name="Header2 2 2 3 2 2 2 3 3" xfId="19463"/>
    <cellStyle name="Header2 2 2 3 2 2 2 4" xfId="2757"/>
    <cellStyle name="Header2 2 2 3 2 2 2 4 2" xfId="15357"/>
    <cellStyle name="Header2 2 2 3 2 2 2 4 3" xfId="19462"/>
    <cellStyle name="Header2 2 2 3 2 2 2 5" xfId="15354"/>
    <cellStyle name="Header2 2 2 3 2 2 2 6" xfId="19465"/>
    <cellStyle name="Header2 2 2 3 2 2 3" xfId="2758"/>
    <cellStyle name="Header2 2 2 3 2 2 3 2" xfId="15358"/>
    <cellStyle name="Header2 2 2 3 2 2 3 3" xfId="19461"/>
    <cellStyle name="Header2 2 2 3 2 2 4" xfId="2759"/>
    <cellStyle name="Header2 2 2 3 2 2 4 2" xfId="15359"/>
    <cellStyle name="Header2 2 2 3 2 2 4 3" xfId="19460"/>
    <cellStyle name="Header2 2 2 3 2 2 5" xfId="2760"/>
    <cellStyle name="Header2 2 2 3 2 2 5 2" xfId="15360"/>
    <cellStyle name="Header2 2 2 3 2 2 5 3" xfId="19459"/>
    <cellStyle name="Header2 2 2 3 2 2 6" xfId="15353"/>
    <cellStyle name="Header2 2 2 3 2 2 7" xfId="19466"/>
    <cellStyle name="Header2 2 2 3 2 3" xfId="2761"/>
    <cellStyle name="Header2 2 2 3 2 3 2" xfId="2762"/>
    <cellStyle name="Header2 2 2 3 2 3 2 2" xfId="15362"/>
    <cellStyle name="Header2 2 2 3 2 3 2 3" xfId="19457"/>
    <cellStyle name="Header2 2 2 3 2 3 3" xfId="2763"/>
    <cellStyle name="Header2 2 2 3 2 3 3 2" xfId="15363"/>
    <cellStyle name="Header2 2 2 3 2 3 3 3" xfId="19456"/>
    <cellStyle name="Header2 2 2 3 2 3 4" xfId="2764"/>
    <cellStyle name="Header2 2 2 3 2 3 4 2" xfId="15364"/>
    <cellStyle name="Header2 2 2 3 2 3 4 3" xfId="19455"/>
    <cellStyle name="Header2 2 2 3 2 3 5" xfId="15361"/>
    <cellStyle name="Header2 2 2 3 2 3 6" xfId="19458"/>
    <cellStyle name="Header2 2 2 3 2 4" xfId="2765"/>
    <cellStyle name="Header2 2 2 3 2 4 2" xfId="15365"/>
    <cellStyle name="Header2 2 2 3 2 4 3" xfId="19454"/>
    <cellStyle name="Header2 2 2 3 2 5" xfId="2766"/>
    <cellStyle name="Header2 2 2 3 2 5 2" xfId="15366"/>
    <cellStyle name="Header2 2 2 3 2 5 3" xfId="19453"/>
    <cellStyle name="Header2 2 2 3 2 6" xfId="2767"/>
    <cellStyle name="Header2 2 2 3 2 6 2" xfId="15367"/>
    <cellStyle name="Header2 2 2 3 2 6 3" xfId="19452"/>
    <cellStyle name="Header2 2 2 3 2 7" xfId="15352"/>
    <cellStyle name="Header2 2 2 3 2 8" xfId="19467"/>
    <cellStyle name="Header2 2 2 3 3" xfId="2768"/>
    <cellStyle name="Header2 2 2 3 3 2" xfId="2769"/>
    <cellStyle name="Header2 2 2 3 3 2 2" xfId="2770"/>
    <cellStyle name="Header2 2 2 3 3 2 2 2" xfId="2771"/>
    <cellStyle name="Header2 2 2 3 3 2 2 2 2" xfId="15371"/>
    <cellStyle name="Header2 2 2 3 3 2 2 2 3" xfId="19448"/>
    <cellStyle name="Header2 2 2 3 3 2 2 3" xfId="2772"/>
    <cellStyle name="Header2 2 2 3 3 2 2 3 2" xfId="15372"/>
    <cellStyle name="Header2 2 2 3 3 2 2 3 3" xfId="19447"/>
    <cellStyle name="Header2 2 2 3 3 2 2 4" xfId="2773"/>
    <cellStyle name="Header2 2 2 3 3 2 2 4 2" xfId="15373"/>
    <cellStyle name="Header2 2 2 3 3 2 2 4 3" xfId="19446"/>
    <cellStyle name="Header2 2 2 3 3 2 2 5" xfId="15370"/>
    <cellStyle name="Header2 2 2 3 3 2 2 6" xfId="19449"/>
    <cellStyle name="Header2 2 2 3 3 2 3" xfId="2774"/>
    <cellStyle name="Header2 2 2 3 3 2 3 2" xfId="15374"/>
    <cellStyle name="Header2 2 2 3 3 2 3 3" xfId="19445"/>
    <cellStyle name="Header2 2 2 3 3 2 4" xfId="2775"/>
    <cellStyle name="Header2 2 2 3 3 2 4 2" xfId="15375"/>
    <cellStyle name="Header2 2 2 3 3 2 4 3" xfId="19444"/>
    <cellStyle name="Header2 2 2 3 3 2 5" xfId="2776"/>
    <cellStyle name="Header2 2 2 3 3 2 5 2" xfId="15376"/>
    <cellStyle name="Header2 2 2 3 3 2 5 3" xfId="19443"/>
    <cellStyle name="Header2 2 2 3 3 2 6" xfId="15369"/>
    <cellStyle name="Header2 2 2 3 3 2 7" xfId="19450"/>
    <cellStyle name="Header2 2 2 3 3 3" xfId="2777"/>
    <cellStyle name="Header2 2 2 3 3 3 2" xfId="2778"/>
    <cellStyle name="Header2 2 2 3 3 3 2 2" xfId="15378"/>
    <cellStyle name="Header2 2 2 3 3 3 2 3" xfId="19441"/>
    <cellStyle name="Header2 2 2 3 3 3 3" xfId="2779"/>
    <cellStyle name="Header2 2 2 3 3 3 3 2" xfId="15379"/>
    <cellStyle name="Header2 2 2 3 3 3 3 3" xfId="19440"/>
    <cellStyle name="Header2 2 2 3 3 3 4" xfId="2780"/>
    <cellStyle name="Header2 2 2 3 3 3 4 2" xfId="15380"/>
    <cellStyle name="Header2 2 2 3 3 3 4 3" xfId="19439"/>
    <cellStyle name="Header2 2 2 3 3 3 5" xfId="15377"/>
    <cellStyle name="Header2 2 2 3 3 3 6" xfId="19442"/>
    <cellStyle name="Header2 2 2 3 3 4" xfId="2781"/>
    <cellStyle name="Header2 2 2 3 3 4 2" xfId="15381"/>
    <cellStyle name="Header2 2 2 3 3 4 3" xfId="19438"/>
    <cellStyle name="Header2 2 2 3 3 5" xfId="2782"/>
    <cellStyle name="Header2 2 2 3 3 5 2" xfId="15382"/>
    <cellStyle name="Header2 2 2 3 3 5 3" xfId="19437"/>
    <cellStyle name="Header2 2 2 3 3 6" xfId="2783"/>
    <cellStyle name="Header2 2 2 3 3 6 2" xfId="15383"/>
    <cellStyle name="Header2 2 2 3 3 6 3" xfId="19436"/>
    <cellStyle name="Header2 2 2 3 3 7" xfId="15368"/>
    <cellStyle name="Header2 2 2 3 3 8" xfId="19451"/>
    <cellStyle name="Header2 2 2 3 4" xfId="2784"/>
    <cellStyle name="Header2 2 2 3 4 2" xfId="2785"/>
    <cellStyle name="Header2 2 2 3 4 2 2" xfId="2786"/>
    <cellStyle name="Header2 2 2 3 4 2 2 2" xfId="15386"/>
    <cellStyle name="Header2 2 2 3 4 2 2 3" xfId="19433"/>
    <cellStyle name="Header2 2 2 3 4 2 3" xfId="2787"/>
    <cellStyle name="Header2 2 2 3 4 2 3 2" xfId="15387"/>
    <cellStyle name="Header2 2 2 3 4 2 3 3" xfId="19432"/>
    <cellStyle name="Header2 2 2 3 4 2 4" xfId="2788"/>
    <cellStyle name="Header2 2 2 3 4 2 4 2" xfId="15388"/>
    <cellStyle name="Header2 2 2 3 4 2 4 3" xfId="19431"/>
    <cellStyle name="Header2 2 2 3 4 2 5" xfId="15385"/>
    <cellStyle name="Header2 2 2 3 4 2 6" xfId="19434"/>
    <cellStyle name="Header2 2 2 3 4 3" xfId="2789"/>
    <cellStyle name="Header2 2 2 3 4 3 2" xfId="15389"/>
    <cellStyle name="Header2 2 2 3 4 3 3" xfId="19430"/>
    <cellStyle name="Header2 2 2 3 4 4" xfId="2790"/>
    <cellStyle name="Header2 2 2 3 4 4 2" xfId="15390"/>
    <cellStyle name="Header2 2 2 3 4 4 3" xfId="19429"/>
    <cellStyle name="Header2 2 2 3 4 5" xfId="2791"/>
    <cellStyle name="Header2 2 2 3 4 5 2" xfId="15391"/>
    <cellStyle name="Header2 2 2 3 4 5 3" xfId="19428"/>
    <cellStyle name="Header2 2 2 3 4 6" xfId="15384"/>
    <cellStyle name="Header2 2 2 3 4 7" xfId="19435"/>
    <cellStyle name="Header2 2 2 3 5" xfId="2792"/>
    <cellStyle name="Header2 2 2 3 5 2" xfId="2793"/>
    <cellStyle name="Header2 2 2 3 5 2 2" xfId="15393"/>
    <cellStyle name="Header2 2 2 3 5 2 3" xfId="19426"/>
    <cellStyle name="Header2 2 2 3 5 3" xfId="2794"/>
    <cellStyle name="Header2 2 2 3 5 3 2" xfId="15394"/>
    <cellStyle name="Header2 2 2 3 5 3 3" xfId="19425"/>
    <cellStyle name="Header2 2 2 3 5 4" xfId="2795"/>
    <cellStyle name="Header2 2 2 3 5 4 2" xfId="15395"/>
    <cellStyle name="Header2 2 2 3 5 4 3" xfId="19424"/>
    <cellStyle name="Header2 2 2 3 5 5" xfId="15392"/>
    <cellStyle name="Header2 2 2 3 5 6" xfId="19427"/>
    <cellStyle name="Header2 2 2 3 6" xfId="2796"/>
    <cellStyle name="Header2 2 2 3 6 2" xfId="15396"/>
    <cellStyle name="Header2 2 2 3 6 3" xfId="19423"/>
    <cellStyle name="Header2 2 2 3 7" xfId="2797"/>
    <cellStyle name="Header2 2 2 3 7 2" xfId="15397"/>
    <cellStyle name="Header2 2 2 3 7 3" xfId="19422"/>
    <cellStyle name="Header2 2 2 3 8" xfId="2798"/>
    <cellStyle name="Header2 2 2 3 8 2" xfId="15398"/>
    <cellStyle name="Header2 2 2 3 8 3" xfId="19421"/>
    <cellStyle name="Header2 2 2 3 9" xfId="15351"/>
    <cellStyle name="Header2 2 2 4" xfId="2799"/>
    <cellStyle name="Header2 2 2 4 2" xfId="2800"/>
    <cellStyle name="Header2 2 2 4 2 2" xfId="2801"/>
    <cellStyle name="Header2 2 2 4 2 2 2" xfId="2802"/>
    <cellStyle name="Header2 2 2 4 2 2 2 2" xfId="15402"/>
    <cellStyle name="Header2 2 2 4 2 2 2 3" xfId="19417"/>
    <cellStyle name="Header2 2 2 4 2 2 3" xfId="2803"/>
    <cellStyle name="Header2 2 2 4 2 2 3 2" xfId="15403"/>
    <cellStyle name="Header2 2 2 4 2 2 3 3" xfId="19416"/>
    <cellStyle name="Header2 2 2 4 2 2 4" xfId="2804"/>
    <cellStyle name="Header2 2 2 4 2 2 4 2" xfId="15404"/>
    <cellStyle name="Header2 2 2 4 2 2 4 3" xfId="19415"/>
    <cellStyle name="Header2 2 2 4 2 2 5" xfId="15401"/>
    <cellStyle name="Header2 2 2 4 2 2 6" xfId="19418"/>
    <cellStyle name="Header2 2 2 4 2 3" xfId="2805"/>
    <cellStyle name="Header2 2 2 4 2 3 2" xfId="15405"/>
    <cellStyle name="Header2 2 2 4 2 3 3" xfId="19414"/>
    <cellStyle name="Header2 2 2 4 2 4" xfId="2806"/>
    <cellStyle name="Header2 2 2 4 2 4 2" xfId="15406"/>
    <cellStyle name="Header2 2 2 4 2 4 3" xfId="19413"/>
    <cellStyle name="Header2 2 2 4 2 5" xfId="2807"/>
    <cellStyle name="Header2 2 2 4 2 5 2" xfId="15407"/>
    <cellStyle name="Header2 2 2 4 2 5 3" xfId="19412"/>
    <cellStyle name="Header2 2 2 4 2 6" xfId="15400"/>
    <cellStyle name="Header2 2 2 4 2 7" xfId="19419"/>
    <cellStyle name="Header2 2 2 4 3" xfId="2808"/>
    <cellStyle name="Header2 2 2 4 3 2" xfId="2809"/>
    <cellStyle name="Header2 2 2 4 3 2 2" xfId="15409"/>
    <cellStyle name="Header2 2 2 4 3 2 3" xfId="19410"/>
    <cellStyle name="Header2 2 2 4 3 3" xfId="2810"/>
    <cellStyle name="Header2 2 2 4 3 3 2" xfId="15410"/>
    <cellStyle name="Header2 2 2 4 3 3 3" xfId="19409"/>
    <cellStyle name="Header2 2 2 4 3 4" xfId="2811"/>
    <cellStyle name="Header2 2 2 4 3 4 2" xfId="15411"/>
    <cellStyle name="Header2 2 2 4 3 4 3" xfId="19408"/>
    <cellStyle name="Header2 2 2 4 3 5" xfId="15408"/>
    <cellStyle name="Header2 2 2 4 3 6" xfId="19411"/>
    <cellStyle name="Header2 2 2 4 4" xfId="2812"/>
    <cellStyle name="Header2 2 2 4 4 2" xfId="15412"/>
    <cellStyle name="Header2 2 2 4 4 3" xfId="19407"/>
    <cellStyle name="Header2 2 2 4 5" xfId="2813"/>
    <cellStyle name="Header2 2 2 4 5 2" xfId="15413"/>
    <cellStyle name="Header2 2 2 4 5 3" xfId="19406"/>
    <cellStyle name="Header2 2 2 4 6" xfId="2814"/>
    <cellStyle name="Header2 2 2 4 6 2" xfId="15414"/>
    <cellStyle name="Header2 2 2 4 6 3" xfId="19405"/>
    <cellStyle name="Header2 2 2 4 7" xfId="15399"/>
    <cellStyle name="Header2 2 2 4 8" xfId="19420"/>
    <cellStyle name="Header2 2 2 5" xfId="2815"/>
    <cellStyle name="Header2 2 2 5 2" xfId="2816"/>
    <cellStyle name="Header2 2 2 5 2 2" xfId="2817"/>
    <cellStyle name="Header2 2 2 5 2 2 2" xfId="2818"/>
    <cellStyle name="Header2 2 2 5 2 2 2 2" xfId="15418"/>
    <cellStyle name="Header2 2 2 5 2 2 2 3" xfId="19401"/>
    <cellStyle name="Header2 2 2 5 2 2 3" xfId="2819"/>
    <cellStyle name="Header2 2 2 5 2 2 3 2" xfId="15419"/>
    <cellStyle name="Header2 2 2 5 2 2 3 3" xfId="19400"/>
    <cellStyle name="Header2 2 2 5 2 2 4" xfId="2820"/>
    <cellStyle name="Header2 2 2 5 2 2 4 2" xfId="15420"/>
    <cellStyle name="Header2 2 2 5 2 2 4 3" xfId="19399"/>
    <cellStyle name="Header2 2 2 5 2 2 5" xfId="15417"/>
    <cellStyle name="Header2 2 2 5 2 2 6" xfId="19402"/>
    <cellStyle name="Header2 2 2 5 2 3" xfId="2821"/>
    <cellStyle name="Header2 2 2 5 2 3 2" xfId="15421"/>
    <cellStyle name="Header2 2 2 5 2 3 3" xfId="19398"/>
    <cellStyle name="Header2 2 2 5 2 4" xfId="2822"/>
    <cellStyle name="Header2 2 2 5 2 4 2" xfId="15422"/>
    <cellStyle name="Header2 2 2 5 2 4 3" xfId="19397"/>
    <cellStyle name="Header2 2 2 5 2 5" xfId="2823"/>
    <cellStyle name="Header2 2 2 5 2 5 2" xfId="15423"/>
    <cellStyle name="Header2 2 2 5 2 5 3" xfId="19396"/>
    <cellStyle name="Header2 2 2 5 2 6" xfId="15416"/>
    <cellStyle name="Header2 2 2 5 2 7" xfId="19403"/>
    <cellStyle name="Header2 2 2 5 3" xfId="2824"/>
    <cellStyle name="Header2 2 2 5 3 2" xfId="2825"/>
    <cellStyle name="Header2 2 2 5 3 2 2" xfId="15425"/>
    <cellStyle name="Header2 2 2 5 3 2 3" xfId="19394"/>
    <cellStyle name="Header2 2 2 5 3 3" xfId="2826"/>
    <cellStyle name="Header2 2 2 5 3 3 2" xfId="15426"/>
    <cellStyle name="Header2 2 2 5 3 3 3" xfId="19393"/>
    <cellStyle name="Header2 2 2 5 3 4" xfId="2827"/>
    <cellStyle name="Header2 2 2 5 3 4 2" xfId="15427"/>
    <cellStyle name="Header2 2 2 5 3 4 3" xfId="19392"/>
    <cellStyle name="Header2 2 2 5 3 5" xfId="15424"/>
    <cellStyle name="Header2 2 2 5 3 6" xfId="19395"/>
    <cellStyle name="Header2 2 2 5 4" xfId="2828"/>
    <cellStyle name="Header2 2 2 5 4 2" xfId="15428"/>
    <cellStyle name="Header2 2 2 5 4 3" xfId="19391"/>
    <cellStyle name="Header2 2 2 5 5" xfId="2829"/>
    <cellStyle name="Header2 2 2 5 5 2" xfId="15429"/>
    <cellStyle name="Header2 2 2 5 5 3" xfId="19390"/>
    <cellStyle name="Header2 2 2 5 6" xfId="2830"/>
    <cellStyle name="Header2 2 2 5 6 2" xfId="15430"/>
    <cellStyle name="Header2 2 2 5 6 3" xfId="19389"/>
    <cellStyle name="Header2 2 2 5 7" xfId="15415"/>
    <cellStyle name="Header2 2 2 5 8" xfId="19404"/>
    <cellStyle name="Header2 2 2 6" xfId="2831"/>
    <cellStyle name="Header2 2 2 6 2" xfId="2832"/>
    <cellStyle name="Header2 2 2 6 2 2" xfId="2833"/>
    <cellStyle name="Header2 2 2 6 2 2 2" xfId="2834"/>
    <cellStyle name="Header2 2 2 6 2 2 2 2" xfId="15434"/>
    <cellStyle name="Header2 2 2 6 2 2 2 3" xfId="19385"/>
    <cellStyle name="Header2 2 2 6 2 2 3" xfId="2835"/>
    <cellStyle name="Header2 2 2 6 2 2 3 2" xfId="15435"/>
    <cellStyle name="Header2 2 2 6 2 2 3 3" xfId="19384"/>
    <cellStyle name="Header2 2 2 6 2 2 4" xfId="2836"/>
    <cellStyle name="Header2 2 2 6 2 2 4 2" xfId="15436"/>
    <cellStyle name="Header2 2 2 6 2 2 4 3" xfId="19383"/>
    <cellStyle name="Header2 2 2 6 2 2 5" xfId="15433"/>
    <cellStyle name="Header2 2 2 6 2 2 6" xfId="19386"/>
    <cellStyle name="Header2 2 2 6 2 3" xfId="2837"/>
    <cellStyle name="Header2 2 2 6 2 3 2" xfId="15437"/>
    <cellStyle name="Header2 2 2 6 2 3 3" xfId="19382"/>
    <cellStyle name="Header2 2 2 6 2 4" xfId="2838"/>
    <cellStyle name="Header2 2 2 6 2 4 2" xfId="15438"/>
    <cellStyle name="Header2 2 2 6 2 4 3" xfId="19381"/>
    <cellStyle name="Header2 2 2 6 2 5" xfId="2839"/>
    <cellStyle name="Header2 2 2 6 2 5 2" xfId="15439"/>
    <cellStyle name="Header2 2 2 6 2 5 3" xfId="19380"/>
    <cellStyle name="Header2 2 2 6 2 6" xfId="15432"/>
    <cellStyle name="Header2 2 2 6 2 7" xfId="19387"/>
    <cellStyle name="Header2 2 2 6 3" xfId="2840"/>
    <cellStyle name="Header2 2 2 6 3 2" xfId="2841"/>
    <cellStyle name="Header2 2 2 6 3 2 2" xfId="15441"/>
    <cellStyle name="Header2 2 2 6 3 2 3" xfId="19378"/>
    <cellStyle name="Header2 2 2 6 3 3" xfId="2842"/>
    <cellStyle name="Header2 2 2 6 3 3 2" xfId="15442"/>
    <cellStyle name="Header2 2 2 6 3 3 3" xfId="19377"/>
    <cellStyle name="Header2 2 2 6 3 4" xfId="2843"/>
    <cellStyle name="Header2 2 2 6 3 4 2" xfId="15443"/>
    <cellStyle name="Header2 2 2 6 3 4 3" xfId="19376"/>
    <cellStyle name="Header2 2 2 6 3 5" xfId="15440"/>
    <cellStyle name="Header2 2 2 6 3 6" xfId="19379"/>
    <cellStyle name="Header2 2 2 6 4" xfId="2844"/>
    <cellStyle name="Header2 2 2 6 4 2" xfId="15444"/>
    <cellStyle name="Header2 2 2 6 4 3" xfId="19375"/>
    <cellStyle name="Header2 2 2 6 5" xfId="2845"/>
    <cellStyle name="Header2 2 2 6 5 2" xfId="15445"/>
    <cellStyle name="Header2 2 2 6 5 3" xfId="19374"/>
    <cellStyle name="Header2 2 2 6 6" xfId="2846"/>
    <cellStyle name="Header2 2 2 6 6 2" xfId="15446"/>
    <cellStyle name="Header2 2 2 6 6 3" xfId="19373"/>
    <cellStyle name="Header2 2 2 6 7" xfId="15431"/>
    <cellStyle name="Header2 2 2 6 8" xfId="19388"/>
    <cellStyle name="Header2 2 2 7" xfId="2847"/>
    <cellStyle name="Header2 2 2 7 2" xfId="2848"/>
    <cellStyle name="Header2 2 2 7 2 2" xfId="2849"/>
    <cellStyle name="Header2 2 2 7 2 2 2" xfId="2850"/>
    <cellStyle name="Header2 2 2 7 2 2 2 2" xfId="15450"/>
    <cellStyle name="Header2 2 2 7 2 2 2 3" xfId="12840"/>
    <cellStyle name="Header2 2 2 7 2 2 3" xfId="2851"/>
    <cellStyle name="Header2 2 2 7 2 2 3 2" xfId="15451"/>
    <cellStyle name="Header2 2 2 7 2 2 3 3" xfId="19369"/>
    <cellStyle name="Header2 2 2 7 2 2 4" xfId="2852"/>
    <cellStyle name="Header2 2 2 7 2 2 4 2" xfId="15452"/>
    <cellStyle name="Header2 2 2 7 2 2 4 3" xfId="19368"/>
    <cellStyle name="Header2 2 2 7 2 2 5" xfId="15449"/>
    <cellStyle name="Header2 2 2 7 2 2 6" xfId="19370"/>
    <cellStyle name="Header2 2 2 7 2 3" xfId="2853"/>
    <cellStyle name="Header2 2 2 7 2 3 2" xfId="15453"/>
    <cellStyle name="Header2 2 2 7 2 3 3" xfId="19367"/>
    <cellStyle name="Header2 2 2 7 2 4" xfId="2854"/>
    <cellStyle name="Header2 2 2 7 2 4 2" xfId="15454"/>
    <cellStyle name="Header2 2 2 7 2 4 3" xfId="19366"/>
    <cellStyle name="Header2 2 2 7 2 5" xfId="2855"/>
    <cellStyle name="Header2 2 2 7 2 5 2" xfId="15455"/>
    <cellStyle name="Header2 2 2 7 2 5 3" xfId="19365"/>
    <cellStyle name="Header2 2 2 7 2 6" xfId="15448"/>
    <cellStyle name="Header2 2 2 7 2 7" xfId="19371"/>
    <cellStyle name="Header2 2 2 7 3" xfId="2856"/>
    <cellStyle name="Header2 2 2 7 3 2" xfId="2857"/>
    <cellStyle name="Header2 2 2 7 3 2 2" xfId="15457"/>
    <cellStyle name="Header2 2 2 7 3 2 3" xfId="12820"/>
    <cellStyle name="Header2 2 2 7 3 3" xfId="2858"/>
    <cellStyle name="Header2 2 2 7 3 3 2" xfId="15458"/>
    <cellStyle name="Header2 2 2 7 3 3 3" xfId="19363"/>
    <cellStyle name="Header2 2 2 7 3 4" xfId="2859"/>
    <cellStyle name="Header2 2 2 7 3 4 2" xfId="15459"/>
    <cellStyle name="Header2 2 2 7 3 4 3" xfId="19362"/>
    <cellStyle name="Header2 2 2 7 3 5" xfId="15456"/>
    <cellStyle name="Header2 2 2 7 3 6" xfId="19364"/>
    <cellStyle name="Header2 2 2 7 4" xfId="2860"/>
    <cellStyle name="Header2 2 2 7 4 2" xfId="15460"/>
    <cellStyle name="Header2 2 2 7 4 3" xfId="19361"/>
    <cellStyle name="Header2 2 2 7 5" xfId="2861"/>
    <cellStyle name="Header2 2 2 7 5 2" xfId="15461"/>
    <cellStyle name="Header2 2 2 7 5 3" xfId="12828"/>
    <cellStyle name="Header2 2 2 7 6" xfId="2862"/>
    <cellStyle name="Header2 2 2 7 6 2" xfId="15462"/>
    <cellStyle name="Header2 2 2 7 6 3" xfId="19360"/>
    <cellStyle name="Header2 2 2 7 7" xfId="15447"/>
    <cellStyle name="Header2 2 2 7 8" xfId="19372"/>
    <cellStyle name="Header2 2 2 8" xfId="2863"/>
    <cellStyle name="Header2 2 2 8 2" xfId="2864"/>
    <cellStyle name="Header2 2 2 8 2 2" xfId="2865"/>
    <cellStyle name="Header2 2 2 8 2 2 2" xfId="15465"/>
    <cellStyle name="Header2 2 2 8 2 2 3" xfId="19357"/>
    <cellStyle name="Header2 2 2 8 2 3" xfId="2866"/>
    <cellStyle name="Header2 2 2 8 2 3 2" xfId="15466"/>
    <cellStyle name="Header2 2 2 8 2 3 3" xfId="19356"/>
    <cellStyle name="Header2 2 2 8 2 4" xfId="2867"/>
    <cellStyle name="Header2 2 2 8 2 4 2" xfId="15467"/>
    <cellStyle name="Header2 2 2 8 2 4 3" xfId="19355"/>
    <cellStyle name="Header2 2 2 8 2 5" xfId="15464"/>
    <cellStyle name="Header2 2 2 8 2 6" xfId="19358"/>
    <cellStyle name="Header2 2 2 8 3" xfId="2868"/>
    <cellStyle name="Header2 2 2 8 3 2" xfId="15468"/>
    <cellStyle name="Header2 2 2 8 3 3" xfId="19354"/>
    <cellStyle name="Header2 2 2 8 4" xfId="2869"/>
    <cellStyle name="Header2 2 2 8 4 2" xfId="15469"/>
    <cellStyle name="Header2 2 2 8 4 3" xfId="19353"/>
    <cellStyle name="Header2 2 2 8 5" xfId="2870"/>
    <cellStyle name="Header2 2 2 8 5 2" xfId="15470"/>
    <cellStyle name="Header2 2 2 8 5 3" xfId="19352"/>
    <cellStyle name="Header2 2 2 8 6" xfId="15463"/>
    <cellStyle name="Header2 2 2 8 7" xfId="19359"/>
    <cellStyle name="Header2 2 2 9" xfId="2871"/>
    <cellStyle name="Header2 2 2 9 2" xfId="2872"/>
    <cellStyle name="Header2 2 2 9 2 2" xfId="15472"/>
    <cellStyle name="Header2 2 2 9 2 3" xfId="12896"/>
    <cellStyle name="Header2 2 2 9 3" xfId="2873"/>
    <cellStyle name="Header2 2 2 9 3 2" xfId="15473"/>
    <cellStyle name="Header2 2 2 9 3 3" xfId="19350"/>
    <cellStyle name="Header2 2 2 9 4" xfId="2874"/>
    <cellStyle name="Header2 2 2 9 4 2" xfId="15474"/>
    <cellStyle name="Header2 2 2 9 4 3" xfId="19349"/>
    <cellStyle name="Header2 2 2 9 5" xfId="15471"/>
    <cellStyle name="Header2 2 2 9 6" xfId="19351"/>
    <cellStyle name="Header2 2 3" xfId="2875"/>
    <cellStyle name="Header2 2 3 10" xfId="2876"/>
    <cellStyle name="Header2 2 3 10 2" xfId="15476"/>
    <cellStyle name="Header2 2 3 10 3" xfId="19347"/>
    <cellStyle name="Header2 2 3 11" xfId="15475"/>
    <cellStyle name="Header2 2 3 12" xfId="19348"/>
    <cellStyle name="Header2 2 3 13" xfId="29683"/>
    <cellStyle name="Header2 2 3 2" xfId="2877"/>
    <cellStyle name="Header2 2 3 2 2" xfId="2878"/>
    <cellStyle name="Header2 2 3 2 2 2" xfId="2879"/>
    <cellStyle name="Header2 2 3 2 2 2 2" xfId="2880"/>
    <cellStyle name="Header2 2 3 2 2 2 2 2" xfId="15480"/>
    <cellStyle name="Header2 2 3 2 2 2 2 3" xfId="19343"/>
    <cellStyle name="Header2 2 3 2 2 2 3" xfId="2881"/>
    <cellStyle name="Header2 2 3 2 2 2 3 2" xfId="15481"/>
    <cellStyle name="Header2 2 3 2 2 2 3 3" xfId="19342"/>
    <cellStyle name="Header2 2 3 2 2 2 4" xfId="2882"/>
    <cellStyle name="Header2 2 3 2 2 2 4 2" xfId="15482"/>
    <cellStyle name="Header2 2 3 2 2 2 4 3" xfId="19341"/>
    <cellStyle name="Header2 2 3 2 2 2 5" xfId="15479"/>
    <cellStyle name="Header2 2 3 2 2 2 6" xfId="19344"/>
    <cellStyle name="Header2 2 3 2 2 3" xfId="2883"/>
    <cellStyle name="Header2 2 3 2 2 3 2" xfId="15483"/>
    <cellStyle name="Header2 2 3 2 2 3 3" xfId="19340"/>
    <cellStyle name="Header2 2 3 2 2 4" xfId="2884"/>
    <cellStyle name="Header2 2 3 2 2 4 2" xfId="15484"/>
    <cellStyle name="Header2 2 3 2 2 4 3" xfId="19339"/>
    <cellStyle name="Header2 2 3 2 2 5" xfId="2885"/>
    <cellStyle name="Header2 2 3 2 2 5 2" xfId="15485"/>
    <cellStyle name="Header2 2 3 2 2 5 3" xfId="19338"/>
    <cellStyle name="Header2 2 3 2 2 6" xfId="15478"/>
    <cellStyle name="Header2 2 3 2 2 7" xfId="19345"/>
    <cellStyle name="Header2 2 3 2 3" xfId="2886"/>
    <cellStyle name="Header2 2 3 2 3 2" xfId="2887"/>
    <cellStyle name="Header2 2 3 2 3 2 2" xfId="15487"/>
    <cellStyle name="Header2 2 3 2 3 2 3" xfId="19337"/>
    <cellStyle name="Header2 2 3 2 3 3" xfId="2888"/>
    <cellStyle name="Header2 2 3 2 3 3 2" xfId="15488"/>
    <cellStyle name="Header2 2 3 2 3 3 3" xfId="19336"/>
    <cellStyle name="Header2 2 3 2 3 4" xfId="2889"/>
    <cellStyle name="Header2 2 3 2 3 4 2" xfId="15489"/>
    <cellStyle name="Header2 2 3 2 3 4 3" xfId="19335"/>
    <cellStyle name="Header2 2 3 2 3 5" xfId="15486"/>
    <cellStyle name="Header2 2 3 2 3 6" xfId="12821"/>
    <cellStyle name="Header2 2 3 2 4" xfId="2890"/>
    <cellStyle name="Header2 2 3 2 4 2" xfId="15490"/>
    <cellStyle name="Header2 2 3 2 4 3" xfId="19334"/>
    <cellStyle name="Header2 2 3 2 5" xfId="2891"/>
    <cellStyle name="Header2 2 3 2 5 2" xfId="15491"/>
    <cellStyle name="Header2 2 3 2 5 3" xfId="19333"/>
    <cellStyle name="Header2 2 3 2 6" xfId="2892"/>
    <cellStyle name="Header2 2 3 2 6 2" xfId="15492"/>
    <cellStyle name="Header2 2 3 2 6 3" xfId="19332"/>
    <cellStyle name="Header2 2 3 2 7" xfId="15477"/>
    <cellStyle name="Header2 2 3 2 8" xfId="19346"/>
    <cellStyle name="Header2 2 3 2 9" xfId="29852"/>
    <cellStyle name="Header2 2 3 3" xfId="2893"/>
    <cellStyle name="Header2 2 3 3 2" xfId="2894"/>
    <cellStyle name="Header2 2 3 3 2 2" xfId="2895"/>
    <cellStyle name="Header2 2 3 3 2 2 2" xfId="2896"/>
    <cellStyle name="Header2 2 3 3 2 2 2 2" xfId="15496"/>
    <cellStyle name="Header2 2 3 3 2 2 2 3" xfId="19328"/>
    <cellStyle name="Header2 2 3 3 2 2 3" xfId="2897"/>
    <cellStyle name="Header2 2 3 3 2 2 3 2" xfId="15497"/>
    <cellStyle name="Header2 2 3 3 2 2 3 3" xfId="19327"/>
    <cellStyle name="Header2 2 3 3 2 2 4" xfId="2898"/>
    <cellStyle name="Header2 2 3 3 2 2 4 2" xfId="15498"/>
    <cellStyle name="Header2 2 3 3 2 2 4 3" xfId="19326"/>
    <cellStyle name="Header2 2 3 3 2 2 5" xfId="15495"/>
    <cellStyle name="Header2 2 3 3 2 2 6" xfId="19329"/>
    <cellStyle name="Header2 2 3 3 2 3" xfId="2899"/>
    <cellStyle name="Header2 2 3 3 2 3 2" xfId="15499"/>
    <cellStyle name="Header2 2 3 3 2 3 3" xfId="19325"/>
    <cellStyle name="Header2 2 3 3 2 4" xfId="2900"/>
    <cellStyle name="Header2 2 3 3 2 4 2" xfId="15500"/>
    <cellStyle name="Header2 2 3 3 2 4 3" xfId="19324"/>
    <cellStyle name="Header2 2 3 3 2 5" xfId="2901"/>
    <cellStyle name="Header2 2 3 3 2 5 2" xfId="15501"/>
    <cellStyle name="Header2 2 3 3 2 5 3" xfId="12937"/>
    <cellStyle name="Header2 2 3 3 2 6" xfId="15494"/>
    <cellStyle name="Header2 2 3 3 2 7" xfId="19330"/>
    <cellStyle name="Header2 2 3 3 3" xfId="2902"/>
    <cellStyle name="Header2 2 3 3 3 2" xfId="2903"/>
    <cellStyle name="Header2 2 3 3 3 2 2" xfId="15503"/>
    <cellStyle name="Header2 2 3 3 3 2 3" xfId="19322"/>
    <cellStyle name="Header2 2 3 3 3 3" xfId="2904"/>
    <cellStyle name="Header2 2 3 3 3 3 2" xfId="15504"/>
    <cellStyle name="Header2 2 3 3 3 3 3" xfId="19321"/>
    <cellStyle name="Header2 2 3 3 3 4" xfId="2905"/>
    <cellStyle name="Header2 2 3 3 3 4 2" xfId="15505"/>
    <cellStyle name="Header2 2 3 3 3 4 3" xfId="19320"/>
    <cellStyle name="Header2 2 3 3 3 5" xfId="15502"/>
    <cellStyle name="Header2 2 3 3 3 6" xfId="19323"/>
    <cellStyle name="Header2 2 3 3 4" xfId="2906"/>
    <cellStyle name="Header2 2 3 3 4 2" xfId="15506"/>
    <cellStyle name="Header2 2 3 3 4 3" xfId="19319"/>
    <cellStyle name="Header2 2 3 3 5" xfId="2907"/>
    <cellStyle name="Header2 2 3 3 5 2" xfId="15507"/>
    <cellStyle name="Header2 2 3 3 5 3" xfId="19318"/>
    <cellStyle name="Header2 2 3 3 6" xfId="2908"/>
    <cellStyle name="Header2 2 3 3 6 2" xfId="15508"/>
    <cellStyle name="Header2 2 3 3 6 3" xfId="19317"/>
    <cellStyle name="Header2 2 3 3 7" xfId="15493"/>
    <cellStyle name="Header2 2 3 3 8" xfId="19331"/>
    <cellStyle name="Header2 2 3 4" xfId="2909"/>
    <cellStyle name="Header2 2 3 4 2" xfId="2910"/>
    <cellStyle name="Header2 2 3 4 2 2" xfId="2911"/>
    <cellStyle name="Header2 2 3 4 2 2 2" xfId="2912"/>
    <cellStyle name="Header2 2 3 4 2 2 2 2" xfId="15512"/>
    <cellStyle name="Header2 2 3 4 2 2 2 3" xfId="19313"/>
    <cellStyle name="Header2 2 3 4 2 2 3" xfId="2913"/>
    <cellStyle name="Header2 2 3 4 2 2 3 2" xfId="15513"/>
    <cellStyle name="Header2 2 3 4 2 2 3 3" xfId="19312"/>
    <cellStyle name="Header2 2 3 4 2 2 4" xfId="2914"/>
    <cellStyle name="Header2 2 3 4 2 2 4 2" xfId="15514"/>
    <cellStyle name="Header2 2 3 4 2 2 4 3" xfId="19311"/>
    <cellStyle name="Header2 2 3 4 2 2 5" xfId="15511"/>
    <cellStyle name="Header2 2 3 4 2 2 6" xfId="19314"/>
    <cellStyle name="Header2 2 3 4 2 3" xfId="2915"/>
    <cellStyle name="Header2 2 3 4 2 3 2" xfId="15515"/>
    <cellStyle name="Header2 2 3 4 2 3 3" xfId="19310"/>
    <cellStyle name="Header2 2 3 4 2 4" xfId="2916"/>
    <cellStyle name="Header2 2 3 4 2 4 2" xfId="15516"/>
    <cellStyle name="Header2 2 3 4 2 4 3" xfId="19309"/>
    <cellStyle name="Header2 2 3 4 2 5" xfId="2917"/>
    <cellStyle name="Header2 2 3 4 2 5 2" xfId="15517"/>
    <cellStyle name="Header2 2 3 4 2 5 3" xfId="19308"/>
    <cellStyle name="Header2 2 3 4 2 6" xfId="15510"/>
    <cellStyle name="Header2 2 3 4 2 7" xfId="19315"/>
    <cellStyle name="Header2 2 3 4 3" xfId="2918"/>
    <cellStyle name="Header2 2 3 4 3 2" xfId="2919"/>
    <cellStyle name="Header2 2 3 4 3 2 2" xfId="15519"/>
    <cellStyle name="Header2 2 3 4 3 2 3" xfId="19306"/>
    <cellStyle name="Header2 2 3 4 3 3" xfId="2920"/>
    <cellStyle name="Header2 2 3 4 3 3 2" xfId="15520"/>
    <cellStyle name="Header2 2 3 4 3 3 3" xfId="19305"/>
    <cellStyle name="Header2 2 3 4 3 4" xfId="2921"/>
    <cellStyle name="Header2 2 3 4 3 4 2" xfId="15521"/>
    <cellStyle name="Header2 2 3 4 3 4 3" xfId="19304"/>
    <cellStyle name="Header2 2 3 4 3 5" xfId="15518"/>
    <cellStyle name="Header2 2 3 4 3 6" xfId="19307"/>
    <cellStyle name="Header2 2 3 4 4" xfId="2922"/>
    <cellStyle name="Header2 2 3 4 4 2" xfId="15522"/>
    <cellStyle name="Header2 2 3 4 4 3" xfId="19303"/>
    <cellStyle name="Header2 2 3 4 5" xfId="2923"/>
    <cellStyle name="Header2 2 3 4 5 2" xfId="15523"/>
    <cellStyle name="Header2 2 3 4 5 3" xfId="19302"/>
    <cellStyle name="Header2 2 3 4 6" xfId="2924"/>
    <cellStyle name="Header2 2 3 4 6 2" xfId="15524"/>
    <cellStyle name="Header2 2 3 4 6 3" xfId="19301"/>
    <cellStyle name="Header2 2 3 4 7" xfId="15509"/>
    <cellStyle name="Header2 2 3 4 8" xfId="19316"/>
    <cellStyle name="Header2 2 3 5" xfId="2925"/>
    <cellStyle name="Header2 2 3 5 2" xfId="2926"/>
    <cellStyle name="Header2 2 3 5 2 2" xfId="2927"/>
    <cellStyle name="Header2 2 3 5 2 2 2" xfId="2928"/>
    <cellStyle name="Header2 2 3 5 2 2 2 2" xfId="15528"/>
    <cellStyle name="Header2 2 3 5 2 2 2 3" xfId="19297"/>
    <cellStyle name="Header2 2 3 5 2 2 3" xfId="2929"/>
    <cellStyle name="Header2 2 3 5 2 2 3 2" xfId="15529"/>
    <cellStyle name="Header2 2 3 5 2 2 3 3" xfId="19296"/>
    <cellStyle name="Header2 2 3 5 2 2 4" xfId="2930"/>
    <cellStyle name="Header2 2 3 5 2 2 4 2" xfId="15530"/>
    <cellStyle name="Header2 2 3 5 2 2 4 3" xfId="19295"/>
    <cellStyle name="Header2 2 3 5 2 2 5" xfId="15527"/>
    <cellStyle name="Header2 2 3 5 2 2 6" xfId="19298"/>
    <cellStyle name="Header2 2 3 5 2 3" xfId="2931"/>
    <cellStyle name="Header2 2 3 5 2 3 2" xfId="15531"/>
    <cellStyle name="Header2 2 3 5 2 3 3" xfId="19294"/>
    <cellStyle name="Header2 2 3 5 2 4" xfId="2932"/>
    <cellStyle name="Header2 2 3 5 2 4 2" xfId="15532"/>
    <cellStyle name="Header2 2 3 5 2 4 3" xfId="19293"/>
    <cellStyle name="Header2 2 3 5 2 5" xfId="2933"/>
    <cellStyle name="Header2 2 3 5 2 5 2" xfId="15533"/>
    <cellStyle name="Header2 2 3 5 2 5 3" xfId="19292"/>
    <cellStyle name="Header2 2 3 5 2 6" xfId="15526"/>
    <cellStyle name="Header2 2 3 5 2 7" xfId="19299"/>
    <cellStyle name="Header2 2 3 5 3" xfId="2934"/>
    <cellStyle name="Header2 2 3 5 3 2" xfId="2935"/>
    <cellStyle name="Header2 2 3 5 3 2 2" xfId="15535"/>
    <cellStyle name="Header2 2 3 5 3 2 3" xfId="19290"/>
    <cellStyle name="Header2 2 3 5 3 3" xfId="2936"/>
    <cellStyle name="Header2 2 3 5 3 3 2" xfId="15536"/>
    <cellStyle name="Header2 2 3 5 3 3 3" xfId="19289"/>
    <cellStyle name="Header2 2 3 5 3 4" xfId="2937"/>
    <cellStyle name="Header2 2 3 5 3 4 2" xfId="15537"/>
    <cellStyle name="Header2 2 3 5 3 4 3" xfId="19288"/>
    <cellStyle name="Header2 2 3 5 3 5" xfId="15534"/>
    <cellStyle name="Header2 2 3 5 3 6" xfId="19291"/>
    <cellStyle name="Header2 2 3 5 4" xfId="2938"/>
    <cellStyle name="Header2 2 3 5 4 2" xfId="15538"/>
    <cellStyle name="Header2 2 3 5 4 3" xfId="19287"/>
    <cellStyle name="Header2 2 3 5 5" xfId="2939"/>
    <cellStyle name="Header2 2 3 5 5 2" xfId="15539"/>
    <cellStyle name="Header2 2 3 5 5 3" xfId="19286"/>
    <cellStyle name="Header2 2 3 5 6" xfId="2940"/>
    <cellStyle name="Header2 2 3 5 6 2" xfId="15540"/>
    <cellStyle name="Header2 2 3 5 6 3" xfId="19285"/>
    <cellStyle name="Header2 2 3 5 7" xfId="15525"/>
    <cellStyle name="Header2 2 3 5 8" xfId="19300"/>
    <cellStyle name="Header2 2 3 6" xfId="2941"/>
    <cellStyle name="Header2 2 3 6 2" xfId="2942"/>
    <cellStyle name="Header2 2 3 6 2 2" xfId="2943"/>
    <cellStyle name="Header2 2 3 6 2 2 2" xfId="15543"/>
    <cellStyle name="Header2 2 3 6 2 2 3" xfId="19282"/>
    <cellStyle name="Header2 2 3 6 2 3" xfId="2944"/>
    <cellStyle name="Header2 2 3 6 2 3 2" xfId="15544"/>
    <cellStyle name="Header2 2 3 6 2 3 3" xfId="19281"/>
    <cellStyle name="Header2 2 3 6 2 4" xfId="2945"/>
    <cellStyle name="Header2 2 3 6 2 4 2" xfId="15545"/>
    <cellStyle name="Header2 2 3 6 2 4 3" xfId="19280"/>
    <cellStyle name="Header2 2 3 6 2 5" xfId="15542"/>
    <cellStyle name="Header2 2 3 6 2 6" xfId="19283"/>
    <cellStyle name="Header2 2 3 6 3" xfId="2946"/>
    <cellStyle name="Header2 2 3 6 3 2" xfId="15546"/>
    <cellStyle name="Header2 2 3 6 3 3" xfId="19279"/>
    <cellStyle name="Header2 2 3 6 4" xfId="2947"/>
    <cellStyle name="Header2 2 3 6 4 2" xfId="15547"/>
    <cellStyle name="Header2 2 3 6 4 3" xfId="19278"/>
    <cellStyle name="Header2 2 3 6 5" xfId="2948"/>
    <cellStyle name="Header2 2 3 6 5 2" xfId="15548"/>
    <cellStyle name="Header2 2 3 6 5 3" xfId="19277"/>
    <cellStyle name="Header2 2 3 6 6" xfId="15541"/>
    <cellStyle name="Header2 2 3 6 7" xfId="19284"/>
    <cellStyle name="Header2 2 3 7" xfId="2949"/>
    <cellStyle name="Header2 2 3 7 2" xfId="2950"/>
    <cellStyle name="Header2 2 3 7 2 2" xfId="15550"/>
    <cellStyle name="Header2 2 3 7 2 3" xfId="19275"/>
    <cellStyle name="Header2 2 3 7 3" xfId="2951"/>
    <cellStyle name="Header2 2 3 7 3 2" xfId="15551"/>
    <cellStyle name="Header2 2 3 7 3 3" xfId="19274"/>
    <cellStyle name="Header2 2 3 7 4" xfId="2952"/>
    <cellStyle name="Header2 2 3 7 4 2" xfId="15552"/>
    <cellStyle name="Header2 2 3 7 4 3" xfId="19273"/>
    <cellStyle name="Header2 2 3 7 5" xfId="15549"/>
    <cellStyle name="Header2 2 3 7 6" xfId="19276"/>
    <cellStyle name="Header2 2 3 8" xfId="2953"/>
    <cellStyle name="Header2 2 3 8 2" xfId="15553"/>
    <cellStyle name="Header2 2 3 8 3" xfId="19272"/>
    <cellStyle name="Header2 2 3 9" xfId="2954"/>
    <cellStyle name="Header2 2 3 9 2" xfId="15554"/>
    <cellStyle name="Header2 2 3 9 3" xfId="19271"/>
    <cellStyle name="Header2 2 4" xfId="2955"/>
    <cellStyle name="Header2 2 4 10" xfId="2956"/>
    <cellStyle name="Header2 2 4 10 2" xfId="15556"/>
    <cellStyle name="Header2 2 4 10 3" xfId="19269"/>
    <cellStyle name="Header2 2 4 11" xfId="15555"/>
    <cellStyle name="Header2 2 4 12" xfId="19270"/>
    <cellStyle name="Header2 2 4 13" xfId="29743"/>
    <cellStyle name="Header2 2 4 2" xfId="2957"/>
    <cellStyle name="Header2 2 4 2 2" xfId="2958"/>
    <cellStyle name="Header2 2 4 2 2 2" xfId="2959"/>
    <cellStyle name="Header2 2 4 2 2 2 2" xfId="2960"/>
    <cellStyle name="Header2 2 4 2 2 2 2 2" xfId="15560"/>
    <cellStyle name="Header2 2 4 2 2 2 2 3" xfId="19265"/>
    <cellStyle name="Header2 2 4 2 2 2 3" xfId="2961"/>
    <cellStyle name="Header2 2 4 2 2 2 3 2" xfId="15561"/>
    <cellStyle name="Header2 2 4 2 2 2 3 3" xfId="19264"/>
    <cellStyle name="Header2 2 4 2 2 2 4" xfId="2962"/>
    <cellStyle name="Header2 2 4 2 2 2 4 2" xfId="15562"/>
    <cellStyle name="Header2 2 4 2 2 2 4 3" xfId="19263"/>
    <cellStyle name="Header2 2 4 2 2 2 5" xfId="15559"/>
    <cellStyle name="Header2 2 4 2 2 2 6" xfId="19266"/>
    <cellStyle name="Header2 2 4 2 2 3" xfId="2963"/>
    <cellStyle name="Header2 2 4 2 2 3 2" xfId="15563"/>
    <cellStyle name="Header2 2 4 2 2 3 3" xfId="19262"/>
    <cellStyle name="Header2 2 4 2 2 4" xfId="2964"/>
    <cellStyle name="Header2 2 4 2 2 4 2" xfId="15564"/>
    <cellStyle name="Header2 2 4 2 2 4 3" xfId="19261"/>
    <cellStyle name="Header2 2 4 2 2 5" xfId="2965"/>
    <cellStyle name="Header2 2 4 2 2 5 2" xfId="15565"/>
    <cellStyle name="Header2 2 4 2 2 5 3" xfId="19260"/>
    <cellStyle name="Header2 2 4 2 2 6" xfId="15558"/>
    <cellStyle name="Header2 2 4 2 2 7" xfId="19267"/>
    <cellStyle name="Header2 2 4 2 3" xfId="2966"/>
    <cellStyle name="Header2 2 4 2 3 2" xfId="2967"/>
    <cellStyle name="Header2 2 4 2 3 2 2" xfId="15567"/>
    <cellStyle name="Header2 2 4 2 3 2 3" xfId="19258"/>
    <cellStyle name="Header2 2 4 2 3 3" xfId="2968"/>
    <cellStyle name="Header2 2 4 2 3 3 2" xfId="15568"/>
    <cellStyle name="Header2 2 4 2 3 3 3" xfId="19257"/>
    <cellStyle name="Header2 2 4 2 3 4" xfId="2969"/>
    <cellStyle name="Header2 2 4 2 3 4 2" xfId="15569"/>
    <cellStyle name="Header2 2 4 2 3 4 3" xfId="19256"/>
    <cellStyle name="Header2 2 4 2 3 5" xfId="15566"/>
    <cellStyle name="Header2 2 4 2 3 6" xfId="19259"/>
    <cellStyle name="Header2 2 4 2 4" xfId="2970"/>
    <cellStyle name="Header2 2 4 2 4 2" xfId="15570"/>
    <cellStyle name="Header2 2 4 2 4 3" xfId="19255"/>
    <cellStyle name="Header2 2 4 2 5" xfId="2971"/>
    <cellStyle name="Header2 2 4 2 5 2" xfId="15571"/>
    <cellStyle name="Header2 2 4 2 5 3" xfId="19254"/>
    <cellStyle name="Header2 2 4 2 6" xfId="2972"/>
    <cellStyle name="Header2 2 4 2 6 2" xfId="15572"/>
    <cellStyle name="Header2 2 4 2 6 3" xfId="19253"/>
    <cellStyle name="Header2 2 4 2 7" xfId="15557"/>
    <cellStyle name="Header2 2 4 2 8" xfId="19268"/>
    <cellStyle name="Header2 2 4 2 9" xfId="29873"/>
    <cellStyle name="Header2 2 4 3" xfId="2973"/>
    <cellStyle name="Header2 2 4 3 2" xfId="2974"/>
    <cellStyle name="Header2 2 4 3 2 2" xfId="2975"/>
    <cellStyle name="Header2 2 4 3 2 2 2" xfId="2976"/>
    <cellStyle name="Header2 2 4 3 2 2 2 2" xfId="15576"/>
    <cellStyle name="Header2 2 4 3 2 2 2 3" xfId="19249"/>
    <cellStyle name="Header2 2 4 3 2 2 3" xfId="2977"/>
    <cellStyle name="Header2 2 4 3 2 2 3 2" xfId="15577"/>
    <cellStyle name="Header2 2 4 3 2 2 3 3" xfId="19248"/>
    <cellStyle name="Header2 2 4 3 2 2 4" xfId="2978"/>
    <cellStyle name="Header2 2 4 3 2 2 4 2" xfId="15578"/>
    <cellStyle name="Header2 2 4 3 2 2 4 3" xfId="19247"/>
    <cellStyle name="Header2 2 4 3 2 2 5" xfId="15575"/>
    <cellStyle name="Header2 2 4 3 2 2 6" xfId="19250"/>
    <cellStyle name="Header2 2 4 3 2 3" xfId="2979"/>
    <cellStyle name="Header2 2 4 3 2 3 2" xfId="15579"/>
    <cellStyle name="Header2 2 4 3 2 3 3" xfId="19246"/>
    <cellStyle name="Header2 2 4 3 2 4" xfId="2980"/>
    <cellStyle name="Header2 2 4 3 2 4 2" xfId="15580"/>
    <cellStyle name="Header2 2 4 3 2 4 3" xfId="19245"/>
    <cellStyle name="Header2 2 4 3 2 5" xfId="2981"/>
    <cellStyle name="Header2 2 4 3 2 5 2" xfId="15581"/>
    <cellStyle name="Header2 2 4 3 2 5 3" xfId="19244"/>
    <cellStyle name="Header2 2 4 3 2 6" xfId="15574"/>
    <cellStyle name="Header2 2 4 3 2 7" xfId="19251"/>
    <cellStyle name="Header2 2 4 3 3" xfId="2982"/>
    <cellStyle name="Header2 2 4 3 3 2" xfId="2983"/>
    <cellStyle name="Header2 2 4 3 3 2 2" xfId="15583"/>
    <cellStyle name="Header2 2 4 3 3 2 3" xfId="19242"/>
    <cellStyle name="Header2 2 4 3 3 3" xfId="2984"/>
    <cellStyle name="Header2 2 4 3 3 3 2" xfId="15584"/>
    <cellStyle name="Header2 2 4 3 3 3 3" xfId="19241"/>
    <cellStyle name="Header2 2 4 3 3 4" xfId="2985"/>
    <cellStyle name="Header2 2 4 3 3 4 2" xfId="15585"/>
    <cellStyle name="Header2 2 4 3 3 4 3" xfId="19240"/>
    <cellStyle name="Header2 2 4 3 3 5" xfId="15582"/>
    <cellStyle name="Header2 2 4 3 3 6" xfId="19243"/>
    <cellStyle name="Header2 2 4 3 4" xfId="2986"/>
    <cellStyle name="Header2 2 4 3 4 2" xfId="15586"/>
    <cellStyle name="Header2 2 4 3 4 3" xfId="19239"/>
    <cellStyle name="Header2 2 4 3 5" xfId="2987"/>
    <cellStyle name="Header2 2 4 3 5 2" xfId="15587"/>
    <cellStyle name="Header2 2 4 3 5 3" xfId="19238"/>
    <cellStyle name="Header2 2 4 3 6" xfId="2988"/>
    <cellStyle name="Header2 2 4 3 6 2" xfId="15588"/>
    <cellStyle name="Header2 2 4 3 6 3" xfId="19237"/>
    <cellStyle name="Header2 2 4 3 7" xfId="15573"/>
    <cellStyle name="Header2 2 4 3 8" xfId="19252"/>
    <cellStyle name="Header2 2 4 4" xfId="2989"/>
    <cellStyle name="Header2 2 4 4 2" xfId="2990"/>
    <cellStyle name="Header2 2 4 4 2 2" xfId="2991"/>
    <cellStyle name="Header2 2 4 4 2 2 2" xfId="2992"/>
    <cellStyle name="Header2 2 4 4 2 2 2 2" xfId="15592"/>
    <cellStyle name="Header2 2 4 4 2 2 2 3" xfId="19233"/>
    <cellStyle name="Header2 2 4 4 2 2 3" xfId="2993"/>
    <cellStyle name="Header2 2 4 4 2 2 3 2" xfId="15593"/>
    <cellStyle name="Header2 2 4 4 2 2 3 3" xfId="19232"/>
    <cellStyle name="Header2 2 4 4 2 2 4" xfId="2994"/>
    <cellStyle name="Header2 2 4 4 2 2 4 2" xfId="15594"/>
    <cellStyle name="Header2 2 4 4 2 2 4 3" xfId="19231"/>
    <cellStyle name="Header2 2 4 4 2 2 5" xfId="15591"/>
    <cellStyle name="Header2 2 4 4 2 2 6" xfId="19234"/>
    <cellStyle name="Header2 2 4 4 2 3" xfId="2995"/>
    <cellStyle name="Header2 2 4 4 2 3 2" xfId="15595"/>
    <cellStyle name="Header2 2 4 4 2 3 3" xfId="19230"/>
    <cellStyle name="Header2 2 4 4 2 4" xfId="2996"/>
    <cellStyle name="Header2 2 4 4 2 4 2" xfId="15596"/>
    <cellStyle name="Header2 2 4 4 2 4 3" xfId="19229"/>
    <cellStyle name="Header2 2 4 4 2 5" xfId="2997"/>
    <cellStyle name="Header2 2 4 4 2 5 2" xfId="15597"/>
    <cellStyle name="Header2 2 4 4 2 5 3" xfId="19228"/>
    <cellStyle name="Header2 2 4 4 2 6" xfId="15590"/>
    <cellStyle name="Header2 2 4 4 2 7" xfId="19235"/>
    <cellStyle name="Header2 2 4 4 3" xfId="2998"/>
    <cellStyle name="Header2 2 4 4 3 2" xfId="2999"/>
    <cellStyle name="Header2 2 4 4 3 2 2" xfId="15599"/>
    <cellStyle name="Header2 2 4 4 3 2 3" xfId="19226"/>
    <cellStyle name="Header2 2 4 4 3 3" xfId="3000"/>
    <cellStyle name="Header2 2 4 4 3 3 2" xfId="15600"/>
    <cellStyle name="Header2 2 4 4 3 3 3" xfId="19225"/>
    <cellStyle name="Header2 2 4 4 3 4" xfId="3001"/>
    <cellStyle name="Header2 2 4 4 3 4 2" xfId="15601"/>
    <cellStyle name="Header2 2 4 4 3 4 3" xfId="19224"/>
    <cellStyle name="Header2 2 4 4 3 5" xfId="15598"/>
    <cellStyle name="Header2 2 4 4 3 6" xfId="19227"/>
    <cellStyle name="Header2 2 4 4 4" xfId="3002"/>
    <cellStyle name="Header2 2 4 4 4 2" xfId="15602"/>
    <cellStyle name="Header2 2 4 4 4 3" xfId="19223"/>
    <cellStyle name="Header2 2 4 4 5" xfId="3003"/>
    <cellStyle name="Header2 2 4 4 5 2" xfId="15603"/>
    <cellStyle name="Header2 2 4 4 5 3" xfId="19222"/>
    <cellStyle name="Header2 2 4 4 6" xfId="3004"/>
    <cellStyle name="Header2 2 4 4 6 2" xfId="15604"/>
    <cellStyle name="Header2 2 4 4 6 3" xfId="19221"/>
    <cellStyle name="Header2 2 4 4 7" xfId="15589"/>
    <cellStyle name="Header2 2 4 4 8" xfId="19236"/>
    <cellStyle name="Header2 2 4 5" xfId="3005"/>
    <cellStyle name="Header2 2 4 5 2" xfId="3006"/>
    <cellStyle name="Header2 2 4 5 2 2" xfId="3007"/>
    <cellStyle name="Header2 2 4 5 2 2 2" xfId="3008"/>
    <cellStyle name="Header2 2 4 5 2 2 2 2" xfId="15608"/>
    <cellStyle name="Header2 2 4 5 2 2 2 3" xfId="12894"/>
    <cellStyle name="Header2 2 4 5 2 2 3" xfId="3009"/>
    <cellStyle name="Header2 2 4 5 2 2 3 2" xfId="15609"/>
    <cellStyle name="Header2 2 4 5 2 2 3 3" xfId="19218"/>
    <cellStyle name="Header2 2 4 5 2 2 4" xfId="3010"/>
    <cellStyle name="Header2 2 4 5 2 2 4 2" xfId="15610"/>
    <cellStyle name="Header2 2 4 5 2 2 4 3" xfId="19217"/>
    <cellStyle name="Header2 2 4 5 2 2 5" xfId="15607"/>
    <cellStyle name="Header2 2 4 5 2 2 6" xfId="12895"/>
    <cellStyle name="Header2 2 4 5 2 3" xfId="3011"/>
    <cellStyle name="Header2 2 4 5 2 3 2" xfId="15611"/>
    <cellStyle name="Header2 2 4 5 2 3 3" xfId="19216"/>
    <cellStyle name="Header2 2 4 5 2 4" xfId="3012"/>
    <cellStyle name="Header2 2 4 5 2 4 2" xfId="15612"/>
    <cellStyle name="Header2 2 4 5 2 4 3" xfId="19215"/>
    <cellStyle name="Header2 2 4 5 2 5" xfId="3013"/>
    <cellStyle name="Header2 2 4 5 2 5 2" xfId="15613"/>
    <cellStyle name="Header2 2 4 5 2 5 3" xfId="19214"/>
    <cellStyle name="Header2 2 4 5 2 6" xfId="15606"/>
    <cellStyle name="Header2 2 4 5 2 7" xfId="19219"/>
    <cellStyle name="Header2 2 4 5 3" xfId="3014"/>
    <cellStyle name="Header2 2 4 5 3 2" xfId="3015"/>
    <cellStyle name="Header2 2 4 5 3 2 2" xfId="15615"/>
    <cellStyle name="Header2 2 4 5 3 2 3" xfId="19212"/>
    <cellStyle name="Header2 2 4 5 3 3" xfId="3016"/>
    <cellStyle name="Header2 2 4 5 3 3 2" xfId="15616"/>
    <cellStyle name="Header2 2 4 5 3 3 3" xfId="19211"/>
    <cellStyle name="Header2 2 4 5 3 4" xfId="3017"/>
    <cellStyle name="Header2 2 4 5 3 4 2" xfId="15617"/>
    <cellStyle name="Header2 2 4 5 3 4 3" xfId="12818"/>
    <cellStyle name="Header2 2 4 5 3 5" xfId="15614"/>
    <cellStyle name="Header2 2 4 5 3 6" xfId="19213"/>
    <cellStyle name="Header2 2 4 5 4" xfId="3018"/>
    <cellStyle name="Header2 2 4 5 4 2" xfId="15618"/>
    <cellStyle name="Header2 2 4 5 4 3" xfId="19210"/>
    <cellStyle name="Header2 2 4 5 5" xfId="3019"/>
    <cellStyle name="Header2 2 4 5 5 2" xfId="15619"/>
    <cellStyle name="Header2 2 4 5 5 3" xfId="19209"/>
    <cellStyle name="Header2 2 4 5 6" xfId="3020"/>
    <cellStyle name="Header2 2 4 5 6 2" xfId="15620"/>
    <cellStyle name="Header2 2 4 5 6 3" xfId="19208"/>
    <cellStyle name="Header2 2 4 5 7" xfId="15605"/>
    <cellStyle name="Header2 2 4 5 8" xfId="19220"/>
    <cellStyle name="Header2 2 4 6" xfId="3021"/>
    <cellStyle name="Header2 2 4 6 2" xfId="3022"/>
    <cellStyle name="Header2 2 4 6 2 2" xfId="3023"/>
    <cellStyle name="Header2 2 4 6 2 2 2" xfId="15623"/>
    <cellStyle name="Header2 2 4 6 2 2 3" xfId="19205"/>
    <cellStyle name="Header2 2 4 6 2 3" xfId="3024"/>
    <cellStyle name="Header2 2 4 6 2 3 2" xfId="15624"/>
    <cellStyle name="Header2 2 4 6 2 3 3" xfId="19204"/>
    <cellStyle name="Header2 2 4 6 2 4" xfId="3025"/>
    <cellStyle name="Header2 2 4 6 2 4 2" xfId="15625"/>
    <cellStyle name="Header2 2 4 6 2 4 3" xfId="19203"/>
    <cellStyle name="Header2 2 4 6 2 5" xfId="15622"/>
    <cellStyle name="Header2 2 4 6 2 6" xfId="19206"/>
    <cellStyle name="Header2 2 4 6 3" xfId="3026"/>
    <cellStyle name="Header2 2 4 6 3 2" xfId="15626"/>
    <cellStyle name="Header2 2 4 6 3 3" xfId="19202"/>
    <cellStyle name="Header2 2 4 6 4" xfId="3027"/>
    <cellStyle name="Header2 2 4 6 4 2" xfId="15627"/>
    <cellStyle name="Header2 2 4 6 4 3" xfId="19201"/>
    <cellStyle name="Header2 2 4 6 5" xfId="3028"/>
    <cellStyle name="Header2 2 4 6 5 2" xfId="15628"/>
    <cellStyle name="Header2 2 4 6 5 3" xfId="19200"/>
    <cellStyle name="Header2 2 4 6 6" xfId="15621"/>
    <cellStyle name="Header2 2 4 6 7" xfId="19207"/>
    <cellStyle name="Header2 2 4 7" xfId="3029"/>
    <cellStyle name="Header2 2 4 7 2" xfId="3030"/>
    <cellStyle name="Header2 2 4 7 2 2" xfId="15630"/>
    <cellStyle name="Header2 2 4 7 2 3" xfId="12893"/>
    <cellStyle name="Header2 2 4 7 3" xfId="3031"/>
    <cellStyle name="Header2 2 4 7 3 2" xfId="15631"/>
    <cellStyle name="Header2 2 4 7 3 3" xfId="12816"/>
    <cellStyle name="Header2 2 4 7 4" xfId="3032"/>
    <cellStyle name="Header2 2 4 7 4 2" xfId="15632"/>
    <cellStyle name="Header2 2 4 7 4 3" xfId="12892"/>
    <cellStyle name="Header2 2 4 7 5" xfId="15629"/>
    <cellStyle name="Header2 2 4 7 6" xfId="19199"/>
    <cellStyle name="Header2 2 4 8" xfId="3033"/>
    <cellStyle name="Header2 2 4 8 2" xfId="15633"/>
    <cellStyle name="Header2 2 4 8 3" xfId="19198"/>
    <cellStyle name="Header2 2 4 9" xfId="3034"/>
    <cellStyle name="Header2 2 4 9 2" xfId="15634"/>
    <cellStyle name="Header2 2 4 9 3" xfId="19197"/>
    <cellStyle name="Header2 2 5" xfId="3035"/>
    <cellStyle name="Header2 2 5 2" xfId="3036"/>
    <cellStyle name="Header2 2 5 2 2" xfId="3037"/>
    <cellStyle name="Header2 2 5 2 2 2" xfId="3038"/>
    <cellStyle name="Header2 2 5 2 2 2 2" xfId="15638"/>
    <cellStyle name="Header2 2 5 2 2 2 3" xfId="19193"/>
    <cellStyle name="Header2 2 5 2 2 3" xfId="3039"/>
    <cellStyle name="Header2 2 5 2 2 3 2" xfId="15639"/>
    <cellStyle name="Header2 2 5 2 2 3 3" xfId="19192"/>
    <cellStyle name="Header2 2 5 2 2 4" xfId="3040"/>
    <cellStyle name="Header2 2 5 2 2 4 2" xfId="15640"/>
    <cellStyle name="Header2 2 5 2 2 4 3" xfId="19191"/>
    <cellStyle name="Header2 2 5 2 2 5" xfId="15637"/>
    <cellStyle name="Header2 2 5 2 2 6" xfId="19194"/>
    <cellStyle name="Header2 2 5 2 3" xfId="3041"/>
    <cellStyle name="Header2 2 5 2 3 2" xfId="15641"/>
    <cellStyle name="Header2 2 5 2 3 3" xfId="19190"/>
    <cellStyle name="Header2 2 5 2 4" xfId="3042"/>
    <cellStyle name="Header2 2 5 2 4 2" xfId="15642"/>
    <cellStyle name="Header2 2 5 2 4 3" xfId="12891"/>
    <cellStyle name="Header2 2 5 2 5" xfId="3043"/>
    <cellStyle name="Header2 2 5 2 5 2" xfId="15643"/>
    <cellStyle name="Header2 2 5 2 5 3" xfId="19189"/>
    <cellStyle name="Header2 2 5 2 6" xfId="15636"/>
    <cellStyle name="Header2 2 5 2 7" xfId="19195"/>
    <cellStyle name="Header2 2 5 3" xfId="3044"/>
    <cellStyle name="Header2 2 5 3 2" xfId="3045"/>
    <cellStyle name="Header2 2 5 3 2 2" xfId="15645"/>
    <cellStyle name="Header2 2 5 3 2 3" xfId="19187"/>
    <cellStyle name="Header2 2 5 3 3" xfId="3046"/>
    <cellStyle name="Header2 2 5 3 3 2" xfId="15646"/>
    <cellStyle name="Header2 2 5 3 3 3" xfId="19186"/>
    <cellStyle name="Header2 2 5 3 4" xfId="3047"/>
    <cellStyle name="Header2 2 5 3 4 2" xfId="15647"/>
    <cellStyle name="Header2 2 5 3 4 3" xfId="19185"/>
    <cellStyle name="Header2 2 5 3 5" xfId="15644"/>
    <cellStyle name="Header2 2 5 3 6" xfId="19188"/>
    <cellStyle name="Header2 2 5 4" xfId="3048"/>
    <cellStyle name="Header2 2 5 4 2" xfId="15648"/>
    <cellStyle name="Header2 2 5 4 3" xfId="19184"/>
    <cellStyle name="Header2 2 5 5" xfId="3049"/>
    <cellStyle name="Header2 2 5 5 2" xfId="15649"/>
    <cellStyle name="Header2 2 5 5 3" xfId="19183"/>
    <cellStyle name="Header2 2 5 6" xfId="3050"/>
    <cellStyle name="Header2 2 5 6 2" xfId="15650"/>
    <cellStyle name="Header2 2 5 6 3" xfId="19182"/>
    <cellStyle name="Header2 2 5 7" xfId="15635"/>
    <cellStyle name="Header2 2 5 8" xfId="19196"/>
    <cellStyle name="Header2 2 5 9" xfId="29497"/>
    <cellStyle name="Header2 2 6" xfId="3051"/>
    <cellStyle name="Header2 2 6 2" xfId="3052"/>
    <cellStyle name="Header2 2 6 2 2" xfId="3053"/>
    <cellStyle name="Header2 2 6 2 2 2" xfId="3054"/>
    <cellStyle name="Header2 2 6 2 2 2 2" xfId="15654"/>
    <cellStyle name="Header2 2 6 2 2 2 3" xfId="19178"/>
    <cellStyle name="Header2 2 6 2 2 3" xfId="3055"/>
    <cellStyle name="Header2 2 6 2 2 3 2" xfId="15655"/>
    <cellStyle name="Header2 2 6 2 2 3 3" xfId="19177"/>
    <cellStyle name="Header2 2 6 2 2 4" xfId="3056"/>
    <cellStyle name="Header2 2 6 2 2 4 2" xfId="15656"/>
    <cellStyle name="Header2 2 6 2 2 4 3" xfId="19176"/>
    <cellStyle name="Header2 2 6 2 2 5" xfId="15653"/>
    <cellStyle name="Header2 2 6 2 2 6" xfId="19179"/>
    <cellStyle name="Header2 2 6 2 3" xfId="3057"/>
    <cellStyle name="Header2 2 6 2 3 2" xfId="15657"/>
    <cellStyle name="Header2 2 6 2 3 3" xfId="19175"/>
    <cellStyle name="Header2 2 6 2 4" xfId="3058"/>
    <cellStyle name="Header2 2 6 2 4 2" xfId="15658"/>
    <cellStyle name="Header2 2 6 2 4 3" xfId="12890"/>
    <cellStyle name="Header2 2 6 2 5" xfId="3059"/>
    <cellStyle name="Header2 2 6 2 5 2" xfId="15659"/>
    <cellStyle name="Header2 2 6 2 5 3" xfId="19174"/>
    <cellStyle name="Header2 2 6 2 6" xfId="15652"/>
    <cellStyle name="Header2 2 6 2 7" xfId="19180"/>
    <cellStyle name="Header2 2 6 3" xfId="3060"/>
    <cellStyle name="Header2 2 6 3 2" xfId="3061"/>
    <cellStyle name="Header2 2 6 3 2 2" xfId="15661"/>
    <cellStyle name="Header2 2 6 3 2 3" xfId="19172"/>
    <cellStyle name="Header2 2 6 3 3" xfId="3062"/>
    <cellStyle name="Header2 2 6 3 3 2" xfId="15662"/>
    <cellStyle name="Header2 2 6 3 3 3" xfId="19171"/>
    <cellStyle name="Header2 2 6 3 4" xfId="3063"/>
    <cellStyle name="Header2 2 6 3 4 2" xfId="15663"/>
    <cellStyle name="Header2 2 6 3 4 3" xfId="19170"/>
    <cellStyle name="Header2 2 6 3 5" xfId="15660"/>
    <cellStyle name="Header2 2 6 3 6" xfId="19173"/>
    <cellStyle name="Header2 2 6 4" xfId="3064"/>
    <cellStyle name="Header2 2 6 4 2" xfId="15664"/>
    <cellStyle name="Header2 2 6 4 3" xfId="19169"/>
    <cellStyle name="Header2 2 6 5" xfId="3065"/>
    <cellStyle name="Header2 2 6 5 2" xfId="15665"/>
    <cellStyle name="Header2 2 6 5 3" xfId="19168"/>
    <cellStyle name="Header2 2 6 6" xfId="3066"/>
    <cellStyle name="Header2 2 6 6 2" xfId="15666"/>
    <cellStyle name="Header2 2 6 6 3" xfId="19167"/>
    <cellStyle name="Header2 2 6 7" xfId="15651"/>
    <cellStyle name="Header2 2 6 8" xfId="19181"/>
    <cellStyle name="Header2 2 7" xfId="3067"/>
    <cellStyle name="Header2 2 7 2" xfId="3068"/>
    <cellStyle name="Header2 2 7 2 2" xfId="3069"/>
    <cellStyle name="Header2 2 7 2 2 2" xfId="3070"/>
    <cellStyle name="Header2 2 7 2 2 2 2" xfId="15670"/>
    <cellStyle name="Header2 2 7 2 2 2 3" xfId="19163"/>
    <cellStyle name="Header2 2 7 2 2 3" xfId="3071"/>
    <cellStyle name="Header2 2 7 2 2 3 2" xfId="15671"/>
    <cellStyle name="Header2 2 7 2 2 3 3" xfId="19162"/>
    <cellStyle name="Header2 2 7 2 2 4" xfId="3072"/>
    <cellStyle name="Header2 2 7 2 2 4 2" xfId="15672"/>
    <cellStyle name="Header2 2 7 2 2 4 3" xfId="19161"/>
    <cellStyle name="Header2 2 7 2 2 5" xfId="15669"/>
    <cellStyle name="Header2 2 7 2 2 6" xfId="19164"/>
    <cellStyle name="Header2 2 7 2 3" xfId="3073"/>
    <cellStyle name="Header2 2 7 2 3 2" xfId="15673"/>
    <cellStyle name="Header2 2 7 2 3 3" xfId="19160"/>
    <cellStyle name="Header2 2 7 2 4" xfId="3074"/>
    <cellStyle name="Header2 2 7 2 4 2" xfId="15674"/>
    <cellStyle name="Header2 2 7 2 4 3" xfId="19159"/>
    <cellStyle name="Header2 2 7 2 5" xfId="3075"/>
    <cellStyle name="Header2 2 7 2 5 2" xfId="15675"/>
    <cellStyle name="Header2 2 7 2 5 3" xfId="19158"/>
    <cellStyle name="Header2 2 7 2 6" xfId="15668"/>
    <cellStyle name="Header2 2 7 2 7" xfId="19165"/>
    <cellStyle name="Header2 2 7 3" xfId="3076"/>
    <cellStyle name="Header2 2 7 3 2" xfId="3077"/>
    <cellStyle name="Header2 2 7 3 2 2" xfId="15677"/>
    <cellStyle name="Header2 2 7 3 2 3" xfId="19156"/>
    <cellStyle name="Header2 2 7 3 3" xfId="3078"/>
    <cellStyle name="Header2 2 7 3 3 2" xfId="15678"/>
    <cellStyle name="Header2 2 7 3 3 3" xfId="19155"/>
    <cellStyle name="Header2 2 7 3 4" xfId="3079"/>
    <cellStyle name="Header2 2 7 3 4 2" xfId="15679"/>
    <cellStyle name="Header2 2 7 3 4 3" xfId="19154"/>
    <cellStyle name="Header2 2 7 3 5" xfId="15676"/>
    <cellStyle name="Header2 2 7 3 6" xfId="19157"/>
    <cellStyle name="Header2 2 7 4" xfId="3080"/>
    <cellStyle name="Header2 2 7 4 2" xfId="15680"/>
    <cellStyle name="Header2 2 7 4 3" xfId="19153"/>
    <cellStyle name="Header2 2 7 5" xfId="3081"/>
    <cellStyle name="Header2 2 7 5 2" xfId="15681"/>
    <cellStyle name="Header2 2 7 5 3" xfId="19152"/>
    <cellStyle name="Header2 2 7 6" xfId="3082"/>
    <cellStyle name="Header2 2 7 6 2" xfId="15682"/>
    <cellStyle name="Header2 2 7 6 3" xfId="19151"/>
    <cellStyle name="Header2 2 7 7" xfId="15667"/>
    <cellStyle name="Header2 2 7 8" xfId="19166"/>
    <cellStyle name="Header2 2 8" xfId="3083"/>
    <cellStyle name="Header2 2 8 2" xfId="3084"/>
    <cellStyle name="Header2 2 8 2 2" xfId="3085"/>
    <cellStyle name="Header2 2 8 2 2 2" xfId="3086"/>
    <cellStyle name="Header2 2 8 2 2 2 2" xfId="15686"/>
    <cellStyle name="Header2 2 8 2 2 2 3" xfId="19148"/>
    <cellStyle name="Header2 2 8 2 2 3" xfId="3087"/>
    <cellStyle name="Header2 2 8 2 2 3 2" xfId="15687"/>
    <cellStyle name="Header2 2 8 2 2 3 3" xfId="19147"/>
    <cellStyle name="Header2 2 8 2 2 4" xfId="3088"/>
    <cellStyle name="Header2 2 8 2 2 4 2" xfId="15688"/>
    <cellStyle name="Header2 2 8 2 2 4 3" xfId="19146"/>
    <cellStyle name="Header2 2 8 2 2 5" xfId="15685"/>
    <cellStyle name="Header2 2 8 2 2 6" xfId="19149"/>
    <cellStyle name="Header2 2 8 2 3" xfId="3089"/>
    <cellStyle name="Header2 2 8 2 3 2" xfId="15689"/>
    <cellStyle name="Header2 2 8 2 3 3" xfId="19145"/>
    <cellStyle name="Header2 2 8 2 4" xfId="3090"/>
    <cellStyle name="Header2 2 8 2 4 2" xfId="15690"/>
    <cellStyle name="Header2 2 8 2 4 3" xfId="19144"/>
    <cellStyle name="Header2 2 8 2 5" xfId="3091"/>
    <cellStyle name="Header2 2 8 2 5 2" xfId="15691"/>
    <cellStyle name="Header2 2 8 2 5 3" xfId="19143"/>
    <cellStyle name="Header2 2 8 2 6" xfId="15684"/>
    <cellStyle name="Header2 2 8 2 7" xfId="19150"/>
    <cellStyle name="Header2 2 8 3" xfId="3092"/>
    <cellStyle name="Header2 2 8 3 2" xfId="3093"/>
    <cellStyle name="Header2 2 8 3 2 2" xfId="15693"/>
    <cellStyle name="Header2 2 8 3 2 3" xfId="19141"/>
    <cellStyle name="Header2 2 8 3 3" xfId="3094"/>
    <cellStyle name="Header2 2 8 3 3 2" xfId="15694"/>
    <cellStyle name="Header2 2 8 3 3 3" xfId="19140"/>
    <cellStyle name="Header2 2 8 3 4" xfId="3095"/>
    <cellStyle name="Header2 2 8 3 4 2" xfId="15695"/>
    <cellStyle name="Header2 2 8 3 4 3" xfId="19139"/>
    <cellStyle name="Header2 2 8 3 5" xfId="15692"/>
    <cellStyle name="Header2 2 8 3 6" xfId="19142"/>
    <cellStyle name="Header2 2 8 4" xfId="3096"/>
    <cellStyle name="Header2 2 8 4 2" xfId="15696"/>
    <cellStyle name="Header2 2 8 4 3" xfId="19138"/>
    <cellStyle name="Header2 2 8 5" xfId="3097"/>
    <cellStyle name="Header2 2 8 5 2" xfId="15697"/>
    <cellStyle name="Header2 2 8 5 3" xfId="19137"/>
    <cellStyle name="Header2 2 8 6" xfId="3098"/>
    <cellStyle name="Header2 2 8 6 2" xfId="15698"/>
    <cellStyle name="Header2 2 8 6 3" xfId="19136"/>
    <cellStyle name="Header2 2 8 7" xfId="15683"/>
    <cellStyle name="Header2 2 8 8" xfId="12889"/>
    <cellStyle name="Header2 2 9" xfId="3099"/>
    <cellStyle name="Header2 2 9 2" xfId="3100"/>
    <cellStyle name="Header2 2 9 2 2" xfId="3101"/>
    <cellStyle name="Header2 2 9 2 2 2" xfId="15701"/>
    <cellStyle name="Header2 2 9 2 2 3" xfId="19133"/>
    <cellStyle name="Header2 2 9 2 3" xfId="3102"/>
    <cellStyle name="Header2 2 9 2 3 2" xfId="15702"/>
    <cellStyle name="Header2 2 9 2 3 3" xfId="19132"/>
    <cellStyle name="Header2 2 9 2 4" xfId="3103"/>
    <cellStyle name="Header2 2 9 2 4 2" xfId="15703"/>
    <cellStyle name="Header2 2 9 2 4 3" xfId="19131"/>
    <cellStyle name="Header2 2 9 2 5" xfId="15700"/>
    <cellStyle name="Header2 2 9 2 6" xfId="19134"/>
    <cellStyle name="Header2 2 9 3" xfId="3104"/>
    <cellStyle name="Header2 2 9 3 2" xfId="15704"/>
    <cellStyle name="Header2 2 9 3 3" xfId="19130"/>
    <cellStyle name="Header2 2 9 4" xfId="3105"/>
    <cellStyle name="Header2 2 9 4 2" xfId="15705"/>
    <cellStyle name="Header2 2 9 4 3" xfId="19129"/>
    <cellStyle name="Header2 2 9 5" xfId="3106"/>
    <cellStyle name="Header2 2 9 5 2" xfId="15706"/>
    <cellStyle name="Header2 2 9 5 3" xfId="19128"/>
    <cellStyle name="Header2 2 9 6" xfId="15699"/>
    <cellStyle name="Header2 2 9 7" xfId="19135"/>
    <cellStyle name="Header2 3" xfId="3107"/>
    <cellStyle name="Header2 3 10" xfId="3108"/>
    <cellStyle name="Header2 3 10 2" xfId="3109"/>
    <cellStyle name="Header2 3 10 2 2" xfId="3110"/>
    <cellStyle name="Header2 3 10 2 2 2" xfId="15710"/>
    <cellStyle name="Header2 3 10 2 2 3" xfId="19124"/>
    <cellStyle name="Header2 3 10 2 3" xfId="3111"/>
    <cellStyle name="Header2 3 10 2 3 2" xfId="15711"/>
    <cellStyle name="Header2 3 10 2 3 3" xfId="19123"/>
    <cellStyle name="Header2 3 10 2 4" xfId="3112"/>
    <cellStyle name="Header2 3 10 2 4 2" xfId="15712"/>
    <cellStyle name="Header2 3 10 2 4 3" xfId="19122"/>
    <cellStyle name="Header2 3 10 2 5" xfId="15709"/>
    <cellStyle name="Header2 3 10 2 6" xfId="19125"/>
    <cellStyle name="Header2 3 10 3" xfId="3113"/>
    <cellStyle name="Header2 3 10 3 2" xfId="15713"/>
    <cellStyle name="Header2 3 10 3 3" xfId="19121"/>
    <cellStyle name="Header2 3 10 4" xfId="3114"/>
    <cellStyle name="Header2 3 10 4 2" xfId="15714"/>
    <cellStyle name="Header2 3 10 4 3" xfId="19120"/>
    <cellStyle name="Header2 3 10 5" xfId="3115"/>
    <cellStyle name="Header2 3 10 5 2" xfId="15715"/>
    <cellStyle name="Header2 3 10 5 3" xfId="19119"/>
    <cellStyle name="Header2 3 10 6" xfId="15708"/>
    <cellStyle name="Header2 3 10 7" xfId="19126"/>
    <cellStyle name="Header2 3 11" xfId="3116"/>
    <cellStyle name="Header2 3 11 2" xfId="15716"/>
    <cellStyle name="Header2 3 11 3" xfId="19118"/>
    <cellStyle name="Header2 3 12" xfId="3117"/>
    <cellStyle name="Header2 3 12 2" xfId="15717"/>
    <cellStyle name="Header2 3 12 3" xfId="19117"/>
    <cellStyle name="Header2 3 13" xfId="3118"/>
    <cellStyle name="Header2 3 13 2" xfId="15718"/>
    <cellStyle name="Header2 3 13 3" xfId="19116"/>
    <cellStyle name="Header2 3 14" xfId="15707"/>
    <cellStyle name="Header2 3 15" xfId="19127"/>
    <cellStyle name="Header2 3 16" xfId="29277"/>
    <cellStyle name="Header2 3 2" xfId="3119"/>
    <cellStyle name="Header2 3 2 10" xfId="3120"/>
    <cellStyle name="Header2 3 2 10 2" xfId="15720"/>
    <cellStyle name="Header2 3 2 10 3" xfId="19114"/>
    <cellStyle name="Header2 3 2 11" xfId="3121"/>
    <cellStyle name="Header2 3 2 11 2" xfId="15721"/>
    <cellStyle name="Header2 3 2 11 3" xfId="19113"/>
    <cellStyle name="Header2 3 2 12" xfId="3122"/>
    <cellStyle name="Header2 3 2 12 2" xfId="15722"/>
    <cellStyle name="Header2 3 2 12 3" xfId="19112"/>
    <cellStyle name="Header2 3 2 13" xfId="15719"/>
    <cellStyle name="Header2 3 2 14" xfId="19115"/>
    <cellStyle name="Header2 3 2 15" xfId="29496"/>
    <cellStyle name="Header2 3 2 2" xfId="3123"/>
    <cellStyle name="Header2 3 2 2 10" xfId="3124"/>
    <cellStyle name="Header2 3 2 2 10 2" xfId="15724"/>
    <cellStyle name="Header2 3 2 2 10 3" xfId="19110"/>
    <cellStyle name="Header2 3 2 2 11" xfId="15723"/>
    <cellStyle name="Header2 3 2 2 12" xfId="19111"/>
    <cellStyle name="Header2 3 2 2 2" xfId="3125"/>
    <cellStyle name="Header2 3 2 2 2 2" xfId="3126"/>
    <cellStyle name="Header2 3 2 2 2 2 2" xfId="3127"/>
    <cellStyle name="Header2 3 2 2 2 2 2 2" xfId="3128"/>
    <cellStyle name="Header2 3 2 2 2 2 2 2 2" xfId="15728"/>
    <cellStyle name="Header2 3 2 2 2 2 2 2 3" xfId="19106"/>
    <cellStyle name="Header2 3 2 2 2 2 2 3" xfId="3129"/>
    <cellStyle name="Header2 3 2 2 2 2 2 3 2" xfId="15729"/>
    <cellStyle name="Header2 3 2 2 2 2 2 3 3" xfId="19105"/>
    <cellStyle name="Header2 3 2 2 2 2 2 4" xfId="3130"/>
    <cellStyle name="Header2 3 2 2 2 2 2 4 2" xfId="15730"/>
    <cellStyle name="Header2 3 2 2 2 2 2 4 3" xfId="19104"/>
    <cellStyle name="Header2 3 2 2 2 2 2 5" xfId="15727"/>
    <cellStyle name="Header2 3 2 2 2 2 2 6" xfId="19107"/>
    <cellStyle name="Header2 3 2 2 2 2 3" xfId="3131"/>
    <cellStyle name="Header2 3 2 2 2 2 3 2" xfId="15731"/>
    <cellStyle name="Header2 3 2 2 2 2 3 3" xfId="19103"/>
    <cellStyle name="Header2 3 2 2 2 2 4" xfId="3132"/>
    <cellStyle name="Header2 3 2 2 2 2 4 2" xfId="15732"/>
    <cellStyle name="Header2 3 2 2 2 2 4 3" xfId="19102"/>
    <cellStyle name="Header2 3 2 2 2 2 5" xfId="3133"/>
    <cellStyle name="Header2 3 2 2 2 2 5 2" xfId="15733"/>
    <cellStyle name="Header2 3 2 2 2 2 5 3" xfId="19101"/>
    <cellStyle name="Header2 3 2 2 2 2 6" xfId="15726"/>
    <cellStyle name="Header2 3 2 2 2 2 7" xfId="19108"/>
    <cellStyle name="Header2 3 2 2 2 3" xfId="3134"/>
    <cellStyle name="Header2 3 2 2 2 3 2" xfId="3135"/>
    <cellStyle name="Header2 3 2 2 2 3 2 2" xfId="15735"/>
    <cellStyle name="Header2 3 2 2 2 3 2 3" xfId="19099"/>
    <cellStyle name="Header2 3 2 2 2 3 3" xfId="3136"/>
    <cellStyle name="Header2 3 2 2 2 3 3 2" xfId="15736"/>
    <cellStyle name="Header2 3 2 2 2 3 3 3" xfId="19098"/>
    <cellStyle name="Header2 3 2 2 2 3 4" xfId="3137"/>
    <cellStyle name="Header2 3 2 2 2 3 4 2" xfId="15737"/>
    <cellStyle name="Header2 3 2 2 2 3 4 3" xfId="19097"/>
    <cellStyle name="Header2 3 2 2 2 3 5" xfId="15734"/>
    <cellStyle name="Header2 3 2 2 2 3 6" xfId="19100"/>
    <cellStyle name="Header2 3 2 2 2 4" xfId="3138"/>
    <cellStyle name="Header2 3 2 2 2 4 2" xfId="15738"/>
    <cellStyle name="Header2 3 2 2 2 4 3" xfId="19096"/>
    <cellStyle name="Header2 3 2 2 2 5" xfId="3139"/>
    <cellStyle name="Header2 3 2 2 2 5 2" xfId="15739"/>
    <cellStyle name="Header2 3 2 2 2 5 3" xfId="19095"/>
    <cellStyle name="Header2 3 2 2 2 6" xfId="3140"/>
    <cellStyle name="Header2 3 2 2 2 6 2" xfId="15740"/>
    <cellStyle name="Header2 3 2 2 2 6 3" xfId="12839"/>
    <cellStyle name="Header2 3 2 2 2 7" xfId="15725"/>
    <cellStyle name="Header2 3 2 2 2 8" xfId="19109"/>
    <cellStyle name="Header2 3 2 2 3" xfId="3141"/>
    <cellStyle name="Header2 3 2 2 3 2" xfId="3142"/>
    <cellStyle name="Header2 3 2 2 3 2 2" xfId="3143"/>
    <cellStyle name="Header2 3 2 2 3 2 2 2" xfId="3144"/>
    <cellStyle name="Header2 3 2 2 3 2 2 2 2" xfId="15744"/>
    <cellStyle name="Header2 3 2 2 3 2 2 2 3" xfId="19091"/>
    <cellStyle name="Header2 3 2 2 3 2 2 3" xfId="3145"/>
    <cellStyle name="Header2 3 2 2 3 2 2 3 2" xfId="15745"/>
    <cellStyle name="Header2 3 2 2 3 2 2 3 3" xfId="19090"/>
    <cellStyle name="Header2 3 2 2 3 2 2 4" xfId="3146"/>
    <cellStyle name="Header2 3 2 2 3 2 2 4 2" xfId="15746"/>
    <cellStyle name="Header2 3 2 2 3 2 2 4 3" xfId="19089"/>
    <cellStyle name="Header2 3 2 2 3 2 2 5" xfId="15743"/>
    <cellStyle name="Header2 3 2 2 3 2 2 6" xfId="19092"/>
    <cellStyle name="Header2 3 2 2 3 2 3" xfId="3147"/>
    <cellStyle name="Header2 3 2 2 3 2 3 2" xfId="15747"/>
    <cellStyle name="Header2 3 2 2 3 2 3 3" xfId="19088"/>
    <cellStyle name="Header2 3 2 2 3 2 4" xfId="3148"/>
    <cellStyle name="Header2 3 2 2 3 2 4 2" xfId="15748"/>
    <cellStyle name="Header2 3 2 2 3 2 4 3" xfId="19087"/>
    <cellStyle name="Header2 3 2 2 3 2 5" xfId="3149"/>
    <cellStyle name="Header2 3 2 2 3 2 5 2" xfId="15749"/>
    <cellStyle name="Header2 3 2 2 3 2 5 3" xfId="19086"/>
    <cellStyle name="Header2 3 2 2 3 2 6" xfId="15742"/>
    <cellStyle name="Header2 3 2 2 3 2 7" xfId="19093"/>
    <cellStyle name="Header2 3 2 2 3 3" xfId="3150"/>
    <cellStyle name="Header2 3 2 2 3 3 2" xfId="3151"/>
    <cellStyle name="Header2 3 2 2 3 3 2 2" xfId="15751"/>
    <cellStyle name="Header2 3 2 2 3 3 2 3" xfId="19084"/>
    <cellStyle name="Header2 3 2 2 3 3 3" xfId="3152"/>
    <cellStyle name="Header2 3 2 2 3 3 3 2" xfId="15752"/>
    <cellStyle name="Header2 3 2 2 3 3 3 3" xfId="19083"/>
    <cellStyle name="Header2 3 2 2 3 3 4" xfId="3153"/>
    <cellStyle name="Header2 3 2 2 3 3 4 2" xfId="15753"/>
    <cellStyle name="Header2 3 2 2 3 3 4 3" xfId="19082"/>
    <cellStyle name="Header2 3 2 2 3 3 5" xfId="15750"/>
    <cellStyle name="Header2 3 2 2 3 3 6" xfId="19085"/>
    <cellStyle name="Header2 3 2 2 3 4" xfId="3154"/>
    <cellStyle name="Header2 3 2 2 3 4 2" xfId="15754"/>
    <cellStyle name="Header2 3 2 2 3 4 3" xfId="19081"/>
    <cellStyle name="Header2 3 2 2 3 5" xfId="3155"/>
    <cellStyle name="Header2 3 2 2 3 5 2" xfId="15755"/>
    <cellStyle name="Header2 3 2 2 3 5 3" xfId="19080"/>
    <cellStyle name="Header2 3 2 2 3 6" xfId="3156"/>
    <cellStyle name="Header2 3 2 2 3 6 2" xfId="15756"/>
    <cellStyle name="Header2 3 2 2 3 6 3" xfId="19079"/>
    <cellStyle name="Header2 3 2 2 3 7" xfId="15741"/>
    <cellStyle name="Header2 3 2 2 3 8" xfId="19094"/>
    <cellStyle name="Header2 3 2 2 4" xfId="3157"/>
    <cellStyle name="Header2 3 2 2 4 2" xfId="3158"/>
    <cellStyle name="Header2 3 2 2 4 2 2" xfId="3159"/>
    <cellStyle name="Header2 3 2 2 4 2 2 2" xfId="3160"/>
    <cellStyle name="Header2 3 2 2 4 2 2 2 2" xfId="15760"/>
    <cellStyle name="Header2 3 2 2 4 2 2 2 3" xfId="19075"/>
    <cellStyle name="Header2 3 2 2 4 2 2 3" xfId="3161"/>
    <cellStyle name="Header2 3 2 2 4 2 2 3 2" xfId="15761"/>
    <cellStyle name="Header2 3 2 2 4 2 2 3 3" xfId="19074"/>
    <cellStyle name="Header2 3 2 2 4 2 2 4" xfId="3162"/>
    <cellStyle name="Header2 3 2 2 4 2 2 4 2" xfId="15762"/>
    <cellStyle name="Header2 3 2 2 4 2 2 4 3" xfId="19073"/>
    <cellStyle name="Header2 3 2 2 4 2 2 5" xfId="15759"/>
    <cellStyle name="Header2 3 2 2 4 2 2 6" xfId="19076"/>
    <cellStyle name="Header2 3 2 2 4 2 3" xfId="3163"/>
    <cellStyle name="Header2 3 2 2 4 2 3 2" xfId="15763"/>
    <cellStyle name="Header2 3 2 2 4 2 3 3" xfId="19072"/>
    <cellStyle name="Header2 3 2 2 4 2 4" xfId="3164"/>
    <cellStyle name="Header2 3 2 2 4 2 4 2" xfId="15764"/>
    <cellStyle name="Header2 3 2 2 4 2 4 3" xfId="19071"/>
    <cellStyle name="Header2 3 2 2 4 2 5" xfId="3165"/>
    <cellStyle name="Header2 3 2 2 4 2 5 2" xfId="15765"/>
    <cellStyle name="Header2 3 2 2 4 2 5 3" xfId="19070"/>
    <cellStyle name="Header2 3 2 2 4 2 6" xfId="15758"/>
    <cellStyle name="Header2 3 2 2 4 2 7" xfId="19077"/>
    <cellStyle name="Header2 3 2 2 4 3" xfId="3166"/>
    <cellStyle name="Header2 3 2 2 4 3 2" xfId="3167"/>
    <cellStyle name="Header2 3 2 2 4 3 2 2" xfId="15767"/>
    <cellStyle name="Header2 3 2 2 4 3 2 3" xfId="19068"/>
    <cellStyle name="Header2 3 2 2 4 3 3" xfId="3168"/>
    <cellStyle name="Header2 3 2 2 4 3 3 2" xfId="15768"/>
    <cellStyle name="Header2 3 2 2 4 3 3 3" xfId="19067"/>
    <cellStyle name="Header2 3 2 2 4 3 4" xfId="3169"/>
    <cellStyle name="Header2 3 2 2 4 3 4 2" xfId="15769"/>
    <cellStyle name="Header2 3 2 2 4 3 4 3" xfId="19066"/>
    <cellStyle name="Header2 3 2 2 4 3 5" xfId="15766"/>
    <cellStyle name="Header2 3 2 2 4 3 6" xfId="19069"/>
    <cellStyle name="Header2 3 2 2 4 4" xfId="3170"/>
    <cellStyle name="Header2 3 2 2 4 4 2" xfId="15770"/>
    <cellStyle name="Header2 3 2 2 4 4 3" xfId="19065"/>
    <cellStyle name="Header2 3 2 2 4 5" xfId="3171"/>
    <cellStyle name="Header2 3 2 2 4 5 2" xfId="15771"/>
    <cellStyle name="Header2 3 2 2 4 5 3" xfId="19064"/>
    <cellStyle name="Header2 3 2 2 4 6" xfId="3172"/>
    <cellStyle name="Header2 3 2 2 4 6 2" xfId="15772"/>
    <cellStyle name="Header2 3 2 2 4 6 3" xfId="19063"/>
    <cellStyle name="Header2 3 2 2 4 7" xfId="15757"/>
    <cellStyle name="Header2 3 2 2 4 8" xfId="19078"/>
    <cellStyle name="Header2 3 2 2 5" xfId="3173"/>
    <cellStyle name="Header2 3 2 2 5 2" xfId="3174"/>
    <cellStyle name="Header2 3 2 2 5 2 2" xfId="3175"/>
    <cellStyle name="Header2 3 2 2 5 2 2 2" xfId="3176"/>
    <cellStyle name="Header2 3 2 2 5 2 2 2 2" xfId="15776"/>
    <cellStyle name="Header2 3 2 2 5 2 2 2 3" xfId="19059"/>
    <cellStyle name="Header2 3 2 2 5 2 2 3" xfId="3177"/>
    <cellStyle name="Header2 3 2 2 5 2 2 3 2" xfId="15777"/>
    <cellStyle name="Header2 3 2 2 5 2 2 3 3" xfId="19058"/>
    <cellStyle name="Header2 3 2 2 5 2 2 4" xfId="3178"/>
    <cellStyle name="Header2 3 2 2 5 2 2 4 2" xfId="15778"/>
    <cellStyle name="Header2 3 2 2 5 2 2 4 3" xfId="19057"/>
    <cellStyle name="Header2 3 2 2 5 2 2 5" xfId="15775"/>
    <cellStyle name="Header2 3 2 2 5 2 2 6" xfId="19060"/>
    <cellStyle name="Header2 3 2 2 5 2 3" xfId="3179"/>
    <cellStyle name="Header2 3 2 2 5 2 3 2" xfId="15779"/>
    <cellStyle name="Header2 3 2 2 5 2 3 3" xfId="19056"/>
    <cellStyle name="Header2 3 2 2 5 2 4" xfId="3180"/>
    <cellStyle name="Header2 3 2 2 5 2 4 2" xfId="15780"/>
    <cellStyle name="Header2 3 2 2 5 2 4 3" xfId="19055"/>
    <cellStyle name="Header2 3 2 2 5 2 5" xfId="3181"/>
    <cellStyle name="Header2 3 2 2 5 2 5 2" xfId="15781"/>
    <cellStyle name="Header2 3 2 2 5 2 5 3" xfId="19054"/>
    <cellStyle name="Header2 3 2 2 5 2 6" xfId="15774"/>
    <cellStyle name="Header2 3 2 2 5 2 7" xfId="19061"/>
    <cellStyle name="Header2 3 2 2 5 3" xfId="3182"/>
    <cellStyle name="Header2 3 2 2 5 3 2" xfId="3183"/>
    <cellStyle name="Header2 3 2 2 5 3 2 2" xfId="15783"/>
    <cellStyle name="Header2 3 2 2 5 3 2 3" xfId="19052"/>
    <cellStyle name="Header2 3 2 2 5 3 3" xfId="3184"/>
    <cellStyle name="Header2 3 2 2 5 3 3 2" xfId="15784"/>
    <cellStyle name="Header2 3 2 2 5 3 3 3" xfId="19051"/>
    <cellStyle name="Header2 3 2 2 5 3 4" xfId="3185"/>
    <cellStyle name="Header2 3 2 2 5 3 4 2" xfId="15785"/>
    <cellStyle name="Header2 3 2 2 5 3 4 3" xfId="19050"/>
    <cellStyle name="Header2 3 2 2 5 3 5" xfId="15782"/>
    <cellStyle name="Header2 3 2 2 5 3 6" xfId="19053"/>
    <cellStyle name="Header2 3 2 2 5 4" xfId="3186"/>
    <cellStyle name="Header2 3 2 2 5 4 2" xfId="15786"/>
    <cellStyle name="Header2 3 2 2 5 4 3" xfId="19049"/>
    <cellStyle name="Header2 3 2 2 5 5" xfId="3187"/>
    <cellStyle name="Header2 3 2 2 5 5 2" xfId="15787"/>
    <cellStyle name="Header2 3 2 2 5 5 3" xfId="19048"/>
    <cellStyle name="Header2 3 2 2 5 6" xfId="3188"/>
    <cellStyle name="Header2 3 2 2 5 6 2" xfId="15788"/>
    <cellStyle name="Header2 3 2 2 5 6 3" xfId="19047"/>
    <cellStyle name="Header2 3 2 2 5 7" xfId="15773"/>
    <cellStyle name="Header2 3 2 2 5 8" xfId="19062"/>
    <cellStyle name="Header2 3 2 2 6" xfId="3189"/>
    <cellStyle name="Header2 3 2 2 6 2" xfId="3190"/>
    <cellStyle name="Header2 3 2 2 6 2 2" xfId="3191"/>
    <cellStyle name="Header2 3 2 2 6 2 2 2" xfId="15791"/>
    <cellStyle name="Header2 3 2 2 6 2 2 3" xfId="19044"/>
    <cellStyle name="Header2 3 2 2 6 2 3" xfId="3192"/>
    <cellStyle name="Header2 3 2 2 6 2 3 2" xfId="15792"/>
    <cellStyle name="Header2 3 2 2 6 2 3 3" xfId="19043"/>
    <cellStyle name="Header2 3 2 2 6 2 4" xfId="3193"/>
    <cellStyle name="Header2 3 2 2 6 2 4 2" xfId="15793"/>
    <cellStyle name="Header2 3 2 2 6 2 4 3" xfId="19042"/>
    <cellStyle name="Header2 3 2 2 6 2 5" xfId="15790"/>
    <cellStyle name="Header2 3 2 2 6 2 6" xfId="19045"/>
    <cellStyle name="Header2 3 2 2 6 3" xfId="3194"/>
    <cellStyle name="Header2 3 2 2 6 3 2" xfId="15794"/>
    <cellStyle name="Header2 3 2 2 6 3 3" xfId="19041"/>
    <cellStyle name="Header2 3 2 2 6 4" xfId="3195"/>
    <cellStyle name="Header2 3 2 2 6 4 2" xfId="15795"/>
    <cellStyle name="Header2 3 2 2 6 4 3" xfId="19040"/>
    <cellStyle name="Header2 3 2 2 6 5" xfId="3196"/>
    <cellStyle name="Header2 3 2 2 6 5 2" xfId="15796"/>
    <cellStyle name="Header2 3 2 2 6 5 3" xfId="19039"/>
    <cellStyle name="Header2 3 2 2 6 6" xfId="15789"/>
    <cellStyle name="Header2 3 2 2 6 7" xfId="19046"/>
    <cellStyle name="Header2 3 2 2 7" xfId="3197"/>
    <cellStyle name="Header2 3 2 2 7 2" xfId="3198"/>
    <cellStyle name="Header2 3 2 2 7 2 2" xfId="15798"/>
    <cellStyle name="Header2 3 2 2 7 2 3" xfId="19037"/>
    <cellStyle name="Header2 3 2 2 7 3" xfId="3199"/>
    <cellStyle name="Header2 3 2 2 7 3 2" xfId="15799"/>
    <cellStyle name="Header2 3 2 2 7 3 3" xfId="19036"/>
    <cellStyle name="Header2 3 2 2 7 4" xfId="3200"/>
    <cellStyle name="Header2 3 2 2 7 4 2" xfId="15800"/>
    <cellStyle name="Header2 3 2 2 7 4 3" xfId="19035"/>
    <cellStyle name="Header2 3 2 2 7 5" xfId="15797"/>
    <cellStyle name="Header2 3 2 2 7 6" xfId="19038"/>
    <cellStyle name="Header2 3 2 2 8" xfId="3201"/>
    <cellStyle name="Header2 3 2 2 8 2" xfId="15801"/>
    <cellStyle name="Header2 3 2 2 8 3" xfId="19034"/>
    <cellStyle name="Header2 3 2 2 9" xfId="3202"/>
    <cellStyle name="Header2 3 2 2 9 2" xfId="15802"/>
    <cellStyle name="Header2 3 2 2 9 3" xfId="19033"/>
    <cellStyle name="Header2 3 2 3" xfId="3203"/>
    <cellStyle name="Header2 3 2 3 10" xfId="3204"/>
    <cellStyle name="Header2 3 2 3 10 2" xfId="15804"/>
    <cellStyle name="Header2 3 2 3 10 3" xfId="19031"/>
    <cellStyle name="Header2 3 2 3 11" xfId="15803"/>
    <cellStyle name="Header2 3 2 3 12" xfId="19032"/>
    <cellStyle name="Header2 3 2 3 2" xfId="3205"/>
    <cellStyle name="Header2 3 2 3 2 2" xfId="3206"/>
    <cellStyle name="Header2 3 2 3 2 2 2" xfId="3207"/>
    <cellStyle name="Header2 3 2 3 2 2 2 2" xfId="3208"/>
    <cellStyle name="Header2 3 2 3 2 2 2 2 2" xfId="15808"/>
    <cellStyle name="Header2 3 2 3 2 2 2 2 3" xfId="19027"/>
    <cellStyle name="Header2 3 2 3 2 2 2 3" xfId="3209"/>
    <cellStyle name="Header2 3 2 3 2 2 2 3 2" xfId="15809"/>
    <cellStyle name="Header2 3 2 3 2 2 2 3 3" xfId="19026"/>
    <cellStyle name="Header2 3 2 3 2 2 2 4" xfId="3210"/>
    <cellStyle name="Header2 3 2 3 2 2 2 4 2" xfId="15810"/>
    <cellStyle name="Header2 3 2 3 2 2 2 4 3" xfId="19025"/>
    <cellStyle name="Header2 3 2 3 2 2 2 5" xfId="15807"/>
    <cellStyle name="Header2 3 2 3 2 2 2 6" xfId="19028"/>
    <cellStyle name="Header2 3 2 3 2 2 3" xfId="3211"/>
    <cellStyle name="Header2 3 2 3 2 2 3 2" xfId="15811"/>
    <cellStyle name="Header2 3 2 3 2 2 3 3" xfId="19024"/>
    <cellStyle name="Header2 3 2 3 2 2 4" xfId="3212"/>
    <cellStyle name="Header2 3 2 3 2 2 4 2" xfId="15812"/>
    <cellStyle name="Header2 3 2 3 2 2 4 3" xfId="19023"/>
    <cellStyle name="Header2 3 2 3 2 2 5" xfId="3213"/>
    <cellStyle name="Header2 3 2 3 2 2 5 2" xfId="15813"/>
    <cellStyle name="Header2 3 2 3 2 2 5 3" xfId="19022"/>
    <cellStyle name="Header2 3 2 3 2 2 6" xfId="15806"/>
    <cellStyle name="Header2 3 2 3 2 2 7" xfId="19029"/>
    <cellStyle name="Header2 3 2 3 2 3" xfId="3214"/>
    <cellStyle name="Header2 3 2 3 2 3 2" xfId="3215"/>
    <cellStyle name="Header2 3 2 3 2 3 2 2" xfId="15815"/>
    <cellStyle name="Header2 3 2 3 2 3 2 3" xfId="19020"/>
    <cellStyle name="Header2 3 2 3 2 3 3" xfId="3216"/>
    <cellStyle name="Header2 3 2 3 2 3 3 2" xfId="15816"/>
    <cellStyle name="Header2 3 2 3 2 3 3 3" xfId="19019"/>
    <cellStyle name="Header2 3 2 3 2 3 4" xfId="3217"/>
    <cellStyle name="Header2 3 2 3 2 3 4 2" xfId="15817"/>
    <cellStyle name="Header2 3 2 3 2 3 4 3" xfId="19018"/>
    <cellStyle name="Header2 3 2 3 2 3 5" xfId="15814"/>
    <cellStyle name="Header2 3 2 3 2 3 6" xfId="19021"/>
    <cellStyle name="Header2 3 2 3 2 4" xfId="3218"/>
    <cellStyle name="Header2 3 2 3 2 4 2" xfId="15818"/>
    <cellStyle name="Header2 3 2 3 2 4 3" xfId="19017"/>
    <cellStyle name="Header2 3 2 3 2 5" xfId="3219"/>
    <cellStyle name="Header2 3 2 3 2 5 2" xfId="15819"/>
    <cellStyle name="Header2 3 2 3 2 5 3" xfId="19016"/>
    <cellStyle name="Header2 3 2 3 2 6" xfId="3220"/>
    <cellStyle name="Header2 3 2 3 2 6 2" xfId="15820"/>
    <cellStyle name="Header2 3 2 3 2 6 3" xfId="19015"/>
    <cellStyle name="Header2 3 2 3 2 7" xfId="15805"/>
    <cellStyle name="Header2 3 2 3 2 8" xfId="19030"/>
    <cellStyle name="Header2 3 2 3 3" xfId="3221"/>
    <cellStyle name="Header2 3 2 3 3 2" xfId="3222"/>
    <cellStyle name="Header2 3 2 3 3 2 2" xfId="3223"/>
    <cellStyle name="Header2 3 2 3 3 2 2 2" xfId="3224"/>
    <cellStyle name="Header2 3 2 3 3 2 2 2 2" xfId="15824"/>
    <cellStyle name="Header2 3 2 3 3 2 2 2 3" xfId="19011"/>
    <cellStyle name="Header2 3 2 3 3 2 2 3" xfId="3225"/>
    <cellStyle name="Header2 3 2 3 3 2 2 3 2" xfId="15825"/>
    <cellStyle name="Header2 3 2 3 3 2 2 3 3" xfId="19010"/>
    <cellStyle name="Header2 3 2 3 3 2 2 4" xfId="3226"/>
    <cellStyle name="Header2 3 2 3 3 2 2 4 2" xfId="15826"/>
    <cellStyle name="Header2 3 2 3 3 2 2 4 3" xfId="19009"/>
    <cellStyle name="Header2 3 2 3 3 2 2 5" xfId="15823"/>
    <cellStyle name="Header2 3 2 3 3 2 2 6" xfId="19012"/>
    <cellStyle name="Header2 3 2 3 3 2 3" xfId="3227"/>
    <cellStyle name="Header2 3 2 3 3 2 3 2" xfId="15827"/>
    <cellStyle name="Header2 3 2 3 3 2 3 3" xfId="19008"/>
    <cellStyle name="Header2 3 2 3 3 2 4" xfId="3228"/>
    <cellStyle name="Header2 3 2 3 3 2 4 2" xfId="15828"/>
    <cellStyle name="Header2 3 2 3 3 2 4 3" xfId="19007"/>
    <cellStyle name="Header2 3 2 3 3 2 5" xfId="3229"/>
    <cellStyle name="Header2 3 2 3 3 2 5 2" xfId="15829"/>
    <cellStyle name="Header2 3 2 3 3 2 5 3" xfId="19006"/>
    <cellStyle name="Header2 3 2 3 3 2 6" xfId="15822"/>
    <cellStyle name="Header2 3 2 3 3 2 7" xfId="19013"/>
    <cellStyle name="Header2 3 2 3 3 3" xfId="3230"/>
    <cellStyle name="Header2 3 2 3 3 3 2" xfId="3231"/>
    <cellStyle name="Header2 3 2 3 3 3 2 2" xfId="15831"/>
    <cellStyle name="Header2 3 2 3 3 3 2 3" xfId="19004"/>
    <cellStyle name="Header2 3 2 3 3 3 3" xfId="3232"/>
    <cellStyle name="Header2 3 2 3 3 3 3 2" xfId="15832"/>
    <cellStyle name="Header2 3 2 3 3 3 3 3" xfId="19003"/>
    <cellStyle name="Header2 3 2 3 3 3 4" xfId="3233"/>
    <cellStyle name="Header2 3 2 3 3 3 4 2" xfId="15833"/>
    <cellStyle name="Header2 3 2 3 3 3 4 3" xfId="19002"/>
    <cellStyle name="Header2 3 2 3 3 3 5" xfId="15830"/>
    <cellStyle name="Header2 3 2 3 3 3 6" xfId="19005"/>
    <cellStyle name="Header2 3 2 3 3 4" xfId="3234"/>
    <cellStyle name="Header2 3 2 3 3 4 2" xfId="15834"/>
    <cellStyle name="Header2 3 2 3 3 4 3" xfId="19001"/>
    <cellStyle name="Header2 3 2 3 3 5" xfId="3235"/>
    <cellStyle name="Header2 3 2 3 3 5 2" xfId="15835"/>
    <cellStyle name="Header2 3 2 3 3 5 3" xfId="19000"/>
    <cellStyle name="Header2 3 2 3 3 6" xfId="3236"/>
    <cellStyle name="Header2 3 2 3 3 6 2" xfId="15836"/>
    <cellStyle name="Header2 3 2 3 3 6 3" xfId="18999"/>
    <cellStyle name="Header2 3 2 3 3 7" xfId="15821"/>
    <cellStyle name="Header2 3 2 3 3 8" xfId="19014"/>
    <cellStyle name="Header2 3 2 3 4" xfId="3237"/>
    <cellStyle name="Header2 3 2 3 4 2" xfId="3238"/>
    <cellStyle name="Header2 3 2 3 4 2 2" xfId="3239"/>
    <cellStyle name="Header2 3 2 3 4 2 2 2" xfId="3240"/>
    <cellStyle name="Header2 3 2 3 4 2 2 2 2" xfId="15840"/>
    <cellStyle name="Header2 3 2 3 4 2 2 2 3" xfId="18995"/>
    <cellStyle name="Header2 3 2 3 4 2 2 3" xfId="3241"/>
    <cellStyle name="Header2 3 2 3 4 2 2 3 2" xfId="15841"/>
    <cellStyle name="Header2 3 2 3 4 2 2 3 3" xfId="18994"/>
    <cellStyle name="Header2 3 2 3 4 2 2 4" xfId="3242"/>
    <cellStyle name="Header2 3 2 3 4 2 2 4 2" xfId="15842"/>
    <cellStyle name="Header2 3 2 3 4 2 2 4 3" xfId="18993"/>
    <cellStyle name="Header2 3 2 3 4 2 2 5" xfId="15839"/>
    <cellStyle name="Header2 3 2 3 4 2 2 6" xfId="18996"/>
    <cellStyle name="Header2 3 2 3 4 2 3" xfId="3243"/>
    <cellStyle name="Header2 3 2 3 4 2 3 2" xfId="15843"/>
    <cellStyle name="Header2 3 2 3 4 2 3 3" xfId="18992"/>
    <cellStyle name="Header2 3 2 3 4 2 4" xfId="3244"/>
    <cellStyle name="Header2 3 2 3 4 2 4 2" xfId="15844"/>
    <cellStyle name="Header2 3 2 3 4 2 4 3" xfId="18991"/>
    <cellStyle name="Header2 3 2 3 4 2 5" xfId="3245"/>
    <cellStyle name="Header2 3 2 3 4 2 5 2" xfId="15845"/>
    <cellStyle name="Header2 3 2 3 4 2 5 3" xfId="18990"/>
    <cellStyle name="Header2 3 2 3 4 2 6" xfId="15838"/>
    <cellStyle name="Header2 3 2 3 4 2 7" xfId="18997"/>
    <cellStyle name="Header2 3 2 3 4 3" xfId="3246"/>
    <cellStyle name="Header2 3 2 3 4 3 2" xfId="3247"/>
    <cellStyle name="Header2 3 2 3 4 3 2 2" xfId="15847"/>
    <cellStyle name="Header2 3 2 3 4 3 2 3" xfId="18988"/>
    <cellStyle name="Header2 3 2 3 4 3 3" xfId="3248"/>
    <cellStyle name="Header2 3 2 3 4 3 3 2" xfId="15848"/>
    <cellStyle name="Header2 3 2 3 4 3 3 3" xfId="12888"/>
    <cellStyle name="Header2 3 2 3 4 3 4" xfId="3249"/>
    <cellStyle name="Header2 3 2 3 4 3 4 2" xfId="15849"/>
    <cellStyle name="Header2 3 2 3 4 3 4 3" xfId="18987"/>
    <cellStyle name="Header2 3 2 3 4 3 5" xfId="15846"/>
    <cellStyle name="Header2 3 2 3 4 3 6" xfId="18989"/>
    <cellStyle name="Header2 3 2 3 4 4" xfId="3250"/>
    <cellStyle name="Header2 3 2 3 4 4 2" xfId="15850"/>
    <cellStyle name="Header2 3 2 3 4 4 3" xfId="18986"/>
    <cellStyle name="Header2 3 2 3 4 5" xfId="3251"/>
    <cellStyle name="Header2 3 2 3 4 5 2" xfId="15851"/>
    <cellStyle name="Header2 3 2 3 4 5 3" xfId="18985"/>
    <cellStyle name="Header2 3 2 3 4 6" xfId="3252"/>
    <cellStyle name="Header2 3 2 3 4 6 2" xfId="15852"/>
    <cellStyle name="Header2 3 2 3 4 6 3" xfId="18984"/>
    <cellStyle name="Header2 3 2 3 4 7" xfId="15837"/>
    <cellStyle name="Header2 3 2 3 4 8" xfId="18998"/>
    <cellStyle name="Header2 3 2 3 5" xfId="3253"/>
    <cellStyle name="Header2 3 2 3 5 2" xfId="3254"/>
    <cellStyle name="Header2 3 2 3 5 2 2" xfId="3255"/>
    <cellStyle name="Header2 3 2 3 5 2 2 2" xfId="3256"/>
    <cellStyle name="Header2 3 2 3 5 2 2 2 2" xfId="15856"/>
    <cellStyle name="Header2 3 2 3 5 2 2 2 3" xfId="18981"/>
    <cellStyle name="Header2 3 2 3 5 2 2 3" xfId="3257"/>
    <cellStyle name="Header2 3 2 3 5 2 2 3 2" xfId="15857"/>
    <cellStyle name="Header2 3 2 3 5 2 2 3 3" xfId="18980"/>
    <cellStyle name="Header2 3 2 3 5 2 2 4" xfId="3258"/>
    <cellStyle name="Header2 3 2 3 5 2 2 4 2" xfId="15858"/>
    <cellStyle name="Header2 3 2 3 5 2 2 4 3" xfId="18979"/>
    <cellStyle name="Header2 3 2 3 5 2 2 5" xfId="15855"/>
    <cellStyle name="Header2 3 2 3 5 2 2 6" xfId="12887"/>
    <cellStyle name="Header2 3 2 3 5 2 3" xfId="3259"/>
    <cellStyle name="Header2 3 2 3 5 2 3 2" xfId="15859"/>
    <cellStyle name="Header2 3 2 3 5 2 3 3" xfId="18978"/>
    <cellStyle name="Header2 3 2 3 5 2 4" xfId="3260"/>
    <cellStyle name="Header2 3 2 3 5 2 4 2" xfId="15860"/>
    <cellStyle name="Header2 3 2 3 5 2 4 3" xfId="18977"/>
    <cellStyle name="Header2 3 2 3 5 2 5" xfId="3261"/>
    <cellStyle name="Header2 3 2 3 5 2 5 2" xfId="15861"/>
    <cellStyle name="Header2 3 2 3 5 2 5 3" xfId="18976"/>
    <cellStyle name="Header2 3 2 3 5 2 6" xfId="15854"/>
    <cellStyle name="Header2 3 2 3 5 2 7" xfId="18982"/>
    <cellStyle name="Header2 3 2 3 5 3" xfId="3262"/>
    <cellStyle name="Header2 3 2 3 5 3 2" xfId="3263"/>
    <cellStyle name="Header2 3 2 3 5 3 2 2" xfId="15863"/>
    <cellStyle name="Header2 3 2 3 5 3 2 3" xfId="18974"/>
    <cellStyle name="Header2 3 2 3 5 3 3" xfId="3264"/>
    <cellStyle name="Header2 3 2 3 5 3 3 2" xfId="15864"/>
    <cellStyle name="Header2 3 2 3 5 3 3 3" xfId="18973"/>
    <cellStyle name="Header2 3 2 3 5 3 4" xfId="3265"/>
    <cellStyle name="Header2 3 2 3 5 3 4 2" xfId="15865"/>
    <cellStyle name="Header2 3 2 3 5 3 4 3" xfId="12886"/>
    <cellStyle name="Header2 3 2 3 5 3 5" xfId="15862"/>
    <cellStyle name="Header2 3 2 3 5 3 6" xfId="18975"/>
    <cellStyle name="Header2 3 2 3 5 4" xfId="3266"/>
    <cellStyle name="Header2 3 2 3 5 4 2" xfId="15866"/>
    <cellStyle name="Header2 3 2 3 5 4 3" xfId="18972"/>
    <cellStyle name="Header2 3 2 3 5 5" xfId="3267"/>
    <cellStyle name="Header2 3 2 3 5 5 2" xfId="15867"/>
    <cellStyle name="Header2 3 2 3 5 5 3" xfId="18971"/>
    <cellStyle name="Header2 3 2 3 5 6" xfId="3268"/>
    <cellStyle name="Header2 3 2 3 5 6 2" xfId="15868"/>
    <cellStyle name="Header2 3 2 3 5 6 3" xfId="18970"/>
    <cellStyle name="Header2 3 2 3 5 7" xfId="15853"/>
    <cellStyle name="Header2 3 2 3 5 8" xfId="18983"/>
    <cellStyle name="Header2 3 2 3 6" xfId="3269"/>
    <cellStyle name="Header2 3 2 3 6 2" xfId="3270"/>
    <cellStyle name="Header2 3 2 3 6 2 2" xfId="3271"/>
    <cellStyle name="Header2 3 2 3 6 2 2 2" xfId="15871"/>
    <cellStyle name="Header2 3 2 3 6 2 2 3" xfId="18967"/>
    <cellStyle name="Header2 3 2 3 6 2 3" xfId="3272"/>
    <cellStyle name="Header2 3 2 3 6 2 3 2" xfId="15872"/>
    <cellStyle name="Header2 3 2 3 6 2 3 3" xfId="18966"/>
    <cellStyle name="Header2 3 2 3 6 2 4" xfId="3273"/>
    <cellStyle name="Header2 3 2 3 6 2 4 2" xfId="15873"/>
    <cellStyle name="Header2 3 2 3 6 2 4 3" xfId="18965"/>
    <cellStyle name="Header2 3 2 3 6 2 5" xfId="15870"/>
    <cellStyle name="Header2 3 2 3 6 2 6" xfId="18968"/>
    <cellStyle name="Header2 3 2 3 6 3" xfId="3274"/>
    <cellStyle name="Header2 3 2 3 6 3 2" xfId="15874"/>
    <cellStyle name="Header2 3 2 3 6 3 3" xfId="18964"/>
    <cellStyle name="Header2 3 2 3 6 4" xfId="3275"/>
    <cellStyle name="Header2 3 2 3 6 4 2" xfId="15875"/>
    <cellStyle name="Header2 3 2 3 6 4 3" xfId="18963"/>
    <cellStyle name="Header2 3 2 3 6 5" xfId="3276"/>
    <cellStyle name="Header2 3 2 3 6 5 2" xfId="15876"/>
    <cellStyle name="Header2 3 2 3 6 5 3" xfId="18962"/>
    <cellStyle name="Header2 3 2 3 6 6" xfId="15869"/>
    <cellStyle name="Header2 3 2 3 6 7" xfId="18969"/>
    <cellStyle name="Header2 3 2 3 7" xfId="3277"/>
    <cellStyle name="Header2 3 2 3 7 2" xfId="3278"/>
    <cellStyle name="Header2 3 2 3 7 2 2" xfId="15878"/>
    <cellStyle name="Header2 3 2 3 7 2 3" xfId="18960"/>
    <cellStyle name="Header2 3 2 3 7 3" xfId="3279"/>
    <cellStyle name="Header2 3 2 3 7 3 2" xfId="15879"/>
    <cellStyle name="Header2 3 2 3 7 3 3" xfId="18959"/>
    <cellStyle name="Header2 3 2 3 7 4" xfId="3280"/>
    <cellStyle name="Header2 3 2 3 7 4 2" xfId="15880"/>
    <cellStyle name="Header2 3 2 3 7 4 3" xfId="18958"/>
    <cellStyle name="Header2 3 2 3 7 5" xfId="15877"/>
    <cellStyle name="Header2 3 2 3 7 6" xfId="18961"/>
    <cellStyle name="Header2 3 2 3 8" xfId="3281"/>
    <cellStyle name="Header2 3 2 3 8 2" xfId="15881"/>
    <cellStyle name="Header2 3 2 3 8 3" xfId="18957"/>
    <cellStyle name="Header2 3 2 3 9" xfId="3282"/>
    <cellStyle name="Header2 3 2 3 9 2" xfId="15882"/>
    <cellStyle name="Header2 3 2 3 9 3" xfId="18956"/>
    <cellStyle name="Header2 3 2 4" xfId="3283"/>
    <cellStyle name="Header2 3 2 4 2" xfId="3284"/>
    <cellStyle name="Header2 3 2 4 2 2" xfId="3285"/>
    <cellStyle name="Header2 3 2 4 2 2 2" xfId="3286"/>
    <cellStyle name="Header2 3 2 4 2 2 2 2" xfId="15886"/>
    <cellStyle name="Header2 3 2 4 2 2 2 3" xfId="18952"/>
    <cellStyle name="Header2 3 2 4 2 2 3" xfId="3287"/>
    <cellStyle name="Header2 3 2 4 2 2 3 2" xfId="15887"/>
    <cellStyle name="Header2 3 2 4 2 2 3 3" xfId="18951"/>
    <cellStyle name="Header2 3 2 4 2 2 4" xfId="3288"/>
    <cellStyle name="Header2 3 2 4 2 2 4 2" xfId="15888"/>
    <cellStyle name="Header2 3 2 4 2 2 4 3" xfId="18950"/>
    <cellStyle name="Header2 3 2 4 2 2 5" xfId="15885"/>
    <cellStyle name="Header2 3 2 4 2 2 6" xfId="18953"/>
    <cellStyle name="Header2 3 2 4 2 3" xfId="3289"/>
    <cellStyle name="Header2 3 2 4 2 3 2" xfId="15889"/>
    <cellStyle name="Header2 3 2 4 2 3 3" xfId="18949"/>
    <cellStyle name="Header2 3 2 4 2 4" xfId="3290"/>
    <cellStyle name="Header2 3 2 4 2 4 2" xfId="15890"/>
    <cellStyle name="Header2 3 2 4 2 4 3" xfId="18948"/>
    <cellStyle name="Header2 3 2 4 2 5" xfId="3291"/>
    <cellStyle name="Header2 3 2 4 2 5 2" xfId="15891"/>
    <cellStyle name="Header2 3 2 4 2 5 3" xfId="18947"/>
    <cellStyle name="Header2 3 2 4 2 6" xfId="15884"/>
    <cellStyle name="Header2 3 2 4 2 7" xfId="18954"/>
    <cellStyle name="Header2 3 2 4 3" xfId="3292"/>
    <cellStyle name="Header2 3 2 4 3 2" xfId="3293"/>
    <cellStyle name="Header2 3 2 4 3 2 2" xfId="15893"/>
    <cellStyle name="Header2 3 2 4 3 2 3" xfId="18945"/>
    <cellStyle name="Header2 3 2 4 3 3" xfId="3294"/>
    <cellStyle name="Header2 3 2 4 3 3 2" xfId="15894"/>
    <cellStyle name="Header2 3 2 4 3 3 3" xfId="18944"/>
    <cellStyle name="Header2 3 2 4 3 4" xfId="3295"/>
    <cellStyle name="Header2 3 2 4 3 4 2" xfId="15895"/>
    <cellStyle name="Header2 3 2 4 3 4 3" xfId="18943"/>
    <cellStyle name="Header2 3 2 4 3 5" xfId="15892"/>
    <cellStyle name="Header2 3 2 4 3 6" xfId="18946"/>
    <cellStyle name="Header2 3 2 4 4" xfId="3296"/>
    <cellStyle name="Header2 3 2 4 4 2" xfId="15896"/>
    <cellStyle name="Header2 3 2 4 4 3" xfId="18942"/>
    <cellStyle name="Header2 3 2 4 5" xfId="3297"/>
    <cellStyle name="Header2 3 2 4 5 2" xfId="15897"/>
    <cellStyle name="Header2 3 2 4 5 3" xfId="18941"/>
    <cellStyle name="Header2 3 2 4 6" xfId="3298"/>
    <cellStyle name="Header2 3 2 4 6 2" xfId="15898"/>
    <cellStyle name="Header2 3 2 4 6 3" xfId="18940"/>
    <cellStyle name="Header2 3 2 4 7" xfId="15883"/>
    <cellStyle name="Header2 3 2 4 8" xfId="18955"/>
    <cellStyle name="Header2 3 2 5" xfId="3299"/>
    <cellStyle name="Header2 3 2 5 2" xfId="3300"/>
    <cellStyle name="Header2 3 2 5 2 2" xfId="3301"/>
    <cellStyle name="Header2 3 2 5 2 2 2" xfId="3302"/>
    <cellStyle name="Header2 3 2 5 2 2 2 2" xfId="15902"/>
    <cellStyle name="Header2 3 2 5 2 2 2 3" xfId="18936"/>
    <cellStyle name="Header2 3 2 5 2 2 3" xfId="3303"/>
    <cellStyle name="Header2 3 2 5 2 2 3 2" xfId="15903"/>
    <cellStyle name="Header2 3 2 5 2 2 3 3" xfId="18935"/>
    <cellStyle name="Header2 3 2 5 2 2 4" xfId="3304"/>
    <cellStyle name="Header2 3 2 5 2 2 4 2" xfId="15904"/>
    <cellStyle name="Header2 3 2 5 2 2 4 3" xfId="18934"/>
    <cellStyle name="Header2 3 2 5 2 2 5" xfId="15901"/>
    <cellStyle name="Header2 3 2 5 2 2 6" xfId="18937"/>
    <cellStyle name="Header2 3 2 5 2 3" xfId="3305"/>
    <cellStyle name="Header2 3 2 5 2 3 2" xfId="15905"/>
    <cellStyle name="Header2 3 2 5 2 3 3" xfId="18933"/>
    <cellStyle name="Header2 3 2 5 2 4" xfId="3306"/>
    <cellStyle name="Header2 3 2 5 2 4 2" xfId="15906"/>
    <cellStyle name="Header2 3 2 5 2 4 3" xfId="18932"/>
    <cellStyle name="Header2 3 2 5 2 5" xfId="3307"/>
    <cellStyle name="Header2 3 2 5 2 5 2" xfId="15907"/>
    <cellStyle name="Header2 3 2 5 2 5 3" xfId="18931"/>
    <cellStyle name="Header2 3 2 5 2 6" xfId="15900"/>
    <cellStyle name="Header2 3 2 5 2 7" xfId="18938"/>
    <cellStyle name="Header2 3 2 5 3" xfId="3308"/>
    <cellStyle name="Header2 3 2 5 3 2" xfId="3309"/>
    <cellStyle name="Header2 3 2 5 3 2 2" xfId="15909"/>
    <cellStyle name="Header2 3 2 5 3 2 3" xfId="18929"/>
    <cellStyle name="Header2 3 2 5 3 3" xfId="3310"/>
    <cellStyle name="Header2 3 2 5 3 3 2" xfId="15910"/>
    <cellStyle name="Header2 3 2 5 3 3 3" xfId="18928"/>
    <cellStyle name="Header2 3 2 5 3 4" xfId="3311"/>
    <cellStyle name="Header2 3 2 5 3 4 2" xfId="15911"/>
    <cellStyle name="Header2 3 2 5 3 4 3" xfId="18927"/>
    <cellStyle name="Header2 3 2 5 3 5" xfId="15908"/>
    <cellStyle name="Header2 3 2 5 3 6" xfId="18930"/>
    <cellStyle name="Header2 3 2 5 4" xfId="3312"/>
    <cellStyle name="Header2 3 2 5 4 2" xfId="15912"/>
    <cellStyle name="Header2 3 2 5 4 3" xfId="18926"/>
    <cellStyle name="Header2 3 2 5 5" xfId="3313"/>
    <cellStyle name="Header2 3 2 5 5 2" xfId="15913"/>
    <cellStyle name="Header2 3 2 5 5 3" xfId="18925"/>
    <cellStyle name="Header2 3 2 5 6" xfId="3314"/>
    <cellStyle name="Header2 3 2 5 6 2" xfId="15914"/>
    <cellStyle name="Header2 3 2 5 6 3" xfId="18924"/>
    <cellStyle name="Header2 3 2 5 7" xfId="15899"/>
    <cellStyle name="Header2 3 2 5 8" xfId="18939"/>
    <cellStyle name="Header2 3 2 6" xfId="3315"/>
    <cellStyle name="Header2 3 2 6 2" xfId="3316"/>
    <cellStyle name="Header2 3 2 6 2 2" xfId="3317"/>
    <cellStyle name="Header2 3 2 6 2 2 2" xfId="3318"/>
    <cellStyle name="Header2 3 2 6 2 2 2 2" xfId="15918"/>
    <cellStyle name="Header2 3 2 6 2 2 2 3" xfId="18920"/>
    <cellStyle name="Header2 3 2 6 2 2 3" xfId="3319"/>
    <cellStyle name="Header2 3 2 6 2 2 3 2" xfId="15919"/>
    <cellStyle name="Header2 3 2 6 2 2 3 3" xfId="18919"/>
    <cellStyle name="Header2 3 2 6 2 2 4" xfId="3320"/>
    <cellStyle name="Header2 3 2 6 2 2 4 2" xfId="15920"/>
    <cellStyle name="Header2 3 2 6 2 2 4 3" xfId="18918"/>
    <cellStyle name="Header2 3 2 6 2 2 5" xfId="15917"/>
    <cellStyle name="Header2 3 2 6 2 2 6" xfId="18921"/>
    <cellStyle name="Header2 3 2 6 2 3" xfId="3321"/>
    <cellStyle name="Header2 3 2 6 2 3 2" xfId="15921"/>
    <cellStyle name="Header2 3 2 6 2 3 3" xfId="18917"/>
    <cellStyle name="Header2 3 2 6 2 4" xfId="3322"/>
    <cellStyle name="Header2 3 2 6 2 4 2" xfId="15922"/>
    <cellStyle name="Header2 3 2 6 2 4 3" xfId="18916"/>
    <cellStyle name="Header2 3 2 6 2 5" xfId="3323"/>
    <cellStyle name="Header2 3 2 6 2 5 2" xfId="15923"/>
    <cellStyle name="Header2 3 2 6 2 5 3" xfId="18915"/>
    <cellStyle name="Header2 3 2 6 2 6" xfId="15916"/>
    <cellStyle name="Header2 3 2 6 2 7" xfId="18922"/>
    <cellStyle name="Header2 3 2 6 3" xfId="3324"/>
    <cellStyle name="Header2 3 2 6 3 2" xfId="3325"/>
    <cellStyle name="Header2 3 2 6 3 2 2" xfId="15925"/>
    <cellStyle name="Header2 3 2 6 3 2 3" xfId="18913"/>
    <cellStyle name="Header2 3 2 6 3 3" xfId="3326"/>
    <cellStyle name="Header2 3 2 6 3 3 2" xfId="15926"/>
    <cellStyle name="Header2 3 2 6 3 3 3" xfId="18912"/>
    <cellStyle name="Header2 3 2 6 3 4" xfId="3327"/>
    <cellStyle name="Header2 3 2 6 3 4 2" xfId="15927"/>
    <cellStyle name="Header2 3 2 6 3 4 3" xfId="18911"/>
    <cellStyle name="Header2 3 2 6 3 5" xfId="15924"/>
    <cellStyle name="Header2 3 2 6 3 6" xfId="18914"/>
    <cellStyle name="Header2 3 2 6 4" xfId="3328"/>
    <cellStyle name="Header2 3 2 6 4 2" xfId="15928"/>
    <cellStyle name="Header2 3 2 6 4 3" xfId="18910"/>
    <cellStyle name="Header2 3 2 6 5" xfId="3329"/>
    <cellStyle name="Header2 3 2 6 5 2" xfId="15929"/>
    <cellStyle name="Header2 3 2 6 5 3" xfId="18909"/>
    <cellStyle name="Header2 3 2 6 6" xfId="3330"/>
    <cellStyle name="Header2 3 2 6 6 2" xfId="15930"/>
    <cellStyle name="Header2 3 2 6 6 3" xfId="18908"/>
    <cellStyle name="Header2 3 2 6 7" xfId="15915"/>
    <cellStyle name="Header2 3 2 6 8" xfId="18923"/>
    <cellStyle name="Header2 3 2 7" xfId="3331"/>
    <cellStyle name="Header2 3 2 7 2" xfId="3332"/>
    <cellStyle name="Header2 3 2 7 2 2" xfId="3333"/>
    <cellStyle name="Header2 3 2 7 2 2 2" xfId="3334"/>
    <cellStyle name="Header2 3 2 7 2 2 2 2" xfId="15934"/>
    <cellStyle name="Header2 3 2 7 2 2 2 3" xfId="18904"/>
    <cellStyle name="Header2 3 2 7 2 2 3" xfId="3335"/>
    <cellStyle name="Header2 3 2 7 2 2 3 2" xfId="15935"/>
    <cellStyle name="Header2 3 2 7 2 2 3 3" xfId="18903"/>
    <cellStyle name="Header2 3 2 7 2 2 4" xfId="3336"/>
    <cellStyle name="Header2 3 2 7 2 2 4 2" xfId="15936"/>
    <cellStyle name="Header2 3 2 7 2 2 4 3" xfId="18902"/>
    <cellStyle name="Header2 3 2 7 2 2 5" xfId="15933"/>
    <cellStyle name="Header2 3 2 7 2 2 6" xfId="18905"/>
    <cellStyle name="Header2 3 2 7 2 3" xfId="3337"/>
    <cellStyle name="Header2 3 2 7 2 3 2" xfId="15937"/>
    <cellStyle name="Header2 3 2 7 2 3 3" xfId="18901"/>
    <cellStyle name="Header2 3 2 7 2 4" xfId="3338"/>
    <cellStyle name="Header2 3 2 7 2 4 2" xfId="15938"/>
    <cellStyle name="Header2 3 2 7 2 4 3" xfId="18900"/>
    <cellStyle name="Header2 3 2 7 2 5" xfId="3339"/>
    <cellStyle name="Header2 3 2 7 2 5 2" xfId="15939"/>
    <cellStyle name="Header2 3 2 7 2 5 3" xfId="18899"/>
    <cellStyle name="Header2 3 2 7 2 6" xfId="15932"/>
    <cellStyle name="Header2 3 2 7 2 7" xfId="18906"/>
    <cellStyle name="Header2 3 2 7 3" xfId="3340"/>
    <cellStyle name="Header2 3 2 7 3 2" xfId="3341"/>
    <cellStyle name="Header2 3 2 7 3 2 2" xfId="15941"/>
    <cellStyle name="Header2 3 2 7 3 2 3" xfId="18897"/>
    <cellStyle name="Header2 3 2 7 3 3" xfId="3342"/>
    <cellStyle name="Header2 3 2 7 3 3 2" xfId="15942"/>
    <cellStyle name="Header2 3 2 7 3 3 3" xfId="18896"/>
    <cellStyle name="Header2 3 2 7 3 4" xfId="3343"/>
    <cellStyle name="Header2 3 2 7 3 4 2" xfId="15943"/>
    <cellStyle name="Header2 3 2 7 3 4 3" xfId="18895"/>
    <cellStyle name="Header2 3 2 7 3 5" xfId="15940"/>
    <cellStyle name="Header2 3 2 7 3 6" xfId="18898"/>
    <cellStyle name="Header2 3 2 7 4" xfId="3344"/>
    <cellStyle name="Header2 3 2 7 4 2" xfId="15944"/>
    <cellStyle name="Header2 3 2 7 4 3" xfId="18894"/>
    <cellStyle name="Header2 3 2 7 5" xfId="3345"/>
    <cellStyle name="Header2 3 2 7 5 2" xfId="15945"/>
    <cellStyle name="Header2 3 2 7 5 3" xfId="18893"/>
    <cellStyle name="Header2 3 2 7 6" xfId="3346"/>
    <cellStyle name="Header2 3 2 7 6 2" xfId="15946"/>
    <cellStyle name="Header2 3 2 7 6 3" xfId="18892"/>
    <cellStyle name="Header2 3 2 7 7" xfId="15931"/>
    <cellStyle name="Header2 3 2 7 8" xfId="18907"/>
    <cellStyle name="Header2 3 2 8" xfId="3347"/>
    <cellStyle name="Header2 3 2 8 2" xfId="3348"/>
    <cellStyle name="Header2 3 2 8 2 2" xfId="3349"/>
    <cellStyle name="Header2 3 2 8 2 2 2" xfId="15949"/>
    <cellStyle name="Header2 3 2 8 2 2 3" xfId="18889"/>
    <cellStyle name="Header2 3 2 8 2 3" xfId="3350"/>
    <cellStyle name="Header2 3 2 8 2 3 2" xfId="15950"/>
    <cellStyle name="Header2 3 2 8 2 3 3" xfId="18888"/>
    <cellStyle name="Header2 3 2 8 2 4" xfId="3351"/>
    <cellStyle name="Header2 3 2 8 2 4 2" xfId="15951"/>
    <cellStyle name="Header2 3 2 8 2 4 3" xfId="18887"/>
    <cellStyle name="Header2 3 2 8 2 5" xfId="15948"/>
    <cellStyle name="Header2 3 2 8 2 6" xfId="18890"/>
    <cellStyle name="Header2 3 2 8 3" xfId="3352"/>
    <cellStyle name="Header2 3 2 8 3 2" xfId="15952"/>
    <cellStyle name="Header2 3 2 8 3 3" xfId="18886"/>
    <cellStyle name="Header2 3 2 8 4" xfId="3353"/>
    <cellStyle name="Header2 3 2 8 4 2" xfId="15953"/>
    <cellStyle name="Header2 3 2 8 4 3" xfId="18885"/>
    <cellStyle name="Header2 3 2 8 5" xfId="3354"/>
    <cellStyle name="Header2 3 2 8 5 2" xfId="15954"/>
    <cellStyle name="Header2 3 2 8 5 3" xfId="18884"/>
    <cellStyle name="Header2 3 2 8 6" xfId="15947"/>
    <cellStyle name="Header2 3 2 8 7" xfId="18891"/>
    <cellStyle name="Header2 3 2 9" xfId="3355"/>
    <cellStyle name="Header2 3 2 9 2" xfId="3356"/>
    <cellStyle name="Header2 3 2 9 2 2" xfId="15956"/>
    <cellStyle name="Header2 3 2 9 2 3" xfId="18882"/>
    <cellStyle name="Header2 3 2 9 3" xfId="3357"/>
    <cellStyle name="Header2 3 2 9 3 2" xfId="15957"/>
    <cellStyle name="Header2 3 2 9 3 3" xfId="18881"/>
    <cellStyle name="Header2 3 2 9 4" xfId="3358"/>
    <cellStyle name="Header2 3 2 9 4 2" xfId="15958"/>
    <cellStyle name="Header2 3 2 9 4 3" xfId="18880"/>
    <cellStyle name="Header2 3 2 9 5" xfId="15955"/>
    <cellStyle name="Header2 3 2 9 6" xfId="18883"/>
    <cellStyle name="Header2 3 3" xfId="3359"/>
    <cellStyle name="Header2 3 3 10" xfId="18879"/>
    <cellStyle name="Header2 3 3 2" xfId="3360"/>
    <cellStyle name="Header2 3 3 2 2" xfId="3361"/>
    <cellStyle name="Header2 3 3 2 2 2" xfId="3362"/>
    <cellStyle name="Header2 3 3 2 2 2 2" xfId="3363"/>
    <cellStyle name="Header2 3 3 2 2 2 2 2" xfId="15963"/>
    <cellStyle name="Header2 3 3 2 2 2 2 3" xfId="18875"/>
    <cellStyle name="Header2 3 3 2 2 2 3" xfId="3364"/>
    <cellStyle name="Header2 3 3 2 2 2 3 2" xfId="15964"/>
    <cellStyle name="Header2 3 3 2 2 2 3 3" xfId="18874"/>
    <cellStyle name="Header2 3 3 2 2 2 4" xfId="3365"/>
    <cellStyle name="Header2 3 3 2 2 2 4 2" xfId="15965"/>
    <cellStyle name="Header2 3 3 2 2 2 4 3" xfId="18873"/>
    <cellStyle name="Header2 3 3 2 2 2 5" xfId="15962"/>
    <cellStyle name="Header2 3 3 2 2 2 6" xfId="18876"/>
    <cellStyle name="Header2 3 3 2 2 3" xfId="3366"/>
    <cellStyle name="Header2 3 3 2 2 3 2" xfId="15966"/>
    <cellStyle name="Header2 3 3 2 2 3 3" xfId="18872"/>
    <cellStyle name="Header2 3 3 2 2 4" xfId="3367"/>
    <cellStyle name="Header2 3 3 2 2 4 2" xfId="15967"/>
    <cellStyle name="Header2 3 3 2 2 4 3" xfId="18871"/>
    <cellStyle name="Header2 3 3 2 2 5" xfId="3368"/>
    <cellStyle name="Header2 3 3 2 2 5 2" xfId="15968"/>
    <cellStyle name="Header2 3 3 2 2 5 3" xfId="18870"/>
    <cellStyle name="Header2 3 3 2 2 6" xfId="15961"/>
    <cellStyle name="Header2 3 3 2 2 7" xfId="18877"/>
    <cellStyle name="Header2 3 3 2 3" xfId="3369"/>
    <cellStyle name="Header2 3 3 2 3 2" xfId="3370"/>
    <cellStyle name="Header2 3 3 2 3 2 2" xfId="15970"/>
    <cellStyle name="Header2 3 3 2 3 2 3" xfId="18868"/>
    <cellStyle name="Header2 3 3 2 3 3" xfId="3371"/>
    <cellStyle name="Header2 3 3 2 3 3 2" xfId="15971"/>
    <cellStyle name="Header2 3 3 2 3 3 3" xfId="18867"/>
    <cellStyle name="Header2 3 3 2 3 4" xfId="3372"/>
    <cellStyle name="Header2 3 3 2 3 4 2" xfId="15972"/>
    <cellStyle name="Header2 3 3 2 3 4 3" xfId="18866"/>
    <cellStyle name="Header2 3 3 2 3 5" xfId="15969"/>
    <cellStyle name="Header2 3 3 2 3 6" xfId="18869"/>
    <cellStyle name="Header2 3 3 2 4" xfId="3373"/>
    <cellStyle name="Header2 3 3 2 4 2" xfId="15973"/>
    <cellStyle name="Header2 3 3 2 4 3" xfId="18865"/>
    <cellStyle name="Header2 3 3 2 5" xfId="3374"/>
    <cellStyle name="Header2 3 3 2 5 2" xfId="15974"/>
    <cellStyle name="Header2 3 3 2 5 3" xfId="18864"/>
    <cellStyle name="Header2 3 3 2 6" xfId="3375"/>
    <cellStyle name="Header2 3 3 2 6 2" xfId="15975"/>
    <cellStyle name="Header2 3 3 2 6 3" xfId="18863"/>
    <cellStyle name="Header2 3 3 2 7" xfId="15960"/>
    <cellStyle name="Header2 3 3 2 8" xfId="18878"/>
    <cellStyle name="Header2 3 3 3" xfId="3376"/>
    <cellStyle name="Header2 3 3 3 2" xfId="3377"/>
    <cellStyle name="Header2 3 3 3 2 2" xfId="3378"/>
    <cellStyle name="Header2 3 3 3 2 2 2" xfId="3379"/>
    <cellStyle name="Header2 3 3 3 2 2 2 2" xfId="15979"/>
    <cellStyle name="Header2 3 3 3 2 2 2 3" xfId="18860"/>
    <cellStyle name="Header2 3 3 3 2 2 3" xfId="3380"/>
    <cellStyle name="Header2 3 3 3 2 2 3 2" xfId="15980"/>
    <cellStyle name="Header2 3 3 3 2 2 3 3" xfId="18859"/>
    <cellStyle name="Header2 3 3 3 2 2 4" xfId="3381"/>
    <cellStyle name="Header2 3 3 3 2 2 4 2" xfId="15981"/>
    <cellStyle name="Header2 3 3 3 2 2 4 3" xfId="18858"/>
    <cellStyle name="Header2 3 3 3 2 2 5" xfId="15978"/>
    <cellStyle name="Header2 3 3 3 2 2 6" xfId="18861"/>
    <cellStyle name="Header2 3 3 3 2 3" xfId="3382"/>
    <cellStyle name="Header2 3 3 3 2 3 2" xfId="15982"/>
    <cellStyle name="Header2 3 3 3 2 3 3" xfId="18857"/>
    <cellStyle name="Header2 3 3 3 2 4" xfId="3383"/>
    <cellStyle name="Header2 3 3 3 2 4 2" xfId="15983"/>
    <cellStyle name="Header2 3 3 3 2 4 3" xfId="18856"/>
    <cellStyle name="Header2 3 3 3 2 5" xfId="3384"/>
    <cellStyle name="Header2 3 3 3 2 5 2" xfId="15984"/>
    <cellStyle name="Header2 3 3 3 2 5 3" xfId="12832"/>
    <cellStyle name="Header2 3 3 3 2 6" xfId="15977"/>
    <cellStyle name="Header2 3 3 3 2 7" xfId="18862"/>
    <cellStyle name="Header2 3 3 3 3" xfId="3385"/>
    <cellStyle name="Header2 3 3 3 3 2" xfId="3386"/>
    <cellStyle name="Header2 3 3 3 3 2 2" xfId="15986"/>
    <cellStyle name="Header2 3 3 3 3 2 3" xfId="18854"/>
    <cellStyle name="Header2 3 3 3 3 3" xfId="3387"/>
    <cellStyle name="Header2 3 3 3 3 3 2" xfId="15987"/>
    <cellStyle name="Header2 3 3 3 3 3 3" xfId="18853"/>
    <cellStyle name="Header2 3 3 3 3 4" xfId="3388"/>
    <cellStyle name="Header2 3 3 3 3 4 2" xfId="15988"/>
    <cellStyle name="Header2 3 3 3 3 4 3" xfId="18852"/>
    <cellStyle name="Header2 3 3 3 3 5" xfId="15985"/>
    <cellStyle name="Header2 3 3 3 3 6" xfId="18855"/>
    <cellStyle name="Header2 3 3 3 4" xfId="3389"/>
    <cellStyle name="Header2 3 3 3 4 2" xfId="15989"/>
    <cellStyle name="Header2 3 3 3 4 3" xfId="18851"/>
    <cellStyle name="Header2 3 3 3 5" xfId="3390"/>
    <cellStyle name="Header2 3 3 3 5 2" xfId="15990"/>
    <cellStyle name="Header2 3 3 3 5 3" xfId="18850"/>
    <cellStyle name="Header2 3 3 3 6" xfId="3391"/>
    <cellStyle name="Header2 3 3 3 6 2" xfId="15991"/>
    <cellStyle name="Header2 3 3 3 6 3" xfId="18849"/>
    <cellStyle name="Header2 3 3 3 7" xfId="15976"/>
    <cellStyle name="Header2 3 3 3 8" xfId="12885"/>
    <cellStyle name="Header2 3 3 4" xfId="3392"/>
    <cellStyle name="Header2 3 3 4 2" xfId="3393"/>
    <cellStyle name="Header2 3 3 4 2 2" xfId="3394"/>
    <cellStyle name="Header2 3 3 4 2 2 2" xfId="15994"/>
    <cellStyle name="Header2 3 3 4 2 2 3" xfId="18846"/>
    <cellStyle name="Header2 3 3 4 2 3" xfId="3395"/>
    <cellStyle name="Header2 3 3 4 2 3 2" xfId="15995"/>
    <cellStyle name="Header2 3 3 4 2 3 3" xfId="18845"/>
    <cellStyle name="Header2 3 3 4 2 4" xfId="3396"/>
    <cellStyle name="Header2 3 3 4 2 4 2" xfId="15996"/>
    <cellStyle name="Header2 3 3 4 2 4 3" xfId="18844"/>
    <cellStyle name="Header2 3 3 4 2 5" xfId="15993"/>
    <cellStyle name="Header2 3 3 4 2 6" xfId="18847"/>
    <cellStyle name="Header2 3 3 4 3" xfId="3397"/>
    <cellStyle name="Header2 3 3 4 3 2" xfId="15997"/>
    <cellStyle name="Header2 3 3 4 3 3" xfId="18843"/>
    <cellStyle name="Header2 3 3 4 4" xfId="3398"/>
    <cellStyle name="Header2 3 3 4 4 2" xfId="15998"/>
    <cellStyle name="Header2 3 3 4 4 3" xfId="18842"/>
    <cellStyle name="Header2 3 3 4 5" xfId="3399"/>
    <cellStyle name="Header2 3 3 4 5 2" xfId="15999"/>
    <cellStyle name="Header2 3 3 4 5 3" xfId="18841"/>
    <cellStyle name="Header2 3 3 4 6" xfId="15992"/>
    <cellStyle name="Header2 3 3 4 7" xfId="18848"/>
    <cellStyle name="Header2 3 3 5" xfId="3400"/>
    <cellStyle name="Header2 3 3 5 2" xfId="3401"/>
    <cellStyle name="Header2 3 3 5 2 2" xfId="16001"/>
    <cellStyle name="Header2 3 3 5 2 3" xfId="18839"/>
    <cellStyle name="Header2 3 3 5 3" xfId="3402"/>
    <cellStyle name="Header2 3 3 5 3 2" xfId="16002"/>
    <cellStyle name="Header2 3 3 5 3 3" xfId="18838"/>
    <cellStyle name="Header2 3 3 5 4" xfId="3403"/>
    <cellStyle name="Header2 3 3 5 4 2" xfId="16003"/>
    <cellStyle name="Header2 3 3 5 4 3" xfId="18837"/>
    <cellStyle name="Header2 3 3 5 5" xfId="16000"/>
    <cellStyle name="Header2 3 3 5 6" xfId="18840"/>
    <cellStyle name="Header2 3 3 6" xfId="3404"/>
    <cellStyle name="Header2 3 3 6 2" xfId="16004"/>
    <cellStyle name="Header2 3 3 6 3" xfId="18836"/>
    <cellStyle name="Header2 3 3 7" xfId="3405"/>
    <cellStyle name="Header2 3 3 7 2" xfId="16005"/>
    <cellStyle name="Header2 3 3 7 3" xfId="18835"/>
    <cellStyle name="Header2 3 3 8" xfId="3406"/>
    <cellStyle name="Header2 3 3 8 2" xfId="16006"/>
    <cellStyle name="Header2 3 3 8 3" xfId="18834"/>
    <cellStyle name="Header2 3 3 9" xfId="15959"/>
    <cellStyle name="Header2 3 4" xfId="3407"/>
    <cellStyle name="Header2 3 4 10" xfId="18833"/>
    <cellStyle name="Header2 3 4 2" xfId="3408"/>
    <cellStyle name="Header2 3 4 2 2" xfId="3409"/>
    <cellStyle name="Header2 3 4 2 2 2" xfId="3410"/>
    <cellStyle name="Header2 3 4 2 2 2 2" xfId="3411"/>
    <cellStyle name="Header2 3 4 2 2 2 2 2" xfId="16011"/>
    <cellStyle name="Header2 3 4 2 2 2 2 3" xfId="18829"/>
    <cellStyle name="Header2 3 4 2 2 2 3" xfId="3412"/>
    <cellStyle name="Header2 3 4 2 2 2 3 2" xfId="16012"/>
    <cellStyle name="Header2 3 4 2 2 2 3 3" xfId="18828"/>
    <cellStyle name="Header2 3 4 2 2 2 4" xfId="3413"/>
    <cellStyle name="Header2 3 4 2 2 2 4 2" xfId="16013"/>
    <cellStyle name="Header2 3 4 2 2 2 4 3" xfId="18827"/>
    <cellStyle name="Header2 3 4 2 2 2 5" xfId="16010"/>
    <cellStyle name="Header2 3 4 2 2 2 6" xfId="18830"/>
    <cellStyle name="Header2 3 4 2 2 3" xfId="3414"/>
    <cellStyle name="Header2 3 4 2 2 3 2" xfId="16014"/>
    <cellStyle name="Header2 3 4 2 2 3 3" xfId="18826"/>
    <cellStyle name="Header2 3 4 2 2 4" xfId="3415"/>
    <cellStyle name="Header2 3 4 2 2 4 2" xfId="16015"/>
    <cellStyle name="Header2 3 4 2 2 4 3" xfId="18825"/>
    <cellStyle name="Header2 3 4 2 2 5" xfId="3416"/>
    <cellStyle name="Header2 3 4 2 2 5 2" xfId="16016"/>
    <cellStyle name="Header2 3 4 2 2 5 3" xfId="18824"/>
    <cellStyle name="Header2 3 4 2 2 6" xfId="16009"/>
    <cellStyle name="Header2 3 4 2 2 7" xfId="18831"/>
    <cellStyle name="Header2 3 4 2 3" xfId="3417"/>
    <cellStyle name="Header2 3 4 2 3 2" xfId="3418"/>
    <cellStyle name="Header2 3 4 2 3 2 2" xfId="16018"/>
    <cellStyle name="Header2 3 4 2 3 2 3" xfId="18822"/>
    <cellStyle name="Header2 3 4 2 3 3" xfId="3419"/>
    <cellStyle name="Header2 3 4 2 3 3 2" xfId="16019"/>
    <cellStyle name="Header2 3 4 2 3 3 3" xfId="18821"/>
    <cellStyle name="Header2 3 4 2 3 4" xfId="3420"/>
    <cellStyle name="Header2 3 4 2 3 4 2" xfId="16020"/>
    <cellStyle name="Header2 3 4 2 3 4 3" xfId="18820"/>
    <cellStyle name="Header2 3 4 2 3 5" xfId="16017"/>
    <cellStyle name="Header2 3 4 2 3 6" xfId="18823"/>
    <cellStyle name="Header2 3 4 2 4" xfId="3421"/>
    <cellStyle name="Header2 3 4 2 4 2" xfId="16021"/>
    <cellStyle name="Header2 3 4 2 4 3" xfId="18819"/>
    <cellStyle name="Header2 3 4 2 5" xfId="3422"/>
    <cellStyle name="Header2 3 4 2 5 2" xfId="16022"/>
    <cellStyle name="Header2 3 4 2 5 3" xfId="18818"/>
    <cellStyle name="Header2 3 4 2 6" xfId="3423"/>
    <cellStyle name="Header2 3 4 2 6 2" xfId="16023"/>
    <cellStyle name="Header2 3 4 2 6 3" xfId="18817"/>
    <cellStyle name="Header2 3 4 2 7" xfId="16008"/>
    <cellStyle name="Header2 3 4 2 8" xfId="18832"/>
    <cellStyle name="Header2 3 4 3" xfId="3424"/>
    <cellStyle name="Header2 3 4 3 2" xfId="3425"/>
    <cellStyle name="Header2 3 4 3 2 2" xfId="3426"/>
    <cellStyle name="Header2 3 4 3 2 2 2" xfId="3427"/>
    <cellStyle name="Header2 3 4 3 2 2 2 2" xfId="16027"/>
    <cellStyle name="Header2 3 4 3 2 2 2 3" xfId="12884"/>
    <cellStyle name="Header2 3 4 3 2 2 3" xfId="3428"/>
    <cellStyle name="Header2 3 4 3 2 2 3 2" xfId="16028"/>
    <cellStyle name="Header2 3 4 3 2 2 3 3" xfId="18813"/>
    <cellStyle name="Header2 3 4 3 2 2 4" xfId="3429"/>
    <cellStyle name="Header2 3 4 3 2 2 4 2" xfId="16029"/>
    <cellStyle name="Header2 3 4 3 2 2 4 3" xfId="18812"/>
    <cellStyle name="Header2 3 4 3 2 2 5" xfId="16026"/>
    <cellStyle name="Header2 3 4 3 2 2 6" xfId="18814"/>
    <cellStyle name="Header2 3 4 3 2 3" xfId="3430"/>
    <cellStyle name="Header2 3 4 3 2 3 2" xfId="16030"/>
    <cellStyle name="Header2 3 4 3 2 3 3" xfId="18811"/>
    <cellStyle name="Header2 3 4 3 2 4" xfId="3431"/>
    <cellStyle name="Header2 3 4 3 2 4 2" xfId="16031"/>
    <cellStyle name="Header2 3 4 3 2 4 3" xfId="18810"/>
    <cellStyle name="Header2 3 4 3 2 5" xfId="3432"/>
    <cellStyle name="Header2 3 4 3 2 5 2" xfId="16032"/>
    <cellStyle name="Header2 3 4 3 2 5 3" xfId="18809"/>
    <cellStyle name="Header2 3 4 3 2 6" xfId="16025"/>
    <cellStyle name="Header2 3 4 3 2 7" xfId="18815"/>
    <cellStyle name="Header2 3 4 3 3" xfId="3433"/>
    <cellStyle name="Header2 3 4 3 3 2" xfId="3434"/>
    <cellStyle name="Header2 3 4 3 3 2 2" xfId="16034"/>
    <cellStyle name="Header2 3 4 3 3 2 3" xfId="18807"/>
    <cellStyle name="Header2 3 4 3 3 3" xfId="3435"/>
    <cellStyle name="Header2 3 4 3 3 3 2" xfId="16035"/>
    <cellStyle name="Header2 3 4 3 3 3 3" xfId="18806"/>
    <cellStyle name="Header2 3 4 3 3 4" xfId="3436"/>
    <cellStyle name="Header2 3 4 3 3 4 2" xfId="16036"/>
    <cellStyle name="Header2 3 4 3 3 4 3" xfId="18805"/>
    <cellStyle name="Header2 3 4 3 3 5" xfId="16033"/>
    <cellStyle name="Header2 3 4 3 3 6" xfId="18808"/>
    <cellStyle name="Header2 3 4 3 4" xfId="3437"/>
    <cellStyle name="Header2 3 4 3 4 2" xfId="16037"/>
    <cellStyle name="Header2 3 4 3 4 3" xfId="18804"/>
    <cellStyle name="Header2 3 4 3 5" xfId="3438"/>
    <cellStyle name="Header2 3 4 3 5 2" xfId="16038"/>
    <cellStyle name="Header2 3 4 3 5 3" xfId="18803"/>
    <cellStyle name="Header2 3 4 3 6" xfId="3439"/>
    <cellStyle name="Header2 3 4 3 6 2" xfId="16039"/>
    <cellStyle name="Header2 3 4 3 6 3" xfId="18802"/>
    <cellStyle name="Header2 3 4 3 7" xfId="16024"/>
    <cellStyle name="Header2 3 4 3 8" xfId="18816"/>
    <cellStyle name="Header2 3 4 4" xfId="3440"/>
    <cellStyle name="Header2 3 4 4 2" xfId="3441"/>
    <cellStyle name="Header2 3 4 4 2 2" xfId="3442"/>
    <cellStyle name="Header2 3 4 4 2 2 2" xfId="16042"/>
    <cellStyle name="Header2 3 4 4 2 2 3" xfId="18799"/>
    <cellStyle name="Header2 3 4 4 2 3" xfId="3443"/>
    <cellStyle name="Header2 3 4 4 2 3 2" xfId="16043"/>
    <cellStyle name="Header2 3 4 4 2 3 3" xfId="18798"/>
    <cellStyle name="Header2 3 4 4 2 4" xfId="3444"/>
    <cellStyle name="Header2 3 4 4 2 4 2" xfId="16044"/>
    <cellStyle name="Header2 3 4 4 2 4 3" xfId="18797"/>
    <cellStyle name="Header2 3 4 4 2 5" xfId="16041"/>
    <cellStyle name="Header2 3 4 4 2 6" xfId="18800"/>
    <cellStyle name="Header2 3 4 4 3" xfId="3445"/>
    <cellStyle name="Header2 3 4 4 3 2" xfId="16045"/>
    <cellStyle name="Header2 3 4 4 3 3" xfId="18796"/>
    <cellStyle name="Header2 3 4 4 4" xfId="3446"/>
    <cellStyle name="Header2 3 4 4 4 2" xfId="16046"/>
    <cellStyle name="Header2 3 4 4 4 3" xfId="18795"/>
    <cellStyle name="Header2 3 4 4 5" xfId="3447"/>
    <cellStyle name="Header2 3 4 4 5 2" xfId="16047"/>
    <cellStyle name="Header2 3 4 4 5 3" xfId="18794"/>
    <cellStyle name="Header2 3 4 4 6" xfId="16040"/>
    <cellStyle name="Header2 3 4 4 7" xfId="18801"/>
    <cellStyle name="Header2 3 4 5" xfId="3448"/>
    <cellStyle name="Header2 3 4 5 2" xfId="3449"/>
    <cellStyle name="Header2 3 4 5 2 2" xfId="16049"/>
    <cellStyle name="Header2 3 4 5 2 3" xfId="18792"/>
    <cellStyle name="Header2 3 4 5 3" xfId="3450"/>
    <cellStyle name="Header2 3 4 5 3 2" xfId="16050"/>
    <cellStyle name="Header2 3 4 5 3 3" xfId="18791"/>
    <cellStyle name="Header2 3 4 5 4" xfId="3451"/>
    <cellStyle name="Header2 3 4 5 4 2" xfId="16051"/>
    <cellStyle name="Header2 3 4 5 4 3" xfId="18790"/>
    <cellStyle name="Header2 3 4 5 5" xfId="16048"/>
    <cellStyle name="Header2 3 4 5 6" xfId="18793"/>
    <cellStyle name="Header2 3 4 6" xfId="3452"/>
    <cellStyle name="Header2 3 4 6 2" xfId="16052"/>
    <cellStyle name="Header2 3 4 6 3" xfId="18789"/>
    <cellStyle name="Header2 3 4 7" xfId="3453"/>
    <cellStyle name="Header2 3 4 7 2" xfId="16053"/>
    <cellStyle name="Header2 3 4 7 3" xfId="18788"/>
    <cellStyle name="Header2 3 4 8" xfId="3454"/>
    <cellStyle name="Header2 3 4 8 2" xfId="16054"/>
    <cellStyle name="Header2 3 4 8 3" xfId="18787"/>
    <cellStyle name="Header2 3 4 9" xfId="16007"/>
    <cellStyle name="Header2 3 5" xfId="3455"/>
    <cellStyle name="Header2 3 5 2" xfId="3456"/>
    <cellStyle name="Header2 3 5 2 2" xfId="3457"/>
    <cellStyle name="Header2 3 5 2 2 2" xfId="3458"/>
    <cellStyle name="Header2 3 5 2 2 2 2" xfId="16058"/>
    <cellStyle name="Header2 3 5 2 2 2 3" xfId="18783"/>
    <cellStyle name="Header2 3 5 2 2 3" xfId="3459"/>
    <cellStyle name="Header2 3 5 2 2 3 2" xfId="16059"/>
    <cellStyle name="Header2 3 5 2 2 3 3" xfId="18782"/>
    <cellStyle name="Header2 3 5 2 2 4" xfId="3460"/>
    <cellStyle name="Header2 3 5 2 2 4 2" xfId="16060"/>
    <cellStyle name="Header2 3 5 2 2 4 3" xfId="18781"/>
    <cellStyle name="Header2 3 5 2 2 5" xfId="16057"/>
    <cellStyle name="Header2 3 5 2 2 6" xfId="18784"/>
    <cellStyle name="Header2 3 5 2 3" xfId="3461"/>
    <cellStyle name="Header2 3 5 2 3 2" xfId="16061"/>
    <cellStyle name="Header2 3 5 2 3 3" xfId="18780"/>
    <cellStyle name="Header2 3 5 2 4" xfId="3462"/>
    <cellStyle name="Header2 3 5 2 4 2" xfId="16062"/>
    <cellStyle name="Header2 3 5 2 4 3" xfId="18779"/>
    <cellStyle name="Header2 3 5 2 5" xfId="3463"/>
    <cellStyle name="Header2 3 5 2 5 2" xfId="16063"/>
    <cellStyle name="Header2 3 5 2 5 3" xfId="18778"/>
    <cellStyle name="Header2 3 5 2 6" xfId="16056"/>
    <cellStyle name="Header2 3 5 2 7" xfId="18785"/>
    <cellStyle name="Header2 3 5 3" xfId="3464"/>
    <cellStyle name="Header2 3 5 3 2" xfId="3465"/>
    <cellStyle name="Header2 3 5 3 2 2" xfId="16065"/>
    <cellStyle name="Header2 3 5 3 2 3" xfId="18776"/>
    <cellStyle name="Header2 3 5 3 3" xfId="3466"/>
    <cellStyle name="Header2 3 5 3 3 2" xfId="16066"/>
    <cellStyle name="Header2 3 5 3 3 3" xfId="18775"/>
    <cellStyle name="Header2 3 5 3 4" xfId="3467"/>
    <cellStyle name="Header2 3 5 3 4 2" xfId="16067"/>
    <cellStyle name="Header2 3 5 3 4 3" xfId="18774"/>
    <cellStyle name="Header2 3 5 3 5" xfId="16064"/>
    <cellStyle name="Header2 3 5 3 6" xfId="18777"/>
    <cellStyle name="Header2 3 5 4" xfId="3468"/>
    <cellStyle name="Header2 3 5 4 2" xfId="16068"/>
    <cellStyle name="Header2 3 5 4 3" xfId="18773"/>
    <cellStyle name="Header2 3 5 5" xfId="3469"/>
    <cellStyle name="Header2 3 5 5 2" xfId="16069"/>
    <cellStyle name="Header2 3 5 5 3" xfId="18772"/>
    <cellStyle name="Header2 3 5 6" xfId="3470"/>
    <cellStyle name="Header2 3 5 6 2" xfId="16070"/>
    <cellStyle name="Header2 3 5 6 3" xfId="18771"/>
    <cellStyle name="Header2 3 5 7" xfId="16055"/>
    <cellStyle name="Header2 3 5 8" xfId="18786"/>
    <cellStyle name="Header2 3 6" xfId="3471"/>
    <cellStyle name="Header2 3 6 2" xfId="3472"/>
    <cellStyle name="Header2 3 6 2 2" xfId="3473"/>
    <cellStyle name="Header2 3 6 2 2 2" xfId="3474"/>
    <cellStyle name="Header2 3 6 2 2 2 2" xfId="16074"/>
    <cellStyle name="Header2 3 6 2 2 2 3" xfId="18767"/>
    <cellStyle name="Header2 3 6 2 2 3" xfId="3475"/>
    <cellStyle name="Header2 3 6 2 2 3 2" xfId="16075"/>
    <cellStyle name="Header2 3 6 2 2 3 3" xfId="18766"/>
    <cellStyle name="Header2 3 6 2 2 4" xfId="3476"/>
    <cellStyle name="Header2 3 6 2 2 4 2" xfId="16076"/>
    <cellStyle name="Header2 3 6 2 2 4 3" xfId="18765"/>
    <cellStyle name="Header2 3 6 2 2 5" xfId="16073"/>
    <cellStyle name="Header2 3 6 2 2 6" xfId="18768"/>
    <cellStyle name="Header2 3 6 2 3" xfId="3477"/>
    <cellStyle name="Header2 3 6 2 3 2" xfId="16077"/>
    <cellStyle name="Header2 3 6 2 3 3" xfId="18764"/>
    <cellStyle name="Header2 3 6 2 4" xfId="3478"/>
    <cellStyle name="Header2 3 6 2 4 2" xfId="16078"/>
    <cellStyle name="Header2 3 6 2 4 3" xfId="18763"/>
    <cellStyle name="Header2 3 6 2 5" xfId="3479"/>
    <cellStyle name="Header2 3 6 2 5 2" xfId="16079"/>
    <cellStyle name="Header2 3 6 2 5 3" xfId="18762"/>
    <cellStyle name="Header2 3 6 2 6" xfId="16072"/>
    <cellStyle name="Header2 3 6 2 7" xfId="18769"/>
    <cellStyle name="Header2 3 6 3" xfId="3480"/>
    <cellStyle name="Header2 3 6 3 2" xfId="3481"/>
    <cellStyle name="Header2 3 6 3 2 2" xfId="16081"/>
    <cellStyle name="Header2 3 6 3 2 3" xfId="18760"/>
    <cellStyle name="Header2 3 6 3 3" xfId="3482"/>
    <cellStyle name="Header2 3 6 3 3 2" xfId="16082"/>
    <cellStyle name="Header2 3 6 3 3 3" xfId="18759"/>
    <cellStyle name="Header2 3 6 3 4" xfId="3483"/>
    <cellStyle name="Header2 3 6 3 4 2" xfId="16083"/>
    <cellStyle name="Header2 3 6 3 4 3" xfId="18758"/>
    <cellStyle name="Header2 3 6 3 5" xfId="16080"/>
    <cellStyle name="Header2 3 6 3 6" xfId="18761"/>
    <cellStyle name="Header2 3 6 4" xfId="3484"/>
    <cellStyle name="Header2 3 6 4 2" xfId="16084"/>
    <cellStyle name="Header2 3 6 4 3" xfId="18757"/>
    <cellStyle name="Header2 3 6 5" xfId="3485"/>
    <cellStyle name="Header2 3 6 5 2" xfId="16085"/>
    <cellStyle name="Header2 3 6 5 3" xfId="18756"/>
    <cellStyle name="Header2 3 6 6" xfId="3486"/>
    <cellStyle name="Header2 3 6 6 2" xfId="16086"/>
    <cellStyle name="Header2 3 6 6 3" xfId="18755"/>
    <cellStyle name="Header2 3 6 7" xfId="16071"/>
    <cellStyle name="Header2 3 6 8" xfId="18770"/>
    <cellStyle name="Header2 3 7" xfId="3487"/>
    <cellStyle name="Header2 3 7 2" xfId="3488"/>
    <cellStyle name="Header2 3 7 2 2" xfId="3489"/>
    <cellStyle name="Header2 3 7 2 2 2" xfId="3490"/>
    <cellStyle name="Header2 3 7 2 2 2 2" xfId="16090"/>
    <cellStyle name="Header2 3 7 2 2 2 3" xfId="18751"/>
    <cellStyle name="Header2 3 7 2 2 3" xfId="3491"/>
    <cellStyle name="Header2 3 7 2 2 3 2" xfId="16091"/>
    <cellStyle name="Header2 3 7 2 2 3 3" xfId="18750"/>
    <cellStyle name="Header2 3 7 2 2 4" xfId="3492"/>
    <cellStyle name="Header2 3 7 2 2 4 2" xfId="16092"/>
    <cellStyle name="Header2 3 7 2 2 4 3" xfId="18749"/>
    <cellStyle name="Header2 3 7 2 2 5" xfId="16089"/>
    <cellStyle name="Header2 3 7 2 2 6" xfId="18752"/>
    <cellStyle name="Header2 3 7 2 3" xfId="3493"/>
    <cellStyle name="Header2 3 7 2 3 2" xfId="16093"/>
    <cellStyle name="Header2 3 7 2 3 3" xfId="18748"/>
    <cellStyle name="Header2 3 7 2 4" xfId="3494"/>
    <cellStyle name="Header2 3 7 2 4 2" xfId="16094"/>
    <cellStyle name="Header2 3 7 2 4 3" xfId="18747"/>
    <cellStyle name="Header2 3 7 2 5" xfId="3495"/>
    <cellStyle name="Header2 3 7 2 5 2" xfId="16095"/>
    <cellStyle name="Header2 3 7 2 5 3" xfId="18746"/>
    <cellStyle name="Header2 3 7 2 6" xfId="16088"/>
    <cellStyle name="Header2 3 7 2 7" xfId="18753"/>
    <cellStyle name="Header2 3 7 3" xfId="3496"/>
    <cellStyle name="Header2 3 7 3 2" xfId="3497"/>
    <cellStyle name="Header2 3 7 3 2 2" xfId="16097"/>
    <cellStyle name="Header2 3 7 3 2 3" xfId="18744"/>
    <cellStyle name="Header2 3 7 3 3" xfId="3498"/>
    <cellStyle name="Header2 3 7 3 3 2" xfId="16098"/>
    <cellStyle name="Header2 3 7 3 3 3" xfId="18743"/>
    <cellStyle name="Header2 3 7 3 4" xfId="3499"/>
    <cellStyle name="Header2 3 7 3 4 2" xfId="16099"/>
    <cellStyle name="Header2 3 7 3 4 3" xfId="18742"/>
    <cellStyle name="Header2 3 7 3 5" xfId="16096"/>
    <cellStyle name="Header2 3 7 3 6" xfId="18745"/>
    <cellStyle name="Header2 3 7 4" xfId="3500"/>
    <cellStyle name="Header2 3 7 4 2" xfId="16100"/>
    <cellStyle name="Header2 3 7 4 3" xfId="18741"/>
    <cellStyle name="Header2 3 7 5" xfId="3501"/>
    <cellStyle name="Header2 3 7 5 2" xfId="16101"/>
    <cellStyle name="Header2 3 7 5 3" xfId="18740"/>
    <cellStyle name="Header2 3 7 6" xfId="3502"/>
    <cellStyle name="Header2 3 7 6 2" xfId="16102"/>
    <cellStyle name="Header2 3 7 6 3" xfId="18739"/>
    <cellStyle name="Header2 3 7 7" xfId="16087"/>
    <cellStyle name="Header2 3 7 8" xfId="18754"/>
    <cellStyle name="Header2 3 8" xfId="3503"/>
    <cellStyle name="Header2 3 8 2" xfId="3504"/>
    <cellStyle name="Header2 3 8 2 2" xfId="3505"/>
    <cellStyle name="Header2 3 8 2 2 2" xfId="3506"/>
    <cellStyle name="Header2 3 8 2 2 2 2" xfId="16106"/>
    <cellStyle name="Header2 3 8 2 2 2 3" xfId="18735"/>
    <cellStyle name="Header2 3 8 2 2 3" xfId="3507"/>
    <cellStyle name="Header2 3 8 2 2 3 2" xfId="16107"/>
    <cellStyle name="Header2 3 8 2 2 3 3" xfId="18734"/>
    <cellStyle name="Header2 3 8 2 2 4" xfId="3508"/>
    <cellStyle name="Header2 3 8 2 2 4 2" xfId="16108"/>
    <cellStyle name="Header2 3 8 2 2 4 3" xfId="18733"/>
    <cellStyle name="Header2 3 8 2 2 5" xfId="16105"/>
    <cellStyle name="Header2 3 8 2 2 6" xfId="18736"/>
    <cellStyle name="Header2 3 8 2 3" xfId="3509"/>
    <cellStyle name="Header2 3 8 2 3 2" xfId="16109"/>
    <cellStyle name="Header2 3 8 2 3 3" xfId="18732"/>
    <cellStyle name="Header2 3 8 2 4" xfId="3510"/>
    <cellStyle name="Header2 3 8 2 4 2" xfId="16110"/>
    <cellStyle name="Header2 3 8 2 4 3" xfId="18731"/>
    <cellStyle name="Header2 3 8 2 5" xfId="3511"/>
    <cellStyle name="Header2 3 8 2 5 2" xfId="16111"/>
    <cellStyle name="Header2 3 8 2 5 3" xfId="18730"/>
    <cellStyle name="Header2 3 8 2 6" xfId="16104"/>
    <cellStyle name="Header2 3 8 2 7" xfId="18737"/>
    <cellStyle name="Header2 3 8 3" xfId="3512"/>
    <cellStyle name="Header2 3 8 3 2" xfId="3513"/>
    <cellStyle name="Header2 3 8 3 2 2" xfId="16113"/>
    <cellStyle name="Header2 3 8 3 2 3" xfId="18728"/>
    <cellStyle name="Header2 3 8 3 3" xfId="3514"/>
    <cellStyle name="Header2 3 8 3 3 2" xfId="16114"/>
    <cellStyle name="Header2 3 8 3 3 3" xfId="18727"/>
    <cellStyle name="Header2 3 8 3 4" xfId="3515"/>
    <cellStyle name="Header2 3 8 3 4 2" xfId="16115"/>
    <cellStyle name="Header2 3 8 3 4 3" xfId="18726"/>
    <cellStyle name="Header2 3 8 3 5" xfId="16112"/>
    <cellStyle name="Header2 3 8 3 6" xfId="18729"/>
    <cellStyle name="Header2 3 8 4" xfId="3516"/>
    <cellStyle name="Header2 3 8 4 2" xfId="16116"/>
    <cellStyle name="Header2 3 8 4 3" xfId="18725"/>
    <cellStyle name="Header2 3 8 5" xfId="3517"/>
    <cellStyle name="Header2 3 8 5 2" xfId="16117"/>
    <cellStyle name="Header2 3 8 5 3" xfId="18724"/>
    <cellStyle name="Header2 3 8 6" xfId="3518"/>
    <cellStyle name="Header2 3 8 6 2" xfId="16118"/>
    <cellStyle name="Header2 3 8 6 3" xfId="18723"/>
    <cellStyle name="Header2 3 8 7" xfId="16103"/>
    <cellStyle name="Header2 3 8 8" xfId="18738"/>
    <cellStyle name="Header2 3 9" xfId="3519"/>
    <cellStyle name="Header2 3 9 2" xfId="3520"/>
    <cellStyle name="Header2 3 9 2 2" xfId="3521"/>
    <cellStyle name="Header2 3 9 2 2 2" xfId="16121"/>
    <cellStyle name="Header2 3 9 2 2 3" xfId="18720"/>
    <cellStyle name="Header2 3 9 2 3" xfId="3522"/>
    <cellStyle name="Header2 3 9 2 3 2" xfId="16122"/>
    <cellStyle name="Header2 3 9 2 3 3" xfId="18719"/>
    <cellStyle name="Header2 3 9 2 4" xfId="3523"/>
    <cellStyle name="Header2 3 9 2 4 2" xfId="16123"/>
    <cellStyle name="Header2 3 9 2 4 3" xfId="18718"/>
    <cellStyle name="Header2 3 9 2 5" xfId="16120"/>
    <cellStyle name="Header2 3 9 2 6" xfId="18721"/>
    <cellStyle name="Header2 3 9 3" xfId="3524"/>
    <cellStyle name="Header2 3 9 3 2" xfId="16124"/>
    <cellStyle name="Header2 3 9 3 3" xfId="18717"/>
    <cellStyle name="Header2 3 9 4" xfId="3525"/>
    <cellStyle name="Header2 3 9 4 2" xfId="16125"/>
    <cellStyle name="Header2 3 9 4 3" xfId="18716"/>
    <cellStyle name="Header2 3 9 5" xfId="3526"/>
    <cellStyle name="Header2 3 9 5 2" xfId="16126"/>
    <cellStyle name="Header2 3 9 5 3" xfId="18715"/>
    <cellStyle name="Header2 3 9 6" xfId="16119"/>
    <cellStyle name="Header2 3 9 7" xfId="18722"/>
    <cellStyle name="Header2 4" xfId="3527"/>
    <cellStyle name="Header2 4 10" xfId="3528"/>
    <cellStyle name="Header2 4 10 2" xfId="16128"/>
    <cellStyle name="Header2 4 10 3" xfId="18713"/>
    <cellStyle name="Header2 4 11" xfId="3529"/>
    <cellStyle name="Header2 4 11 2" xfId="16129"/>
    <cellStyle name="Header2 4 11 3" xfId="18712"/>
    <cellStyle name="Header2 4 12" xfId="3530"/>
    <cellStyle name="Header2 4 12 2" xfId="16130"/>
    <cellStyle name="Header2 4 12 3" xfId="18711"/>
    <cellStyle name="Header2 4 13" xfId="16127"/>
    <cellStyle name="Header2 4 14" xfId="18714"/>
    <cellStyle name="Header2 4 15" xfId="29278"/>
    <cellStyle name="Header2 4 2" xfId="3531"/>
    <cellStyle name="Header2 4 2 10" xfId="18710"/>
    <cellStyle name="Header2 4 2 11" xfId="29495"/>
    <cellStyle name="Header2 4 2 2" xfId="3532"/>
    <cellStyle name="Header2 4 2 2 2" xfId="3533"/>
    <cellStyle name="Header2 4 2 2 2 2" xfId="3534"/>
    <cellStyle name="Header2 4 2 2 2 2 2" xfId="3535"/>
    <cellStyle name="Header2 4 2 2 2 2 2 2" xfId="16135"/>
    <cellStyle name="Header2 4 2 2 2 2 2 3" xfId="18706"/>
    <cellStyle name="Header2 4 2 2 2 2 3" xfId="3536"/>
    <cellStyle name="Header2 4 2 2 2 2 3 2" xfId="16136"/>
    <cellStyle name="Header2 4 2 2 2 2 3 3" xfId="18705"/>
    <cellStyle name="Header2 4 2 2 2 2 4" xfId="3537"/>
    <cellStyle name="Header2 4 2 2 2 2 4 2" xfId="16137"/>
    <cellStyle name="Header2 4 2 2 2 2 4 3" xfId="18704"/>
    <cellStyle name="Header2 4 2 2 2 2 5" xfId="16134"/>
    <cellStyle name="Header2 4 2 2 2 2 6" xfId="18707"/>
    <cellStyle name="Header2 4 2 2 2 3" xfId="3538"/>
    <cellStyle name="Header2 4 2 2 2 3 2" xfId="16138"/>
    <cellStyle name="Header2 4 2 2 2 3 3" xfId="18703"/>
    <cellStyle name="Header2 4 2 2 2 4" xfId="3539"/>
    <cellStyle name="Header2 4 2 2 2 4 2" xfId="16139"/>
    <cellStyle name="Header2 4 2 2 2 4 3" xfId="18702"/>
    <cellStyle name="Header2 4 2 2 2 5" xfId="3540"/>
    <cellStyle name="Header2 4 2 2 2 5 2" xfId="16140"/>
    <cellStyle name="Header2 4 2 2 2 5 3" xfId="18701"/>
    <cellStyle name="Header2 4 2 2 2 6" xfId="16133"/>
    <cellStyle name="Header2 4 2 2 2 7" xfId="18708"/>
    <cellStyle name="Header2 4 2 2 3" xfId="3541"/>
    <cellStyle name="Header2 4 2 2 3 2" xfId="3542"/>
    <cellStyle name="Header2 4 2 2 3 2 2" xfId="16142"/>
    <cellStyle name="Header2 4 2 2 3 2 3" xfId="18699"/>
    <cellStyle name="Header2 4 2 2 3 3" xfId="3543"/>
    <cellStyle name="Header2 4 2 2 3 3 2" xfId="16143"/>
    <cellStyle name="Header2 4 2 2 3 3 3" xfId="18698"/>
    <cellStyle name="Header2 4 2 2 3 4" xfId="3544"/>
    <cellStyle name="Header2 4 2 2 3 4 2" xfId="16144"/>
    <cellStyle name="Header2 4 2 2 3 4 3" xfId="18697"/>
    <cellStyle name="Header2 4 2 2 3 5" xfId="16141"/>
    <cellStyle name="Header2 4 2 2 3 6" xfId="18700"/>
    <cellStyle name="Header2 4 2 2 4" xfId="3545"/>
    <cellStyle name="Header2 4 2 2 4 2" xfId="16145"/>
    <cellStyle name="Header2 4 2 2 4 3" xfId="18696"/>
    <cellStyle name="Header2 4 2 2 5" xfId="3546"/>
    <cellStyle name="Header2 4 2 2 5 2" xfId="16146"/>
    <cellStyle name="Header2 4 2 2 5 3" xfId="18695"/>
    <cellStyle name="Header2 4 2 2 6" xfId="3547"/>
    <cellStyle name="Header2 4 2 2 6 2" xfId="16147"/>
    <cellStyle name="Header2 4 2 2 6 3" xfId="18694"/>
    <cellStyle name="Header2 4 2 2 7" xfId="16132"/>
    <cellStyle name="Header2 4 2 2 8" xfId="18709"/>
    <cellStyle name="Header2 4 2 3" xfId="3548"/>
    <cellStyle name="Header2 4 2 3 2" xfId="3549"/>
    <cellStyle name="Header2 4 2 3 2 2" xfId="3550"/>
    <cellStyle name="Header2 4 2 3 2 2 2" xfId="3551"/>
    <cellStyle name="Header2 4 2 3 2 2 2 2" xfId="16151"/>
    <cellStyle name="Header2 4 2 3 2 2 2 3" xfId="12837"/>
    <cellStyle name="Header2 4 2 3 2 2 3" xfId="3552"/>
    <cellStyle name="Header2 4 2 3 2 2 3 2" xfId="16152"/>
    <cellStyle name="Header2 4 2 3 2 2 3 3" xfId="18690"/>
    <cellStyle name="Header2 4 2 3 2 2 4" xfId="3553"/>
    <cellStyle name="Header2 4 2 3 2 2 4 2" xfId="16153"/>
    <cellStyle name="Header2 4 2 3 2 2 4 3" xfId="18689"/>
    <cellStyle name="Header2 4 2 3 2 2 5" xfId="16150"/>
    <cellStyle name="Header2 4 2 3 2 2 6" xfId="18691"/>
    <cellStyle name="Header2 4 2 3 2 3" xfId="3554"/>
    <cellStyle name="Header2 4 2 3 2 3 2" xfId="16154"/>
    <cellStyle name="Header2 4 2 3 2 3 3" xfId="18688"/>
    <cellStyle name="Header2 4 2 3 2 4" xfId="3555"/>
    <cellStyle name="Header2 4 2 3 2 4 2" xfId="16155"/>
    <cellStyle name="Header2 4 2 3 2 4 3" xfId="18687"/>
    <cellStyle name="Header2 4 2 3 2 5" xfId="3556"/>
    <cellStyle name="Header2 4 2 3 2 5 2" xfId="16156"/>
    <cellStyle name="Header2 4 2 3 2 5 3" xfId="18686"/>
    <cellStyle name="Header2 4 2 3 2 6" xfId="16149"/>
    <cellStyle name="Header2 4 2 3 2 7" xfId="18692"/>
    <cellStyle name="Header2 4 2 3 3" xfId="3557"/>
    <cellStyle name="Header2 4 2 3 3 2" xfId="3558"/>
    <cellStyle name="Header2 4 2 3 3 2 2" xfId="16158"/>
    <cellStyle name="Header2 4 2 3 3 2 3" xfId="18684"/>
    <cellStyle name="Header2 4 2 3 3 3" xfId="3559"/>
    <cellStyle name="Header2 4 2 3 3 3 2" xfId="16159"/>
    <cellStyle name="Header2 4 2 3 3 3 3" xfId="18683"/>
    <cellStyle name="Header2 4 2 3 3 4" xfId="3560"/>
    <cellStyle name="Header2 4 2 3 3 4 2" xfId="16160"/>
    <cellStyle name="Header2 4 2 3 3 4 3" xfId="18682"/>
    <cellStyle name="Header2 4 2 3 3 5" xfId="16157"/>
    <cellStyle name="Header2 4 2 3 3 6" xfId="18685"/>
    <cellStyle name="Header2 4 2 3 4" xfId="3561"/>
    <cellStyle name="Header2 4 2 3 4 2" xfId="16161"/>
    <cellStyle name="Header2 4 2 3 4 3" xfId="18681"/>
    <cellStyle name="Header2 4 2 3 5" xfId="3562"/>
    <cellStyle name="Header2 4 2 3 5 2" xfId="16162"/>
    <cellStyle name="Header2 4 2 3 5 3" xfId="18680"/>
    <cellStyle name="Header2 4 2 3 6" xfId="3563"/>
    <cellStyle name="Header2 4 2 3 6 2" xfId="16163"/>
    <cellStyle name="Header2 4 2 3 6 3" xfId="18679"/>
    <cellStyle name="Header2 4 2 3 7" xfId="16148"/>
    <cellStyle name="Header2 4 2 3 8" xfId="18693"/>
    <cellStyle name="Header2 4 2 4" xfId="3564"/>
    <cellStyle name="Header2 4 2 4 2" xfId="3565"/>
    <cellStyle name="Header2 4 2 4 2 2" xfId="3566"/>
    <cellStyle name="Header2 4 2 4 2 2 2" xfId="16166"/>
    <cellStyle name="Header2 4 2 4 2 2 3" xfId="18676"/>
    <cellStyle name="Header2 4 2 4 2 3" xfId="3567"/>
    <cellStyle name="Header2 4 2 4 2 3 2" xfId="16167"/>
    <cellStyle name="Header2 4 2 4 2 3 3" xfId="18675"/>
    <cellStyle name="Header2 4 2 4 2 4" xfId="3568"/>
    <cellStyle name="Header2 4 2 4 2 4 2" xfId="16168"/>
    <cellStyle name="Header2 4 2 4 2 4 3" xfId="18674"/>
    <cellStyle name="Header2 4 2 4 2 5" xfId="16165"/>
    <cellStyle name="Header2 4 2 4 2 6" xfId="18677"/>
    <cellStyle name="Header2 4 2 4 3" xfId="3569"/>
    <cellStyle name="Header2 4 2 4 3 2" xfId="16169"/>
    <cellStyle name="Header2 4 2 4 3 3" xfId="18673"/>
    <cellStyle name="Header2 4 2 4 4" xfId="3570"/>
    <cellStyle name="Header2 4 2 4 4 2" xfId="16170"/>
    <cellStyle name="Header2 4 2 4 4 3" xfId="18672"/>
    <cellStyle name="Header2 4 2 4 5" xfId="3571"/>
    <cellStyle name="Header2 4 2 4 5 2" xfId="16171"/>
    <cellStyle name="Header2 4 2 4 5 3" xfId="18671"/>
    <cellStyle name="Header2 4 2 4 6" xfId="16164"/>
    <cellStyle name="Header2 4 2 4 7" xfId="18678"/>
    <cellStyle name="Header2 4 2 5" xfId="3572"/>
    <cellStyle name="Header2 4 2 5 2" xfId="3573"/>
    <cellStyle name="Header2 4 2 5 2 2" xfId="16173"/>
    <cellStyle name="Header2 4 2 5 2 3" xfId="18669"/>
    <cellStyle name="Header2 4 2 5 3" xfId="3574"/>
    <cellStyle name="Header2 4 2 5 3 2" xfId="16174"/>
    <cellStyle name="Header2 4 2 5 3 3" xfId="18668"/>
    <cellStyle name="Header2 4 2 5 4" xfId="3575"/>
    <cellStyle name="Header2 4 2 5 4 2" xfId="16175"/>
    <cellStyle name="Header2 4 2 5 4 3" xfId="18667"/>
    <cellStyle name="Header2 4 2 5 5" xfId="16172"/>
    <cellStyle name="Header2 4 2 5 6" xfId="18670"/>
    <cellStyle name="Header2 4 2 6" xfId="3576"/>
    <cellStyle name="Header2 4 2 6 2" xfId="16176"/>
    <cellStyle name="Header2 4 2 6 3" xfId="18666"/>
    <cellStyle name="Header2 4 2 7" xfId="3577"/>
    <cellStyle name="Header2 4 2 7 2" xfId="16177"/>
    <cellStyle name="Header2 4 2 7 3" xfId="18665"/>
    <cellStyle name="Header2 4 2 8" xfId="3578"/>
    <cellStyle name="Header2 4 2 8 2" xfId="16178"/>
    <cellStyle name="Header2 4 2 8 3" xfId="18664"/>
    <cellStyle name="Header2 4 2 9" xfId="16131"/>
    <cellStyle name="Header2 4 3" xfId="3579"/>
    <cellStyle name="Header2 4 3 10" xfId="18663"/>
    <cellStyle name="Header2 4 3 2" xfId="3580"/>
    <cellStyle name="Header2 4 3 2 2" xfId="3581"/>
    <cellStyle name="Header2 4 3 2 2 2" xfId="3582"/>
    <cellStyle name="Header2 4 3 2 2 2 2" xfId="3583"/>
    <cellStyle name="Header2 4 3 2 2 2 2 2" xfId="16183"/>
    <cellStyle name="Header2 4 3 2 2 2 2 3" xfId="18659"/>
    <cellStyle name="Header2 4 3 2 2 2 3" xfId="3584"/>
    <cellStyle name="Header2 4 3 2 2 2 3 2" xfId="16184"/>
    <cellStyle name="Header2 4 3 2 2 2 3 3" xfId="18658"/>
    <cellStyle name="Header2 4 3 2 2 2 4" xfId="3585"/>
    <cellStyle name="Header2 4 3 2 2 2 4 2" xfId="16185"/>
    <cellStyle name="Header2 4 3 2 2 2 4 3" xfId="18657"/>
    <cellStyle name="Header2 4 3 2 2 2 5" xfId="16182"/>
    <cellStyle name="Header2 4 3 2 2 2 6" xfId="18660"/>
    <cellStyle name="Header2 4 3 2 2 3" xfId="3586"/>
    <cellStyle name="Header2 4 3 2 2 3 2" xfId="16186"/>
    <cellStyle name="Header2 4 3 2 2 3 3" xfId="18656"/>
    <cellStyle name="Header2 4 3 2 2 4" xfId="3587"/>
    <cellStyle name="Header2 4 3 2 2 4 2" xfId="16187"/>
    <cellStyle name="Header2 4 3 2 2 4 3" xfId="18655"/>
    <cellStyle name="Header2 4 3 2 2 5" xfId="3588"/>
    <cellStyle name="Header2 4 3 2 2 5 2" xfId="16188"/>
    <cellStyle name="Header2 4 3 2 2 5 3" xfId="18654"/>
    <cellStyle name="Header2 4 3 2 2 6" xfId="16181"/>
    <cellStyle name="Header2 4 3 2 2 7" xfId="18661"/>
    <cellStyle name="Header2 4 3 2 3" xfId="3589"/>
    <cellStyle name="Header2 4 3 2 3 2" xfId="3590"/>
    <cellStyle name="Header2 4 3 2 3 2 2" xfId="16190"/>
    <cellStyle name="Header2 4 3 2 3 2 3" xfId="18652"/>
    <cellStyle name="Header2 4 3 2 3 3" xfId="3591"/>
    <cellStyle name="Header2 4 3 2 3 3 2" xfId="16191"/>
    <cellStyle name="Header2 4 3 2 3 3 3" xfId="18651"/>
    <cellStyle name="Header2 4 3 2 3 4" xfId="3592"/>
    <cellStyle name="Header2 4 3 2 3 4 2" xfId="16192"/>
    <cellStyle name="Header2 4 3 2 3 4 3" xfId="18650"/>
    <cellStyle name="Header2 4 3 2 3 5" xfId="16189"/>
    <cellStyle name="Header2 4 3 2 3 6" xfId="18653"/>
    <cellStyle name="Header2 4 3 2 4" xfId="3593"/>
    <cellStyle name="Header2 4 3 2 4 2" xfId="16193"/>
    <cellStyle name="Header2 4 3 2 4 3" xfId="18649"/>
    <cellStyle name="Header2 4 3 2 5" xfId="3594"/>
    <cellStyle name="Header2 4 3 2 5 2" xfId="16194"/>
    <cellStyle name="Header2 4 3 2 5 3" xfId="18648"/>
    <cellStyle name="Header2 4 3 2 6" xfId="3595"/>
    <cellStyle name="Header2 4 3 2 6 2" xfId="16195"/>
    <cellStyle name="Header2 4 3 2 6 3" xfId="18647"/>
    <cellStyle name="Header2 4 3 2 7" xfId="16180"/>
    <cellStyle name="Header2 4 3 2 8" xfId="18662"/>
    <cellStyle name="Header2 4 3 3" xfId="3596"/>
    <cellStyle name="Header2 4 3 3 2" xfId="3597"/>
    <cellStyle name="Header2 4 3 3 2 2" xfId="3598"/>
    <cellStyle name="Header2 4 3 3 2 2 2" xfId="3599"/>
    <cellStyle name="Header2 4 3 3 2 2 2 2" xfId="16199"/>
    <cellStyle name="Header2 4 3 3 2 2 2 3" xfId="18643"/>
    <cellStyle name="Header2 4 3 3 2 2 3" xfId="3600"/>
    <cellStyle name="Header2 4 3 3 2 2 3 2" xfId="16200"/>
    <cellStyle name="Header2 4 3 3 2 2 3 3" xfId="18642"/>
    <cellStyle name="Header2 4 3 3 2 2 4" xfId="3601"/>
    <cellStyle name="Header2 4 3 3 2 2 4 2" xfId="16201"/>
    <cellStyle name="Header2 4 3 3 2 2 4 3" xfId="18641"/>
    <cellStyle name="Header2 4 3 3 2 2 5" xfId="16198"/>
    <cellStyle name="Header2 4 3 3 2 2 6" xfId="18644"/>
    <cellStyle name="Header2 4 3 3 2 3" xfId="3602"/>
    <cellStyle name="Header2 4 3 3 2 3 2" xfId="16202"/>
    <cellStyle name="Header2 4 3 3 2 3 3" xfId="18640"/>
    <cellStyle name="Header2 4 3 3 2 4" xfId="3603"/>
    <cellStyle name="Header2 4 3 3 2 4 2" xfId="16203"/>
    <cellStyle name="Header2 4 3 3 2 4 3" xfId="18639"/>
    <cellStyle name="Header2 4 3 3 2 5" xfId="3604"/>
    <cellStyle name="Header2 4 3 3 2 5 2" xfId="16204"/>
    <cellStyle name="Header2 4 3 3 2 5 3" xfId="18638"/>
    <cellStyle name="Header2 4 3 3 2 6" xfId="16197"/>
    <cellStyle name="Header2 4 3 3 2 7" xfId="18645"/>
    <cellStyle name="Header2 4 3 3 3" xfId="3605"/>
    <cellStyle name="Header2 4 3 3 3 2" xfId="3606"/>
    <cellStyle name="Header2 4 3 3 3 2 2" xfId="16206"/>
    <cellStyle name="Header2 4 3 3 3 2 3" xfId="18636"/>
    <cellStyle name="Header2 4 3 3 3 3" xfId="3607"/>
    <cellStyle name="Header2 4 3 3 3 3 2" xfId="16207"/>
    <cellStyle name="Header2 4 3 3 3 3 3" xfId="18635"/>
    <cellStyle name="Header2 4 3 3 3 4" xfId="3608"/>
    <cellStyle name="Header2 4 3 3 3 4 2" xfId="16208"/>
    <cellStyle name="Header2 4 3 3 3 4 3" xfId="18633"/>
    <cellStyle name="Header2 4 3 3 3 5" xfId="16205"/>
    <cellStyle name="Header2 4 3 3 3 6" xfId="18637"/>
    <cellStyle name="Header2 4 3 3 4" xfId="3609"/>
    <cellStyle name="Header2 4 3 3 4 2" xfId="16209"/>
    <cellStyle name="Header2 4 3 3 4 3" xfId="18632"/>
    <cellStyle name="Header2 4 3 3 5" xfId="3610"/>
    <cellStyle name="Header2 4 3 3 5 2" xfId="16210"/>
    <cellStyle name="Header2 4 3 3 5 3" xfId="18631"/>
    <cellStyle name="Header2 4 3 3 6" xfId="3611"/>
    <cellStyle name="Header2 4 3 3 6 2" xfId="16211"/>
    <cellStyle name="Header2 4 3 3 6 3" xfId="18630"/>
    <cellStyle name="Header2 4 3 3 7" xfId="16196"/>
    <cellStyle name="Header2 4 3 3 8" xfId="18646"/>
    <cellStyle name="Header2 4 3 4" xfId="3612"/>
    <cellStyle name="Header2 4 3 4 2" xfId="3613"/>
    <cellStyle name="Header2 4 3 4 2 2" xfId="3614"/>
    <cellStyle name="Header2 4 3 4 2 2 2" xfId="16214"/>
    <cellStyle name="Header2 4 3 4 2 2 3" xfId="18627"/>
    <cellStyle name="Header2 4 3 4 2 3" xfId="3615"/>
    <cellStyle name="Header2 4 3 4 2 3 2" xfId="16215"/>
    <cellStyle name="Header2 4 3 4 2 3 3" xfId="18626"/>
    <cellStyle name="Header2 4 3 4 2 4" xfId="3616"/>
    <cellStyle name="Header2 4 3 4 2 4 2" xfId="16216"/>
    <cellStyle name="Header2 4 3 4 2 4 3" xfId="18625"/>
    <cellStyle name="Header2 4 3 4 2 5" xfId="16213"/>
    <cellStyle name="Header2 4 3 4 2 6" xfId="18628"/>
    <cellStyle name="Header2 4 3 4 3" xfId="3617"/>
    <cellStyle name="Header2 4 3 4 3 2" xfId="16217"/>
    <cellStyle name="Header2 4 3 4 3 3" xfId="18624"/>
    <cellStyle name="Header2 4 3 4 4" xfId="3618"/>
    <cellStyle name="Header2 4 3 4 4 2" xfId="16218"/>
    <cellStyle name="Header2 4 3 4 4 3" xfId="18623"/>
    <cellStyle name="Header2 4 3 4 5" xfId="3619"/>
    <cellStyle name="Header2 4 3 4 5 2" xfId="16219"/>
    <cellStyle name="Header2 4 3 4 5 3" xfId="18622"/>
    <cellStyle name="Header2 4 3 4 6" xfId="16212"/>
    <cellStyle name="Header2 4 3 4 7" xfId="18629"/>
    <cellStyle name="Header2 4 3 5" xfId="3620"/>
    <cellStyle name="Header2 4 3 5 2" xfId="3621"/>
    <cellStyle name="Header2 4 3 5 2 2" xfId="16221"/>
    <cellStyle name="Header2 4 3 5 2 3" xfId="12834"/>
    <cellStyle name="Header2 4 3 5 3" xfId="3622"/>
    <cellStyle name="Header2 4 3 5 3 2" xfId="16222"/>
    <cellStyle name="Header2 4 3 5 3 3" xfId="18621"/>
    <cellStyle name="Header2 4 3 5 4" xfId="3623"/>
    <cellStyle name="Header2 4 3 5 4 2" xfId="16223"/>
    <cellStyle name="Header2 4 3 5 4 3" xfId="18620"/>
    <cellStyle name="Header2 4 3 5 5" xfId="16220"/>
    <cellStyle name="Header2 4 3 5 6" xfId="12822"/>
    <cellStyle name="Header2 4 3 6" xfId="3624"/>
    <cellStyle name="Header2 4 3 6 2" xfId="16224"/>
    <cellStyle name="Header2 4 3 6 3" xfId="18619"/>
    <cellStyle name="Header2 4 3 7" xfId="3625"/>
    <cellStyle name="Header2 4 3 7 2" xfId="16225"/>
    <cellStyle name="Header2 4 3 7 3" xfId="12938"/>
    <cellStyle name="Header2 4 3 8" xfId="3626"/>
    <cellStyle name="Header2 4 3 8 2" xfId="16226"/>
    <cellStyle name="Header2 4 3 8 3" xfId="18618"/>
    <cellStyle name="Header2 4 3 9" xfId="16179"/>
    <cellStyle name="Header2 4 4" xfId="3627"/>
    <cellStyle name="Header2 4 4 2" xfId="3628"/>
    <cellStyle name="Header2 4 4 2 2" xfId="3629"/>
    <cellStyle name="Header2 4 4 2 2 2" xfId="3630"/>
    <cellStyle name="Header2 4 4 2 2 2 2" xfId="16230"/>
    <cellStyle name="Header2 4 4 2 2 2 3" xfId="18614"/>
    <cellStyle name="Header2 4 4 2 2 3" xfId="3631"/>
    <cellStyle name="Header2 4 4 2 2 3 2" xfId="16231"/>
    <cellStyle name="Header2 4 4 2 2 3 3" xfId="18613"/>
    <cellStyle name="Header2 4 4 2 2 4" xfId="3632"/>
    <cellStyle name="Header2 4 4 2 2 4 2" xfId="16232"/>
    <cellStyle name="Header2 4 4 2 2 4 3" xfId="18612"/>
    <cellStyle name="Header2 4 4 2 2 5" xfId="16229"/>
    <cellStyle name="Header2 4 4 2 2 6" xfId="18615"/>
    <cellStyle name="Header2 4 4 2 3" xfId="3633"/>
    <cellStyle name="Header2 4 4 2 3 2" xfId="16233"/>
    <cellStyle name="Header2 4 4 2 3 3" xfId="18611"/>
    <cellStyle name="Header2 4 4 2 4" xfId="3634"/>
    <cellStyle name="Header2 4 4 2 4 2" xfId="16234"/>
    <cellStyle name="Header2 4 4 2 4 3" xfId="18610"/>
    <cellStyle name="Header2 4 4 2 5" xfId="3635"/>
    <cellStyle name="Header2 4 4 2 5 2" xfId="16235"/>
    <cellStyle name="Header2 4 4 2 5 3" xfId="18609"/>
    <cellStyle name="Header2 4 4 2 6" xfId="16228"/>
    <cellStyle name="Header2 4 4 2 7" xfId="18616"/>
    <cellStyle name="Header2 4 4 3" xfId="3636"/>
    <cellStyle name="Header2 4 4 3 2" xfId="3637"/>
    <cellStyle name="Header2 4 4 3 2 2" xfId="16237"/>
    <cellStyle name="Header2 4 4 3 2 3" xfId="18607"/>
    <cellStyle name="Header2 4 4 3 3" xfId="3638"/>
    <cellStyle name="Header2 4 4 3 3 2" xfId="16238"/>
    <cellStyle name="Header2 4 4 3 3 3" xfId="18606"/>
    <cellStyle name="Header2 4 4 3 4" xfId="3639"/>
    <cellStyle name="Header2 4 4 3 4 2" xfId="16239"/>
    <cellStyle name="Header2 4 4 3 4 3" xfId="18605"/>
    <cellStyle name="Header2 4 4 3 5" xfId="16236"/>
    <cellStyle name="Header2 4 4 3 6" xfId="18608"/>
    <cellStyle name="Header2 4 4 4" xfId="3640"/>
    <cellStyle name="Header2 4 4 4 2" xfId="16240"/>
    <cellStyle name="Header2 4 4 4 3" xfId="18604"/>
    <cellStyle name="Header2 4 4 5" xfId="3641"/>
    <cellStyle name="Header2 4 4 5 2" xfId="16241"/>
    <cellStyle name="Header2 4 4 5 3" xfId="18603"/>
    <cellStyle name="Header2 4 4 6" xfId="3642"/>
    <cellStyle name="Header2 4 4 6 2" xfId="16242"/>
    <cellStyle name="Header2 4 4 6 3" xfId="18602"/>
    <cellStyle name="Header2 4 4 7" xfId="16227"/>
    <cellStyle name="Header2 4 4 8" xfId="18617"/>
    <cellStyle name="Header2 4 5" xfId="3643"/>
    <cellStyle name="Header2 4 5 2" xfId="3644"/>
    <cellStyle name="Header2 4 5 2 2" xfId="3645"/>
    <cellStyle name="Header2 4 5 2 2 2" xfId="3646"/>
    <cellStyle name="Header2 4 5 2 2 2 2" xfId="16246"/>
    <cellStyle name="Header2 4 5 2 2 2 3" xfId="18598"/>
    <cellStyle name="Header2 4 5 2 2 3" xfId="3647"/>
    <cellStyle name="Header2 4 5 2 2 3 2" xfId="16247"/>
    <cellStyle name="Header2 4 5 2 2 3 3" xfId="18597"/>
    <cellStyle name="Header2 4 5 2 2 4" xfId="3648"/>
    <cellStyle name="Header2 4 5 2 2 4 2" xfId="16248"/>
    <cellStyle name="Header2 4 5 2 2 4 3" xfId="18596"/>
    <cellStyle name="Header2 4 5 2 2 5" xfId="16245"/>
    <cellStyle name="Header2 4 5 2 2 6" xfId="18599"/>
    <cellStyle name="Header2 4 5 2 3" xfId="3649"/>
    <cellStyle name="Header2 4 5 2 3 2" xfId="16249"/>
    <cellStyle name="Header2 4 5 2 3 3" xfId="18595"/>
    <cellStyle name="Header2 4 5 2 4" xfId="3650"/>
    <cellStyle name="Header2 4 5 2 4 2" xfId="16250"/>
    <cellStyle name="Header2 4 5 2 4 3" xfId="18594"/>
    <cellStyle name="Header2 4 5 2 5" xfId="3651"/>
    <cellStyle name="Header2 4 5 2 5 2" xfId="16251"/>
    <cellStyle name="Header2 4 5 2 5 3" xfId="18593"/>
    <cellStyle name="Header2 4 5 2 6" xfId="16244"/>
    <cellStyle name="Header2 4 5 2 7" xfId="18600"/>
    <cellStyle name="Header2 4 5 3" xfId="3652"/>
    <cellStyle name="Header2 4 5 3 2" xfId="3653"/>
    <cellStyle name="Header2 4 5 3 2 2" xfId="16253"/>
    <cellStyle name="Header2 4 5 3 2 3" xfId="18591"/>
    <cellStyle name="Header2 4 5 3 3" xfId="3654"/>
    <cellStyle name="Header2 4 5 3 3 2" xfId="16254"/>
    <cellStyle name="Header2 4 5 3 3 3" xfId="18590"/>
    <cellStyle name="Header2 4 5 3 4" xfId="3655"/>
    <cellStyle name="Header2 4 5 3 4 2" xfId="16255"/>
    <cellStyle name="Header2 4 5 3 4 3" xfId="18589"/>
    <cellStyle name="Header2 4 5 3 5" xfId="16252"/>
    <cellStyle name="Header2 4 5 3 6" xfId="18592"/>
    <cellStyle name="Header2 4 5 4" xfId="3656"/>
    <cellStyle name="Header2 4 5 4 2" xfId="16256"/>
    <cellStyle name="Header2 4 5 4 3" xfId="18588"/>
    <cellStyle name="Header2 4 5 5" xfId="3657"/>
    <cellStyle name="Header2 4 5 5 2" xfId="16257"/>
    <cellStyle name="Header2 4 5 5 3" xfId="18587"/>
    <cellStyle name="Header2 4 5 6" xfId="3658"/>
    <cellStyle name="Header2 4 5 6 2" xfId="16258"/>
    <cellStyle name="Header2 4 5 6 3" xfId="18586"/>
    <cellStyle name="Header2 4 5 7" xfId="16243"/>
    <cellStyle name="Header2 4 5 8" xfId="18601"/>
    <cellStyle name="Header2 4 6" xfId="3659"/>
    <cellStyle name="Header2 4 6 2" xfId="3660"/>
    <cellStyle name="Header2 4 6 2 2" xfId="3661"/>
    <cellStyle name="Header2 4 6 2 2 2" xfId="3662"/>
    <cellStyle name="Header2 4 6 2 2 2 2" xfId="16262"/>
    <cellStyle name="Header2 4 6 2 2 2 3" xfId="18582"/>
    <cellStyle name="Header2 4 6 2 2 3" xfId="3663"/>
    <cellStyle name="Header2 4 6 2 2 3 2" xfId="16263"/>
    <cellStyle name="Header2 4 6 2 2 3 3" xfId="18581"/>
    <cellStyle name="Header2 4 6 2 2 4" xfId="3664"/>
    <cellStyle name="Header2 4 6 2 2 4 2" xfId="16264"/>
    <cellStyle name="Header2 4 6 2 2 4 3" xfId="18580"/>
    <cellStyle name="Header2 4 6 2 2 5" xfId="16261"/>
    <cellStyle name="Header2 4 6 2 2 6" xfId="18583"/>
    <cellStyle name="Header2 4 6 2 3" xfId="3665"/>
    <cellStyle name="Header2 4 6 2 3 2" xfId="16265"/>
    <cellStyle name="Header2 4 6 2 3 3" xfId="18579"/>
    <cellStyle name="Header2 4 6 2 4" xfId="3666"/>
    <cellStyle name="Header2 4 6 2 4 2" xfId="16266"/>
    <cellStyle name="Header2 4 6 2 4 3" xfId="18578"/>
    <cellStyle name="Header2 4 6 2 5" xfId="3667"/>
    <cellStyle name="Header2 4 6 2 5 2" xfId="16267"/>
    <cellStyle name="Header2 4 6 2 5 3" xfId="18577"/>
    <cellStyle name="Header2 4 6 2 6" xfId="16260"/>
    <cellStyle name="Header2 4 6 2 7" xfId="18584"/>
    <cellStyle name="Header2 4 6 3" xfId="3668"/>
    <cellStyle name="Header2 4 6 3 2" xfId="3669"/>
    <cellStyle name="Header2 4 6 3 2 2" xfId="16269"/>
    <cellStyle name="Header2 4 6 3 2 3" xfId="18575"/>
    <cellStyle name="Header2 4 6 3 3" xfId="3670"/>
    <cellStyle name="Header2 4 6 3 3 2" xfId="16270"/>
    <cellStyle name="Header2 4 6 3 3 3" xfId="18574"/>
    <cellStyle name="Header2 4 6 3 4" xfId="3671"/>
    <cellStyle name="Header2 4 6 3 4 2" xfId="16271"/>
    <cellStyle name="Header2 4 6 3 4 3" xfId="18573"/>
    <cellStyle name="Header2 4 6 3 5" xfId="16268"/>
    <cellStyle name="Header2 4 6 3 6" xfId="18576"/>
    <cellStyle name="Header2 4 6 4" xfId="3672"/>
    <cellStyle name="Header2 4 6 4 2" xfId="16272"/>
    <cellStyle name="Header2 4 6 4 3" xfId="18572"/>
    <cellStyle name="Header2 4 6 5" xfId="3673"/>
    <cellStyle name="Header2 4 6 5 2" xfId="16273"/>
    <cellStyle name="Header2 4 6 5 3" xfId="18571"/>
    <cellStyle name="Header2 4 6 6" xfId="3674"/>
    <cellStyle name="Header2 4 6 6 2" xfId="16274"/>
    <cellStyle name="Header2 4 6 6 3" xfId="18570"/>
    <cellStyle name="Header2 4 6 7" xfId="16259"/>
    <cellStyle name="Header2 4 6 8" xfId="18585"/>
    <cellStyle name="Header2 4 7" xfId="3675"/>
    <cellStyle name="Header2 4 7 2" xfId="3676"/>
    <cellStyle name="Header2 4 7 2 2" xfId="3677"/>
    <cellStyle name="Header2 4 7 2 2 2" xfId="3678"/>
    <cellStyle name="Header2 4 7 2 2 2 2" xfId="16278"/>
    <cellStyle name="Header2 4 7 2 2 2 3" xfId="18566"/>
    <cellStyle name="Header2 4 7 2 2 3" xfId="3679"/>
    <cellStyle name="Header2 4 7 2 2 3 2" xfId="16279"/>
    <cellStyle name="Header2 4 7 2 2 3 3" xfId="18565"/>
    <cellStyle name="Header2 4 7 2 2 4" xfId="3680"/>
    <cellStyle name="Header2 4 7 2 2 4 2" xfId="16280"/>
    <cellStyle name="Header2 4 7 2 2 4 3" xfId="18564"/>
    <cellStyle name="Header2 4 7 2 2 5" xfId="16277"/>
    <cellStyle name="Header2 4 7 2 2 6" xfId="18567"/>
    <cellStyle name="Header2 4 7 2 3" xfId="3681"/>
    <cellStyle name="Header2 4 7 2 3 2" xfId="16281"/>
    <cellStyle name="Header2 4 7 2 3 3" xfId="18563"/>
    <cellStyle name="Header2 4 7 2 4" xfId="3682"/>
    <cellStyle name="Header2 4 7 2 4 2" xfId="16282"/>
    <cellStyle name="Header2 4 7 2 4 3" xfId="18562"/>
    <cellStyle name="Header2 4 7 2 5" xfId="3683"/>
    <cellStyle name="Header2 4 7 2 5 2" xfId="16283"/>
    <cellStyle name="Header2 4 7 2 5 3" xfId="12881"/>
    <cellStyle name="Header2 4 7 2 6" xfId="16276"/>
    <cellStyle name="Header2 4 7 2 7" xfId="18568"/>
    <cellStyle name="Header2 4 7 3" xfId="3684"/>
    <cellStyle name="Header2 4 7 3 2" xfId="3685"/>
    <cellStyle name="Header2 4 7 3 2 2" xfId="16285"/>
    <cellStyle name="Header2 4 7 3 2 3" xfId="18561"/>
    <cellStyle name="Header2 4 7 3 3" xfId="3686"/>
    <cellStyle name="Header2 4 7 3 3 2" xfId="16286"/>
    <cellStyle name="Header2 4 7 3 3 3" xfId="18560"/>
    <cellStyle name="Header2 4 7 3 4" xfId="3687"/>
    <cellStyle name="Header2 4 7 3 4 2" xfId="16287"/>
    <cellStyle name="Header2 4 7 3 4 3" xfId="18559"/>
    <cellStyle name="Header2 4 7 3 5" xfId="16284"/>
    <cellStyle name="Header2 4 7 3 6" xfId="12806"/>
    <cellStyle name="Header2 4 7 4" xfId="3688"/>
    <cellStyle name="Header2 4 7 4 2" xfId="16288"/>
    <cellStyle name="Header2 4 7 4 3" xfId="18558"/>
    <cellStyle name="Header2 4 7 5" xfId="3689"/>
    <cellStyle name="Header2 4 7 5 2" xfId="16289"/>
    <cellStyle name="Header2 4 7 5 3" xfId="18557"/>
    <cellStyle name="Header2 4 7 6" xfId="3690"/>
    <cellStyle name="Header2 4 7 6 2" xfId="16290"/>
    <cellStyle name="Header2 4 7 6 3" xfId="18556"/>
    <cellStyle name="Header2 4 7 7" xfId="16275"/>
    <cellStyle name="Header2 4 7 8" xfId="18569"/>
    <cellStyle name="Header2 4 8" xfId="3691"/>
    <cellStyle name="Header2 4 8 2" xfId="3692"/>
    <cellStyle name="Header2 4 8 2 2" xfId="3693"/>
    <cellStyle name="Header2 4 8 2 2 2" xfId="16293"/>
    <cellStyle name="Header2 4 8 2 2 3" xfId="18553"/>
    <cellStyle name="Header2 4 8 2 3" xfId="3694"/>
    <cellStyle name="Header2 4 8 2 3 2" xfId="16294"/>
    <cellStyle name="Header2 4 8 2 3 3" xfId="18552"/>
    <cellStyle name="Header2 4 8 2 4" xfId="3695"/>
    <cellStyle name="Header2 4 8 2 4 2" xfId="16295"/>
    <cellStyle name="Header2 4 8 2 4 3" xfId="18551"/>
    <cellStyle name="Header2 4 8 2 5" xfId="16292"/>
    <cellStyle name="Header2 4 8 2 6" xfId="18554"/>
    <cellStyle name="Header2 4 8 3" xfId="3696"/>
    <cellStyle name="Header2 4 8 3 2" xfId="16296"/>
    <cellStyle name="Header2 4 8 3 3" xfId="18550"/>
    <cellStyle name="Header2 4 8 4" xfId="3697"/>
    <cellStyle name="Header2 4 8 4 2" xfId="16297"/>
    <cellStyle name="Header2 4 8 4 3" xfId="18549"/>
    <cellStyle name="Header2 4 8 5" xfId="3698"/>
    <cellStyle name="Header2 4 8 5 2" xfId="16298"/>
    <cellStyle name="Header2 4 8 5 3" xfId="18548"/>
    <cellStyle name="Header2 4 8 6" xfId="16291"/>
    <cellStyle name="Header2 4 8 7" xfId="18555"/>
    <cellStyle name="Header2 4 9" xfId="3699"/>
    <cellStyle name="Header2 4 9 2" xfId="3700"/>
    <cellStyle name="Header2 4 9 2 2" xfId="3701"/>
    <cellStyle name="Header2 4 9 2 2 2" xfId="16301"/>
    <cellStyle name="Header2 4 9 2 2 3" xfId="18545"/>
    <cellStyle name="Header2 4 9 2 3" xfId="3702"/>
    <cellStyle name="Header2 4 9 2 3 2" xfId="16302"/>
    <cellStyle name="Header2 4 9 2 3 3" xfId="18544"/>
    <cellStyle name="Header2 4 9 2 4" xfId="3703"/>
    <cellStyle name="Header2 4 9 2 4 2" xfId="16303"/>
    <cellStyle name="Header2 4 9 2 4 3" xfId="18543"/>
    <cellStyle name="Header2 4 9 2 5" xfId="16300"/>
    <cellStyle name="Header2 4 9 2 6" xfId="18546"/>
    <cellStyle name="Header2 4 9 3" xfId="3704"/>
    <cellStyle name="Header2 4 9 3 2" xfId="16304"/>
    <cellStyle name="Header2 4 9 3 3" xfId="18542"/>
    <cellStyle name="Header2 4 9 4" xfId="3705"/>
    <cellStyle name="Header2 4 9 4 2" xfId="16305"/>
    <cellStyle name="Header2 4 9 4 3" xfId="18541"/>
    <cellStyle name="Header2 4 9 5" xfId="3706"/>
    <cellStyle name="Header2 4 9 5 2" xfId="16306"/>
    <cellStyle name="Header2 4 9 5 3" xfId="18540"/>
    <cellStyle name="Header2 4 9 6" xfId="16299"/>
    <cellStyle name="Header2 4 9 7" xfId="18547"/>
    <cellStyle name="Header2 5" xfId="3707"/>
    <cellStyle name="Header2 5 10" xfId="16307"/>
    <cellStyle name="Header2 5 11" xfId="18539"/>
    <cellStyle name="Header2 5 12" xfId="29279"/>
    <cellStyle name="Header2 5 2" xfId="3708"/>
    <cellStyle name="Header2 5 2 2" xfId="3709"/>
    <cellStyle name="Header2 5 2 2 2" xfId="3710"/>
    <cellStyle name="Header2 5 2 2 2 2" xfId="3711"/>
    <cellStyle name="Header2 5 2 2 2 2 2" xfId="16311"/>
    <cellStyle name="Header2 5 2 2 2 2 3" xfId="18535"/>
    <cellStyle name="Header2 5 2 2 2 3" xfId="3712"/>
    <cellStyle name="Header2 5 2 2 2 3 2" xfId="16312"/>
    <cellStyle name="Header2 5 2 2 2 3 3" xfId="12880"/>
    <cellStyle name="Header2 5 2 2 2 4" xfId="3713"/>
    <cellStyle name="Header2 5 2 2 2 4 2" xfId="16313"/>
    <cellStyle name="Header2 5 2 2 2 4 3" xfId="18534"/>
    <cellStyle name="Header2 5 2 2 2 5" xfId="16310"/>
    <cellStyle name="Header2 5 2 2 2 6" xfId="18536"/>
    <cellStyle name="Header2 5 2 2 3" xfId="3714"/>
    <cellStyle name="Header2 5 2 2 3 2" xfId="16314"/>
    <cellStyle name="Header2 5 2 2 3 3" xfId="18533"/>
    <cellStyle name="Header2 5 2 2 4" xfId="3715"/>
    <cellStyle name="Header2 5 2 2 4 2" xfId="16315"/>
    <cellStyle name="Header2 5 2 2 4 3" xfId="18532"/>
    <cellStyle name="Header2 5 2 2 5" xfId="3716"/>
    <cellStyle name="Header2 5 2 2 5 2" xfId="16316"/>
    <cellStyle name="Header2 5 2 2 5 3" xfId="18531"/>
    <cellStyle name="Header2 5 2 2 6" xfId="16309"/>
    <cellStyle name="Header2 5 2 2 7" xfId="18537"/>
    <cellStyle name="Header2 5 2 3" xfId="3717"/>
    <cellStyle name="Header2 5 2 3 2" xfId="3718"/>
    <cellStyle name="Header2 5 2 3 2 2" xfId="16318"/>
    <cellStyle name="Header2 5 2 3 2 3" xfId="18529"/>
    <cellStyle name="Header2 5 2 3 3" xfId="3719"/>
    <cellStyle name="Header2 5 2 3 3 2" xfId="16319"/>
    <cellStyle name="Header2 5 2 3 3 3" xfId="18528"/>
    <cellStyle name="Header2 5 2 3 4" xfId="3720"/>
    <cellStyle name="Header2 5 2 3 4 2" xfId="16320"/>
    <cellStyle name="Header2 5 2 3 4 3" xfId="18527"/>
    <cellStyle name="Header2 5 2 3 5" xfId="16317"/>
    <cellStyle name="Header2 5 2 3 6" xfId="18530"/>
    <cellStyle name="Header2 5 2 4" xfId="3721"/>
    <cellStyle name="Header2 5 2 4 2" xfId="16321"/>
    <cellStyle name="Header2 5 2 4 3" xfId="18526"/>
    <cellStyle name="Header2 5 2 5" xfId="3722"/>
    <cellStyle name="Header2 5 2 5 2" xfId="16322"/>
    <cellStyle name="Header2 5 2 5 3" xfId="18525"/>
    <cellStyle name="Header2 5 2 6" xfId="3723"/>
    <cellStyle name="Header2 5 2 6 2" xfId="16323"/>
    <cellStyle name="Header2 5 2 6 3" xfId="18524"/>
    <cellStyle name="Header2 5 2 7" xfId="16308"/>
    <cellStyle name="Header2 5 2 8" xfId="18538"/>
    <cellStyle name="Header2 5 2 9" xfId="29494"/>
    <cellStyle name="Header2 5 3" xfId="3724"/>
    <cellStyle name="Header2 5 3 2" xfId="3725"/>
    <cellStyle name="Header2 5 3 2 2" xfId="3726"/>
    <cellStyle name="Header2 5 3 2 2 2" xfId="3727"/>
    <cellStyle name="Header2 5 3 2 2 2 2" xfId="16327"/>
    <cellStyle name="Header2 5 3 2 2 2 3" xfId="18520"/>
    <cellStyle name="Header2 5 3 2 2 3" xfId="3728"/>
    <cellStyle name="Header2 5 3 2 2 3 2" xfId="16328"/>
    <cellStyle name="Header2 5 3 2 2 3 3" xfId="18519"/>
    <cellStyle name="Header2 5 3 2 2 4" xfId="3729"/>
    <cellStyle name="Header2 5 3 2 2 4 2" xfId="16329"/>
    <cellStyle name="Header2 5 3 2 2 4 3" xfId="18518"/>
    <cellStyle name="Header2 5 3 2 2 5" xfId="16326"/>
    <cellStyle name="Header2 5 3 2 2 6" xfId="18521"/>
    <cellStyle name="Header2 5 3 2 3" xfId="3730"/>
    <cellStyle name="Header2 5 3 2 3 2" xfId="16330"/>
    <cellStyle name="Header2 5 3 2 3 3" xfId="18517"/>
    <cellStyle name="Header2 5 3 2 4" xfId="3731"/>
    <cellStyle name="Header2 5 3 2 4 2" xfId="16331"/>
    <cellStyle name="Header2 5 3 2 4 3" xfId="18516"/>
    <cellStyle name="Header2 5 3 2 5" xfId="3732"/>
    <cellStyle name="Header2 5 3 2 5 2" xfId="16332"/>
    <cellStyle name="Header2 5 3 2 5 3" xfId="18515"/>
    <cellStyle name="Header2 5 3 2 6" xfId="16325"/>
    <cellStyle name="Header2 5 3 2 7" xfId="18522"/>
    <cellStyle name="Header2 5 3 3" xfId="3733"/>
    <cellStyle name="Header2 5 3 3 2" xfId="3734"/>
    <cellStyle name="Header2 5 3 3 2 2" xfId="16334"/>
    <cellStyle name="Header2 5 3 3 2 3" xfId="18513"/>
    <cellStyle name="Header2 5 3 3 3" xfId="3735"/>
    <cellStyle name="Header2 5 3 3 3 2" xfId="16335"/>
    <cellStyle name="Header2 5 3 3 3 3" xfId="18512"/>
    <cellStyle name="Header2 5 3 3 4" xfId="3736"/>
    <cellStyle name="Header2 5 3 3 4 2" xfId="16336"/>
    <cellStyle name="Header2 5 3 3 4 3" xfId="18511"/>
    <cellStyle name="Header2 5 3 3 5" xfId="16333"/>
    <cellStyle name="Header2 5 3 3 6" xfId="18514"/>
    <cellStyle name="Header2 5 3 4" xfId="3737"/>
    <cellStyle name="Header2 5 3 4 2" xfId="16337"/>
    <cellStyle name="Header2 5 3 4 3" xfId="18510"/>
    <cellStyle name="Header2 5 3 5" xfId="3738"/>
    <cellStyle name="Header2 5 3 5 2" xfId="16338"/>
    <cellStyle name="Header2 5 3 5 3" xfId="18509"/>
    <cellStyle name="Header2 5 3 6" xfId="3739"/>
    <cellStyle name="Header2 5 3 6 2" xfId="16339"/>
    <cellStyle name="Header2 5 3 6 3" xfId="18508"/>
    <cellStyle name="Header2 5 3 7" xfId="16324"/>
    <cellStyle name="Header2 5 3 8" xfId="18523"/>
    <cellStyle name="Header2 5 4" xfId="3740"/>
    <cellStyle name="Header2 5 4 2" xfId="3741"/>
    <cellStyle name="Header2 5 4 2 2" xfId="3742"/>
    <cellStyle name="Header2 5 4 2 2 2" xfId="3743"/>
    <cellStyle name="Header2 5 4 2 2 2 2" xfId="16343"/>
    <cellStyle name="Header2 5 4 2 2 2 3" xfId="18504"/>
    <cellStyle name="Header2 5 4 2 2 3" xfId="3744"/>
    <cellStyle name="Header2 5 4 2 2 3 2" xfId="16344"/>
    <cellStyle name="Header2 5 4 2 2 3 3" xfId="12879"/>
    <cellStyle name="Header2 5 4 2 2 4" xfId="3745"/>
    <cellStyle name="Header2 5 4 2 2 4 2" xfId="16345"/>
    <cellStyle name="Header2 5 4 2 2 4 3" xfId="18503"/>
    <cellStyle name="Header2 5 4 2 2 5" xfId="16342"/>
    <cellStyle name="Header2 5 4 2 2 6" xfId="18505"/>
    <cellStyle name="Header2 5 4 2 3" xfId="3746"/>
    <cellStyle name="Header2 5 4 2 3 2" xfId="16346"/>
    <cellStyle name="Header2 5 4 2 3 3" xfId="18502"/>
    <cellStyle name="Header2 5 4 2 4" xfId="3747"/>
    <cellStyle name="Header2 5 4 2 4 2" xfId="16347"/>
    <cellStyle name="Header2 5 4 2 4 3" xfId="18501"/>
    <cellStyle name="Header2 5 4 2 5" xfId="3748"/>
    <cellStyle name="Header2 5 4 2 5 2" xfId="16348"/>
    <cellStyle name="Header2 5 4 2 5 3" xfId="12878"/>
    <cellStyle name="Header2 5 4 2 6" xfId="16341"/>
    <cellStyle name="Header2 5 4 2 7" xfId="18506"/>
    <cellStyle name="Header2 5 4 3" xfId="3749"/>
    <cellStyle name="Header2 5 4 3 2" xfId="3750"/>
    <cellStyle name="Header2 5 4 3 2 2" xfId="16350"/>
    <cellStyle name="Header2 5 4 3 2 3" xfId="16693"/>
    <cellStyle name="Header2 5 4 3 3" xfId="3751"/>
    <cellStyle name="Header2 5 4 3 3 2" xfId="16351"/>
    <cellStyle name="Header2 5 4 3 3 3" xfId="16692"/>
    <cellStyle name="Header2 5 4 3 4" xfId="3752"/>
    <cellStyle name="Header2 5 4 3 4 2" xfId="16352"/>
    <cellStyle name="Header2 5 4 3 4 3" xfId="16691"/>
    <cellStyle name="Header2 5 4 3 5" xfId="16349"/>
    <cellStyle name="Header2 5 4 3 6" xfId="16694"/>
    <cellStyle name="Header2 5 4 4" xfId="3753"/>
    <cellStyle name="Header2 5 4 4 2" xfId="16353"/>
    <cellStyle name="Header2 5 4 4 3" xfId="12875"/>
    <cellStyle name="Header2 5 4 5" xfId="3754"/>
    <cellStyle name="Header2 5 4 5 2" xfId="16354"/>
    <cellStyle name="Header2 5 4 5 3" xfId="16690"/>
    <cellStyle name="Header2 5 4 6" xfId="3755"/>
    <cellStyle name="Header2 5 4 6 2" xfId="16355"/>
    <cellStyle name="Header2 5 4 6 3" xfId="16689"/>
    <cellStyle name="Header2 5 4 7" xfId="16340"/>
    <cellStyle name="Header2 5 4 8" xfId="18507"/>
    <cellStyle name="Header2 5 5" xfId="3756"/>
    <cellStyle name="Header2 5 5 2" xfId="3757"/>
    <cellStyle name="Header2 5 5 2 2" xfId="3758"/>
    <cellStyle name="Header2 5 5 2 2 2" xfId="16358"/>
    <cellStyle name="Header2 5 5 2 2 3" xfId="16686"/>
    <cellStyle name="Header2 5 5 2 3" xfId="3759"/>
    <cellStyle name="Header2 5 5 2 3 2" xfId="16359"/>
    <cellStyle name="Header2 5 5 2 3 3" xfId="16685"/>
    <cellStyle name="Header2 5 5 2 4" xfId="3760"/>
    <cellStyle name="Header2 5 5 2 4 2" xfId="16360"/>
    <cellStyle name="Header2 5 5 2 4 3" xfId="16684"/>
    <cellStyle name="Header2 5 5 2 5" xfId="16357"/>
    <cellStyle name="Header2 5 5 2 6" xfId="16687"/>
    <cellStyle name="Header2 5 5 3" xfId="3761"/>
    <cellStyle name="Header2 5 5 3 2" xfId="16361"/>
    <cellStyle name="Header2 5 5 3 3" xfId="16683"/>
    <cellStyle name="Header2 5 5 4" xfId="3762"/>
    <cellStyle name="Header2 5 5 4 2" xfId="16362"/>
    <cellStyle name="Header2 5 5 4 3" xfId="16682"/>
    <cellStyle name="Header2 5 5 5" xfId="3763"/>
    <cellStyle name="Header2 5 5 5 2" xfId="16363"/>
    <cellStyle name="Header2 5 5 5 3" xfId="16681"/>
    <cellStyle name="Header2 5 5 6" xfId="16356"/>
    <cellStyle name="Header2 5 5 7" xfId="16688"/>
    <cellStyle name="Header2 5 6" xfId="3764"/>
    <cellStyle name="Header2 5 6 2" xfId="3765"/>
    <cellStyle name="Header2 5 6 2 2" xfId="3766"/>
    <cellStyle name="Header2 5 6 2 2 2" xfId="16366"/>
    <cellStyle name="Header2 5 6 2 2 3" xfId="16678"/>
    <cellStyle name="Header2 5 6 2 3" xfId="3767"/>
    <cellStyle name="Header2 5 6 2 3 2" xfId="16367"/>
    <cellStyle name="Header2 5 6 2 3 3" xfId="16677"/>
    <cellStyle name="Header2 5 6 2 4" xfId="3768"/>
    <cellStyle name="Header2 5 6 2 4 2" xfId="16368"/>
    <cellStyle name="Header2 5 6 2 4 3" xfId="16676"/>
    <cellStyle name="Header2 5 6 2 5" xfId="16365"/>
    <cellStyle name="Header2 5 6 2 6" xfId="16679"/>
    <cellStyle name="Header2 5 6 3" xfId="3769"/>
    <cellStyle name="Header2 5 6 3 2" xfId="16369"/>
    <cellStyle name="Header2 5 6 3 3" xfId="16675"/>
    <cellStyle name="Header2 5 6 4" xfId="3770"/>
    <cellStyle name="Header2 5 6 4 2" xfId="16370"/>
    <cellStyle name="Header2 5 6 4 3" xfId="12874"/>
    <cellStyle name="Header2 5 6 5" xfId="3771"/>
    <cellStyle name="Header2 5 6 5 2" xfId="16371"/>
    <cellStyle name="Header2 5 6 5 3" xfId="16674"/>
    <cellStyle name="Header2 5 6 6" xfId="16364"/>
    <cellStyle name="Header2 5 6 7" xfId="16680"/>
    <cellStyle name="Header2 5 7" xfId="3772"/>
    <cellStyle name="Header2 5 7 2" xfId="16372"/>
    <cellStyle name="Header2 5 7 3" xfId="16673"/>
    <cellStyle name="Header2 5 8" xfId="3773"/>
    <cellStyle name="Header2 5 8 2" xfId="16373"/>
    <cellStyle name="Header2 5 8 3" xfId="16672"/>
    <cellStyle name="Header2 5 9" xfId="3774"/>
    <cellStyle name="Header2 5 9 2" xfId="16374"/>
    <cellStyle name="Header2 5 9 3" xfId="16671"/>
    <cellStyle name="Header2 6" xfId="3775"/>
    <cellStyle name="Header2 6 10" xfId="16375"/>
    <cellStyle name="Header2 6 11" xfId="16670"/>
    <cellStyle name="Header2 6 12" xfId="29280"/>
    <cellStyle name="Header2 6 2" xfId="3776"/>
    <cellStyle name="Header2 6 2 2" xfId="3777"/>
    <cellStyle name="Header2 6 2 2 2" xfId="3778"/>
    <cellStyle name="Header2 6 2 2 2 2" xfId="3779"/>
    <cellStyle name="Header2 6 2 2 2 2 2" xfId="16379"/>
    <cellStyle name="Header2 6 2 2 2 2 3" xfId="16666"/>
    <cellStyle name="Header2 6 2 2 2 3" xfId="3780"/>
    <cellStyle name="Header2 6 2 2 2 3 2" xfId="16380"/>
    <cellStyle name="Header2 6 2 2 2 3 3" xfId="16665"/>
    <cellStyle name="Header2 6 2 2 2 4" xfId="3781"/>
    <cellStyle name="Header2 6 2 2 2 4 2" xfId="16381"/>
    <cellStyle name="Header2 6 2 2 2 4 3" xfId="16664"/>
    <cellStyle name="Header2 6 2 2 2 5" xfId="16378"/>
    <cellStyle name="Header2 6 2 2 2 6" xfId="16667"/>
    <cellStyle name="Header2 6 2 2 3" xfId="3782"/>
    <cellStyle name="Header2 6 2 2 3 2" xfId="16382"/>
    <cellStyle name="Header2 6 2 2 3 3" xfId="16663"/>
    <cellStyle name="Header2 6 2 2 4" xfId="3783"/>
    <cellStyle name="Header2 6 2 2 4 2" xfId="16383"/>
    <cellStyle name="Header2 6 2 2 4 3" xfId="16662"/>
    <cellStyle name="Header2 6 2 2 5" xfId="3784"/>
    <cellStyle name="Header2 6 2 2 5 2" xfId="16384"/>
    <cellStyle name="Header2 6 2 2 5 3" xfId="16661"/>
    <cellStyle name="Header2 6 2 2 6" xfId="16377"/>
    <cellStyle name="Header2 6 2 2 7" xfId="16668"/>
    <cellStyle name="Header2 6 2 3" xfId="3785"/>
    <cellStyle name="Header2 6 2 3 2" xfId="3786"/>
    <cellStyle name="Header2 6 2 3 2 2" xfId="16386"/>
    <cellStyle name="Header2 6 2 3 2 3" xfId="16659"/>
    <cellStyle name="Header2 6 2 3 3" xfId="3787"/>
    <cellStyle name="Header2 6 2 3 3 2" xfId="16387"/>
    <cellStyle name="Header2 6 2 3 3 3" xfId="16658"/>
    <cellStyle name="Header2 6 2 3 4" xfId="3788"/>
    <cellStyle name="Header2 6 2 3 4 2" xfId="16388"/>
    <cellStyle name="Header2 6 2 3 4 3" xfId="16657"/>
    <cellStyle name="Header2 6 2 3 5" xfId="16385"/>
    <cellStyle name="Header2 6 2 3 6" xfId="16660"/>
    <cellStyle name="Header2 6 2 4" xfId="3789"/>
    <cellStyle name="Header2 6 2 4 2" xfId="16389"/>
    <cellStyle name="Header2 6 2 4 3" xfId="16656"/>
    <cellStyle name="Header2 6 2 5" xfId="3790"/>
    <cellStyle name="Header2 6 2 5 2" xfId="16390"/>
    <cellStyle name="Header2 6 2 5 3" xfId="16655"/>
    <cellStyle name="Header2 6 2 6" xfId="3791"/>
    <cellStyle name="Header2 6 2 6 2" xfId="16391"/>
    <cellStyle name="Header2 6 2 6 3" xfId="16654"/>
    <cellStyle name="Header2 6 2 7" xfId="16376"/>
    <cellStyle name="Header2 6 2 8" xfId="16669"/>
    <cellStyle name="Header2 6 2 9" xfId="29493"/>
    <cellStyle name="Header2 6 3" xfId="3792"/>
    <cellStyle name="Header2 6 3 2" xfId="3793"/>
    <cellStyle name="Header2 6 3 2 2" xfId="3794"/>
    <cellStyle name="Header2 6 3 2 2 2" xfId="3795"/>
    <cellStyle name="Header2 6 3 2 2 2 2" xfId="16395"/>
    <cellStyle name="Header2 6 3 2 2 2 3" xfId="16651"/>
    <cellStyle name="Header2 6 3 2 2 3" xfId="3796"/>
    <cellStyle name="Header2 6 3 2 2 3 2" xfId="16396"/>
    <cellStyle name="Header2 6 3 2 2 3 3" xfId="16650"/>
    <cellStyle name="Header2 6 3 2 2 4" xfId="3797"/>
    <cellStyle name="Header2 6 3 2 2 4 2" xfId="16397"/>
    <cellStyle name="Header2 6 3 2 2 4 3" xfId="16649"/>
    <cellStyle name="Header2 6 3 2 2 5" xfId="16394"/>
    <cellStyle name="Header2 6 3 2 2 6" xfId="12873"/>
    <cellStyle name="Header2 6 3 2 3" xfId="3798"/>
    <cellStyle name="Header2 6 3 2 3 2" xfId="16398"/>
    <cellStyle name="Header2 6 3 2 3 3" xfId="16648"/>
    <cellStyle name="Header2 6 3 2 4" xfId="3799"/>
    <cellStyle name="Header2 6 3 2 4 2" xfId="16399"/>
    <cellStyle name="Header2 6 3 2 4 3" xfId="16647"/>
    <cellStyle name="Header2 6 3 2 5" xfId="3800"/>
    <cellStyle name="Header2 6 3 2 5 2" xfId="16400"/>
    <cellStyle name="Header2 6 3 2 5 3" xfId="16646"/>
    <cellStyle name="Header2 6 3 2 6" xfId="16393"/>
    <cellStyle name="Header2 6 3 2 7" xfId="16652"/>
    <cellStyle name="Header2 6 3 3" xfId="3801"/>
    <cellStyle name="Header2 6 3 3 2" xfId="3802"/>
    <cellStyle name="Header2 6 3 3 2 2" xfId="16402"/>
    <cellStyle name="Header2 6 3 3 2 3" xfId="16644"/>
    <cellStyle name="Header2 6 3 3 3" xfId="3803"/>
    <cellStyle name="Header2 6 3 3 3 2" xfId="16403"/>
    <cellStyle name="Header2 6 3 3 3 3" xfId="16643"/>
    <cellStyle name="Header2 6 3 3 4" xfId="3804"/>
    <cellStyle name="Header2 6 3 3 4 2" xfId="16404"/>
    <cellStyle name="Header2 6 3 3 4 3" xfId="16642"/>
    <cellStyle name="Header2 6 3 3 5" xfId="16401"/>
    <cellStyle name="Header2 6 3 3 6" xfId="16645"/>
    <cellStyle name="Header2 6 3 4" xfId="3805"/>
    <cellStyle name="Header2 6 3 4 2" xfId="16405"/>
    <cellStyle name="Header2 6 3 4 3" xfId="16641"/>
    <cellStyle name="Header2 6 3 5" xfId="3806"/>
    <cellStyle name="Header2 6 3 5 2" xfId="16406"/>
    <cellStyle name="Header2 6 3 5 3" xfId="16640"/>
    <cellStyle name="Header2 6 3 6" xfId="3807"/>
    <cellStyle name="Header2 6 3 6 2" xfId="16407"/>
    <cellStyle name="Header2 6 3 6 3" xfId="16639"/>
    <cellStyle name="Header2 6 3 7" xfId="16392"/>
    <cellStyle name="Header2 6 3 8" xfId="16653"/>
    <cellStyle name="Header2 6 4" xfId="3808"/>
    <cellStyle name="Header2 6 4 2" xfId="3809"/>
    <cellStyle name="Header2 6 4 2 2" xfId="3810"/>
    <cellStyle name="Header2 6 4 2 2 2" xfId="3811"/>
    <cellStyle name="Header2 6 4 2 2 2 2" xfId="16411"/>
    <cellStyle name="Header2 6 4 2 2 2 3" xfId="16635"/>
    <cellStyle name="Header2 6 4 2 2 3" xfId="3812"/>
    <cellStyle name="Header2 6 4 2 2 3 2" xfId="16412"/>
    <cellStyle name="Header2 6 4 2 2 3 3" xfId="16634"/>
    <cellStyle name="Header2 6 4 2 2 4" xfId="3813"/>
    <cellStyle name="Header2 6 4 2 2 4 2" xfId="16413"/>
    <cellStyle name="Header2 6 4 2 2 4 3" xfId="16633"/>
    <cellStyle name="Header2 6 4 2 2 5" xfId="16410"/>
    <cellStyle name="Header2 6 4 2 2 6" xfId="16636"/>
    <cellStyle name="Header2 6 4 2 3" xfId="3814"/>
    <cellStyle name="Header2 6 4 2 3 2" xfId="16414"/>
    <cellStyle name="Header2 6 4 2 3 3" xfId="16632"/>
    <cellStyle name="Header2 6 4 2 4" xfId="3815"/>
    <cellStyle name="Header2 6 4 2 4 2" xfId="16415"/>
    <cellStyle name="Header2 6 4 2 4 3" xfId="16631"/>
    <cellStyle name="Header2 6 4 2 5" xfId="3816"/>
    <cellStyle name="Header2 6 4 2 5 2" xfId="16416"/>
    <cellStyle name="Header2 6 4 2 5 3" xfId="16630"/>
    <cellStyle name="Header2 6 4 2 6" xfId="16409"/>
    <cellStyle name="Header2 6 4 2 7" xfId="16637"/>
    <cellStyle name="Header2 6 4 3" xfId="3817"/>
    <cellStyle name="Header2 6 4 3 2" xfId="3818"/>
    <cellStyle name="Header2 6 4 3 2 2" xfId="16418"/>
    <cellStyle name="Header2 6 4 3 2 3" xfId="16628"/>
    <cellStyle name="Header2 6 4 3 3" xfId="3819"/>
    <cellStyle name="Header2 6 4 3 3 2" xfId="16419"/>
    <cellStyle name="Header2 6 4 3 3 3" xfId="16627"/>
    <cellStyle name="Header2 6 4 3 4" xfId="3820"/>
    <cellStyle name="Header2 6 4 3 4 2" xfId="16420"/>
    <cellStyle name="Header2 6 4 3 4 3" xfId="16626"/>
    <cellStyle name="Header2 6 4 3 5" xfId="16417"/>
    <cellStyle name="Header2 6 4 3 6" xfId="16629"/>
    <cellStyle name="Header2 6 4 4" xfId="3821"/>
    <cellStyle name="Header2 6 4 4 2" xfId="16421"/>
    <cellStyle name="Header2 6 4 4 3" xfId="12872"/>
    <cellStyle name="Header2 6 4 5" xfId="3822"/>
    <cellStyle name="Header2 6 4 5 2" xfId="16422"/>
    <cellStyle name="Header2 6 4 5 3" xfId="16625"/>
    <cellStyle name="Header2 6 4 6" xfId="3823"/>
    <cellStyle name="Header2 6 4 6 2" xfId="16423"/>
    <cellStyle name="Header2 6 4 6 3" xfId="16624"/>
    <cellStyle name="Header2 6 4 7" xfId="16408"/>
    <cellStyle name="Header2 6 4 8" xfId="16638"/>
    <cellStyle name="Header2 6 5" xfId="3824"/>
    <cellStyle name="Header2 6 5 2" xfId="3825"/>
    <cellStyle name="Header2 6 5 2 2" xfId="3826"/>
    <cellStyle name="Header2 6 5 2 2 2" xfId="16426"/>
    <cellStyle name="Header2 6 5 2 2 3" xfId="16621"/>
    <cellStyle name="Header2 6 5 2 3" xfId="3827"/>
    <cellStyle name="Header2 6 5 2 3 2" xfId="16427"/>
    <cellStyle name="Header2 6 5 2 3 3" xfId="16620"/>
    <cellStyle name="Header2 6 5 2 4" xfId="3828"/>
    <cellStyle name="Header2 6 5 2 4 2" xfId="16428"/>
    <cellStyle name="Header2 6 5 2 4 3" xfId="16619"/>
    <cellStyle name="Header2 6 5 2 5" xfId="16425"/>
    <cellStyle name="Header2 6 5 2 6" xfId="16622"/>
    <cellStyle name="Header2 6 5 3" xfId="3829"/>
    <cellStyle name="Header2 6 5 3 2" xfId="16429"/>
    <cellStyle name="Header2 6 5 3 3" xfId="16618"/>
    <cellStyle name="Header2 6 5 4" xfId="3830"/>
    <cellStyle name="Header2 6 5 4 2" xfId="16430"/>
    <cellStyle name="Header2 6 5 4 3" xfId="16617"/>
    <cellStyle name="Header2 6 5 5" xfId="3831"/>
    <cellStyle name="Header2 6 5 5 2" xfId="16431"/>
    <cellStyle name="Header2 6 5 5 3" xfId="16616"/>
    <cellStyle name="Header2 6 5 6" xfId="16424"/>
    <cellStyle name="Header2 6 5 7" xfId="16623"/>
    <cellStyle name="Header2 6 6" xfId="3832"/>
    <cellStyle name="Header2 6 6 2" xfId="3833"/>
    <cellStyle name="Header2 6 6 2 2" xfId="3834"/>
    <cellStyle name="Header2 6 6 2 2 2" xfId="16434"/>
    <cellStyle name="Header2 6 6 2 2 3" xfId="16613"/>
    <cellStyle name="Header2 6 6 2 3" xfId="3835"/>
    <cellStyle name="Header2 6 6 2 3 2" xfId="16435"/>
    <cellStyle name="Header2 6 6 2 3 3" xfId="16612"/>
    <cellStyle name="Header2 6 6 2 4" xfId="3836"/>
    <cellStyle name="Header2 6 6 2 4 2" xfId="16436"/>
    <cellStyle name="Header2 6 6 2 4 3" xfId="16611"/>
    <cellStyle name="Header2 6 6 2 5" xfId="16433"/>
    <cellStyle name="Header2 6 6 2 6" xfId="16614"/>
    <cellStyle name="Header2 6 6 3" xfId="3837"/>
    <cellStyle name="Header2 6 6 3 2" xfId="16437"/>
    <cellStyle name="Header2 6 6 3 3" xfId="16610"/>
    <cellStyle name="Header2 6 6 4" xfId="3838"/>
    <cellStyle name="Header2 6 6 4 2" xfId="16438"/>
    <cellStyle name="Header2 6 6 4 3" xfId="16609"/>
    <cellStyle name="Header2 6 6 5" xfId="3839"/>
    <cellStyle name="Header2 6 6 5 2" xfId="16439"/>
    <cellStyle name="Header2 6 6 5 3" xfId="16608"/>
    <cellStyle name="Header2 6 6 6" xfId="16432"/>
    <cellStyle name="Header2 6 6 7" xfId="16615"/>
    <cellStyle name="Header2 6 7" xfId="3840"/>
    <cellStyle name="Header2 6 7 2" xfId="16440"/>
    <cellStyle name="Header2 6 7 3" xfId="16607"/>
    <cellStyle name="Header2 6 8" xfId="3841"/>
    <cellStyle name="Header2 6 8 2" xfId="16441"/>
    <cellStyle name="Header2 6 8 3" xfId="16606"/>
    <cellStyle name="Header2 6 9" xfId="3842"/>
    <cellStyle name="Header2 6 9 2" xfId="16442"/>
    <cellStyle name="Header2 6 9 3" xfId="16605"/>
    <cellStyle name="Header2 7" xfId="3843"/>
    <cellStyle name="Header2 7 10" xfId="16443"/>
    <cellStyle name="Header2 7 11" xfId="16604"/>
    <cellStyle name="Header2 7 12" xfId="29563"/>
    <cellStyle name="Header2 7 2" xfId="3844"/>
    <cellStyle name="Header2 7 2 2" xfId="3845"/>
    <cellStyle name="Header2 7 2 2 2" xfId="3846"/>
    <cellStyle name="Header2 7 2 2 2 2" xfId="3847"/>
    <cellStyle name="Header2 7 2 2 2 2 2" xfId="16447"/>
    <cellStyle name="Header2 7 2 2 2 2 3" xfId="16600"/>
    <cellStyle name="Header2 7 2 2 2 3" xfId="3848"/>
    <cellStyle name="Header2 7 2 2 2 3 2" xfId="16448"/>
    <cellStyle name="Header2 7 2 2 2 3 3" xfId="12871"/>
    <cellStyle name="Header2 7 2 2 2 4" xfId="3849"/>
    <cellStyle name="Header2 7 2 2 2 4 2" xfId="16449"/>
    <cellStyle name="Header2 7 2 2 2 4 3" xfId="16599"/>
    <cellStyle name="Header2 7 2 2 2 5" xfId="16446"/>
    <cellStyle name="Header2 7 2 2 2 6" xfId="16601"/>
    <cellStyle name="Header2 7 2 2 3" xfId="3850"/>
    <cellStyle name="Header2 7 2 2 3 2" xfId="16450"/>
    <cellStyle name="Header2 7 2 2 3 3" xfId="16598"/>
    <cellStyle name="Header2 7 2 2 4" xfId="3851"/>
    <cellStyle name="Header2 7 2 2 4 2" xfId="16451"/>
    <cellStyle name="Header2 7 2 2 4 3" xfId="16597"/>
    <cellStyle name="Header2 7 2 2 5" xfId="3852"/>
    <cellStyle name="Header2 7 2 2 5 2" xfId="16452"/>
    <cellStyle name="Header2 7 2 2 5 3" xfId="16596"/>
    <cellStyle name="Header2 7 2 2 6" xfId="16445"/>
    <cellStyle name="Header2 7 2 2 7" xfId="16602"/>
    <cellStyle name="Header2 7 2 3" xfId="3853"/>
    <cellStyle name="Header2 7 2 3 2" xfId="3854"/>
    <cellStyle name="Header2 7 2 3 2 2" xfId="16454"/>
    <cellStyle name="Header2 7 2 3 2 3" xfId="16594"/>
    <cellStyle name="Header2 7 2 3 3" xfId="3855"/>
    <cellStyle name="Header2 7 2 3 3 2" xfId="16455"/>
    <cellStyle name="Header2 7 2 3 3 3" xfId="16593"/>
    <cellStyle name="Header2 7 2 3 4" xfId="3856"/>
    <cellStyle name="Header2 7 2 3 4 2" xfId="16456"/>
    <cellStyle name="Header2 7 2 3 4 3" xfId="16592"/>
    <cellStyle name="Header2 7 2 3 5" xfId="16453"/>
    <cellStyle name="Header2 7 2 3 6" xfId="16595"/>
    <cellStyle name="Header2 7 2 4" xfId="3857"/>
    <cellStyle name="Header2 7 2 4 2" xfId="16457"/>
    <cellStyle name="Header2 7 2 4 3" xfId="16591"/>
    <cellStyle name="Header2 7 2 5" xfId="3858"/>
    <cellStyle name="Header2 7 2 5 2" xfId="16458"/>
    <cellStyle name="Header2 7 2 5 3" xfId="16590"/>
    <cellStyle name="Header2 7 2 6" xfId="3859"/>
    <cellStyle name="Header2 7 2 6 2" xfId="16459"/>
    <cellStyle name="Header2 7 2 6 3" xfId="16589"/>
    <cellStyle name="Header2 7 2 7" xfId="16444"/>
    <cellStyle name="Header2 7 2 8" xfId="16603"/>
    <cellStyle name="Header2 7 2 9" xfId="29797"/>
    <cellStyle name="Header2 7 3" xfId="3860"/>
    <cellStyle name="Header2 7 3 2" xfId="3861"/>
    <cellStyle name="Header2 7 3 2 2" xfId="3862"/>
    <cellStyle name="Header2 7 3 2 2 2" xfId="3863"/>
    <cellStyle name="Header2 7 3 2 2 2 2" xfId="16463"/>
    <cellStyle name="Header2 7 3 2 2 2 3" xfId="16585"/>
    <cellStyle name="Header2 7 3 2 2 3" xfId="3864"/>
    <cellStyle name="Header2 7 3 2 2 3 2" xfId="16464"/>
    <cellStyle name="Header2 7 3 2 2 3 3" xfId="16584"/>
    <cellStyle name="Header2 7 3 2 2 4" xfId="3865"/>
    <cellStyle name="Header2 7 3 2 2 4 2" xfId="16465"/>
    <cellStyle name="Header2 7 3 2 2 4 3" xfId="16583"/>
    <cellStyle name="Header2 7 3 2 2 5" xfId="16462"/>
    <cellStyle name="Header2 7 3 2 2 6" xfId="16586"/>
    <cellStyle name="Header2 7 3 2 3" xfId="3866"/>
    <cellStyle name="Header2 7 3 2 3 2" xfId="16466"/>
    <cellStyle name="Header2 7 3 2 3 3" xfId="16582"/>
    <cellStyle name="Header2 7 3 2 4" xfId="3867"/>
    <cellStyle name="Header2 7 3 2 4 2" xfId="16467"/>
    <cellStyle name="Header2 7 3 2 4 3" xfId="16581"/>
    <cellStyle name="Header2 7 3 2 5" xfId="3868"/>
    <cellStyle name="Header2 7 3 2 5 2" xfId="16468"/>
    <cellStyle name="Header2 7 3 2 5 3" xfId="16580"/>
    <cellStyle name="Header2 7 3 2 6" xfId="16461"/>
    <cellStyle name="Header2 7 3 2 7" xfId="16587"/>
    <cellStyle name="Header2 7 3 3" xfId="3869"/>
    <cellStyle name="Header2 7 3 3 2" xfId="3870"/>
    <cellStyle name="Header2 7 3 3 2 2" xfId="16470"/>
    <cellStyle name="Header2 7 3 3 2 3" xfId="16578"/>
    <cellStyle name="Header2 7 3 3 3" xfId="3871"/>
    <cellStyle name="Header2 7 3 3 3 2" xfId="16471"/>
    <cellStyle name="Header2 7 3 3 3 3" xfId="16577"/>
    <cellStyle name="Header2 7 3 3 4" xfId="3872"/>
    <cellStyle name="Header2 7 3 3 4 2" xfId="16472"/>
    <cellStyle name="Header2 7 3 3 4 3" xfId="16576"/>
    <cellStyle name="Header2 7 3 3 5" xfId="16469"/>
    <cellStyle name="Header2 7 3 3 6" xfId="16579"/>
    <cellStyle name="Header2 7 3 4" xfId="3873"/>
    <cellStyle name="Header2 7 3 4 2" xfId="16473"/>
    <cellStyle name="Header2 7 3 4 3" xfId="16575"/>
    <cellStyle name="Header2 7 3 5" xfId="3874"/>
    <cellStyle name="Header2 7 3 5 2" xfId="16474"/>
    <cellStyle name="Header2 7 3 5 3" xfId="16574"/>
    <cellStyle name="Header2 7 3 6" xfId="3875"/>
    <cellStyle name="Header2 7 3 6 2" xfId="16475"/>
    <cellStyle name="Header2 7 3 6 3" xfId="12870"/>
    <cellStyle name="Header2 7 3 7" xfId="16460"/>
    <cellStyle name="Header2 7 3 8" xfId="16588"/>
    <cellStyle name="Header2 7 4" xfId="3876"/>
    <cellStyle name="Header2 7 4 2" xfId="3877"/>
    <cellStyle name="Header2 7 4 2 2" xfId="3878"/>
    <cellStyle name="Header2 7 4 2 2 2" xfId="3879"/>
    <cellStyle name="Header2 7 4 2 2 2 2" xfId="16479"/>
    <cellStyle name="Header2 7 4 2 2 2 3" xfId="25474"/>
    <cellStyle name="Header2 7 4 2 2 3" xfId="3880"/>
    <cellStyle name="Header2 7 4 2 2 3 2" xfId="16480"/>
    <cellStyle name="Header2 7 4 2 2 3 3" xfId="25489"/>
    <cellStyle name="Header2 7 4 2 2 4" xfId="3881"/>
    <cellStyle name="Header2 7 4 2 2 4 2" xfId="16481"/>
    <cellStyle name="Header2 7 4 2 2 4 3" xfId="25488"/>
    <cellStyle name="Header2 7 4 2 2 5" xfId="16478"/>
    <cellStyle name="Header2 7 4 2 2 6" xfId="16571"/>
    <cellStyle name="Header2 7 4 2 3" xfId="3882"/>
    <cellStyle name="Header2 7 4 2 3 2" xfId="16482"/>
    <cellStyle name="Header2 7 4 2 3 3" xfId="25487"/>
    <cellStyle name="Header2 7 4 2 4" xfId="3883"/>
    <cellStyle name="Header2 7 4 2 4 2" xfId="16483"/>
    <cellStyle name="Header2 7 4 2 4 3" xfId="25483"/>
    <cellStyle name="Header2 7 4 2 5" xfId="3884"/>
    <cellStyle name="Header2 7 4 2 5 2" xfId="16484"/>
    <cellStyle name="Header2 7 4 2 5 3" xfId="25486"/>
    <cellStyle name="Header2 7 4 2 6" xfId="16477"/>
    <cellStyle name="Header2 7 4 2 7" xfId="16572"/>
    <cellStyle name="Header2 7 4 3" xfId="3885"/>
    <cellStyle name="Header2 7 4 3 2" xfId="3886"/>
    <cellStyle name="Header2 7 4 3 2 2" xfId="16486"/>
    <cellStyle name="Header2 7 4 3 2 3" xfId="25484"/>
    <cellStyle name="Header2 7 4 3 3" xfId="3887"/>
    <cellStyle name="Header2 7 4 3 3 2" xfId="16487"/>
    <cellStyle name="Header2 7 4 3 3 3" xfId="25475"/>
    <cellStyle name="Header2 7 4 3 4" xfId="3888"/>
    <cellStyle name="Header2 7 4 3 4 2" xfId="16488"/>
    <cellStyle name="Header2 7 4 3 4 3" xfId="25482"/>
    <cellStyle name="Header2 7 4 3 5" xfId="16485"/>
    <cellStyle name="Header2 7 4 3 6" xfId="25485"/>
    <cellStyle name="Header2 7 4 4" xfId="3889"/>
    <cellStyle name="Header2 7 4 4 2" xfId="16489"/>
    <cellStyle name="Header2 7 4 4 3" xfId="25481"/>
    <cellStyle name="Header2 7 4 5" xfId="3890"/>
    <cellStyle name="Header2 7 4 5 2" xfId="16490"/>
    <cellStyle name="Header2 7 4 5 3" xfId="25480"/>
    <cellStyle name="Header2 7 4 6" xfId="3891"/>
    <cellStyle name="Header2 7 4 6 2" xfId="16491"/>
    <cellStyle name="Header2 7 4 6 3" xfId="25476"/>
    <cellStyle name="Header2 7 4 7" xfId="16476"/>
    <cellStyle name="Header2 7 4 8" xfId="16573"/>
    <cellStyle name="Header2 7 5" xfId="3892"/>
    <cellStyle name="Header2 7 5 2" xfId="3893"/>
    <cellStyle name="Header2 7 5 2 2" xfId="3894"/>
    <cellStyle name="Header2 7 5 2 2 2" xfId="16494"/>
    <cellStyle name="Header2 7 5 2 2 3" xfId="25477"/>
    <cellStyle name="Header2 7 5 2 3" xfId="3895"/>
    <cellStyle name="Header2 7 5 2 3 2" xfId="16495"/>
    <cellStyle name="Header2 7 5 2 3 3" xfId="25426"/>
    <cellStyle name="Header2 7 5 2 4" xfId="3896"/>
    <cellStyle name="Header2 7 5 2 4 2" xfId="16496"/>
    <cellStyle name="Header2 7 5 2 4 3" xfId="25473"/>
    <cellStyle name="Header2 7 5 2 5" xfId="16493"/>
    <cellStyle name="Header2 7 5 2 6" xfId="25478"/>
    <cellStyle name="Header2 7 5 3" xfId="3897"/>
    <cellStyle name="Header2 7 5 3 2" xfId="16497"/>
    <cellStyle name="Header2 7 5 3 3" xfId="25472"/>
    <cellStyle name="Header2 7 5 4" xfId="3898"/>
    <cellStyle name="Header2 7 5 4 2" xfId="16498"/>
    <cellStyle name="Header2 7 5 4 3" xfId="25471"/>
    <cellStyle name="Header2 7 5 5" xfId="3899"/>
    <cellStyle name="Header2 7 5 5 2" xfId="16499"/>
    <cellStyle name="Header2 7 5 5 3" xfId="25467"/>
    <cellStyle name="Header2 7 5 6" xfId="16492"/>
    <cellStyle name="Header2 7 5 7" xfId="25479"/>
    <cellStyle name="Header2 7 6" xfId="3900"/>
    <cellStyle name="Header2 7 6 2" xfId="3901"/>
    <cellStyle name="Header2 7 6 2 2" xfId="16501"/>
    <cellStyle name="Header2 7 6 2 3" xfId="25469"/>
    <cellStyle name="Header2 7 6 3" xfId="3902"/>
    <cellStyle name="Header2 7 6 3 2" xfId="16502"/>
    <cellStyle name="Header2 7 6 3 3" xfId="25468"/>
    <cellStyle name="Header2 7 6 4" xfId="3903"/>
    <cellStyle name="Header2 7 6 4 2" xfId="16503"/>
    <cellStyle name="Header2 7 6 4 3" xfId="25459"/>
    <cellStyle name="Header2 7 6 5" xfId="16500"/>
    <cellStyle name="Header2 7 6 6" xfId="25470"/>
    <cellStyle name="Header2 7 7" xfId="3904"/>
    <cellStyle name="Header2 7 7 2" xfId="16504"/>
    <cellStyle name="Header2 7 7 3" xfId="25466"/>
    <cellStyle name="Header2 7 8" xfId="3905"/>
    <cellStyle name="Header2 7 8 2" xfId="16505"/>
    <cellStyle name="Header2 7 8 3" xfId="25465"/>
    <cellStyle name="Header2 7 9" xfId="3906"/>
    <cellStyle name="Header2 7 9 2" xfId="16506"/>
    <cellStyle name="Header2 7 9 3" xfId="25464"/>
    <cellStyle name="Header2 8" xfId="3907"/>
    <cellStyle name="Header2 8 10" xfId="25460"/>
    <cellStyle name="Header2 8 11" xfId="29633"/>
    <cellStyle name="Header2 8 2" xfId="3908"/>
    <cellStyle name="Header2 8 2 2" xfId="3909"/>
    <cellStyle name="Header2 8 2 2 2" xfId="3910"/>
    <cellStyle name="Header2 8 2 2 2 2" xfId="3911"/>
    <cellStyle name="Header2 8 2 2 2 2 2" xfId="16511"/>
    <cellStyle name="Header2 8 2 2 2 2 3" xfId="25443"/>
    <cellStyle name="Header2 8 2 2 2 3" xfId="3912"/>
    <cellStyle name="Header2 8 2 2 2 3 2" xfId="16512"/>
    <cellStyle name="Header2 8 2 2 2 3 3" xfId="25458"/>
    <cellStyle name="Header2 8 2 2 2 4" xfId="3913"/>
    <cellStyle name="Header2 8 2 2 2 4 2" xfId="16513"/>
    <cellStyle name="Header2 8 2 2 2 4 3" xfId="25457"/>
    <cellStyle name="Header2 8 2 2 2 5" xfId="16510"/>
    <cellStyle name="Header2 8 2 2 2 6" xfId="25461"/>
    <cellStyle name="Header2 8 2 2 3" xfId="3914"/>
    <cellStyle name="Header2 8 2 2 3 2" xfId="16514"/>
    <cellStyle name="Header2 8 2 2 3 3" xfId="25456"/>
    <cellStyle name="Header2 8 2 2 4" xfId="3915"/>
    <cellStyle name="Header2 8 2 2 4 2" xfId="16515"/>
    <cellStyle name="Header2 8 2 2 4 3" xfId="25452"/>
    <cellStyle name="Header2 8 2 2 5" xfId="3916"/>
    <cellStyle name="Header2 8 2 2 5 2" xfId="16516"/>
    <cellStyle name="Header2 8 2 2 5 3" xfId="25455"/>
    <cellStyle name="Header2 8 2 2 6" xfId="16509"/>
    <cellStyle name="Header2 8 2 2 7" xfId="25462"/>
    <cellStyle name="Header2 8 2 3" xfId="3917"/>
    <cellStyle name="Header2 8 2 3 2" xfId="3918"/>
    <cellStyle name="Header2 8 2 3 2 2" xfId="16518"/>
    <cellStyle name="Header2 8 2 3 2 3" xfId="25453"/>
    <cellStyle name="Header2 8 2 3 3" xfId="3919"/>
    <cellStyle name="Header2 8 2 3 3 2" xfId="16519"/>
    <cellStyle name="Header2 8 2 3 3 3" xfId="25444"/>
    <cellStyle name="Header2 8 2 3 4" xfId="3920"/>
    <cellStyle name="Header2 8 2 3 4 2" xfId="16520"/>
    <cellStyle name="Header2 8 2 3 4 3" xfId="25451"/>
    <cellStyle name="Header2 8 2 3 5" xfId="16517"/>
    <cellStyle name="Header2 8 2 3 6" xfId="25454"/>
    <cellStyle name="Header2 8 2 4" xfId="3921"/>
    <cellStyle name="Header2 8 2 4 2" xfId="16521"/>
    <cellStyle name="Header2 8 2 4 3" xfId="25450"/>
    <cellStyle name="Header2 8 2 5" xfId="3922"/>
    <cellStyle name="Header2 8 2 5 2" xfId="16522"/>
    <cellStyle name="Header2 8 2 5 3" xfId="25449"/>
    <cellStyle name="Header2 8 2 6" xfId="3923"/>
    <cellStyle name="Header2 8 2 6 2" xfId="16523"/>
    <cellStyle name="Header2 8 2 6 3" xfId="25445"/>
    <cellStyle name="Header2 8 2 7" xfId="16508"/>
    <cellStyle name="Header2 8 2 8" xfId="25463"/>
    <cellStyle name="Header2 8 2 9" xfId="29841"/>
    <cellStyle name="Header2 8 3" xfId="3924"/>
    <cellStyle name="Header2 8 3 2" xfId="3925"/>
    <cellStyle name="Header2 8 3 2 2" xfId="3926"/>
    <cellStyle name="Header2 8 3 2 2 2" xfId="3927"/>
    <cellStyle name="Header2 8 3 2 2 2 2" xfId="16527"/>
    <cellStyle name="Header2 8 3 2 2 2 3" xfId="25427"/>
    <cellStyle name="Header2 8 3 2 2 3" xfId="3928"/>
    <cellStyle name="Header2 8 3 2 2 3 2" xfId="16528"/>
    <cellStyle name="Header2 8 3 2 2 3 3" xfId="25442"/>
    <cellStyle name="Header2 8 3 2 2 4" xfId="3929"/>
    <cellStyle name="Header2 8 3 2 2 4 2" xfId="16529"/>
    <cellStyle name="Header2 8 3 2 2 4 3" xfId="25441"/>
    <cellStyle name="Header2 8 3 2 2 5" xfId="16526"/>
    <cellStyle name="Header2 8 3 2 2 6" xfId="25446"/>
    <cellStyle name="Header2 8 3 2 3" xfId="3930"/>
    <cellStyle name="Header2 8 3 2 3 2" xfId="16530"/>
    <cellStyle name="Header2 8 3 2 3 3" xfId="25440"/>
    <cellStyle name="Header2 8 3 2 4" xfId="3931"/>
    <cellStyle name="Header2 8 3 2 4 2" xfId="16531"/>
    <cellStyle name="Header2 8 3 2 4 3" xfId="25436"/>
    <cellStyle name="Header2 8 3 2 5" xfId="3932"/>
    <cellStyle name="Header2 8 3 2 5 2" xfId="16532"/>
    <cellStyle name="Header2 8 3 2 5 3" xfId="25439"/>
    <cellStyle name="Header2 8 3 2 6" xfId="16525"/>
    <cellStyle name="Header2 8 3 2 7" xfId="25447"/>
    <cellStyle name="Header2 8 3 3" xfId="3933"/>
    <cellStyle name="Header2 8 3 3 2" xfId="3934"/>
    <cellStyle name="Header2 8 3 3 2 2" xfId="16534"/>
    <cellStyle name="Header2 8 3 3 2 3" xfId="25437"/>
    <cellStyle name="Header2 8 3 3 3" xfId="3935"/>
    <cellStyle name="Header2 8 3 3 3 2" xfId="16535"/>
    <cellStyle name="Header2 8 3 3 3 3" xfId="25428"/>
    <cellStyle name="Header2 8 3 3 4" xfId="3936"/>
    <cellStyle name="Header2 8 3 3 4 2" xfId="16536"/>
    <cellStyle name="Header2 8 3 3 4 3" xfId="25435"/>
    <cellStyle name="Header2 8 3 3 5" xfId="16533"/>
    <cellStyle name="Header2 8 3 3 6" xfId="25438"/>
    <cellStyle name="Header2 8 3 4" xfId="3937"/>
    <cellStyle name="Header2 8 3 4 2" xfId="16537"/>
    <cellStyle name="Header2 8 3 4 3" xfId="25434"/>
    <cellStyle name="Header2 8 3 5" xfId="3938"/>
    <cellStyle name="Header2 8 3 5 2" xfId="16538"/>
    <cellStyle name="Header2 8 3 5 3" xfId="25433"/>
    <cellStyle name="Header2 8 3 6" xfId="3939"/>
    <cellStyle name="Header2 8 3 6 2" xfId="16539"/>
    <cellStyle name="Header2 8 3 6 3" xfId="25429"/>
    <cellStyle name="Header2 8 3 7" xfId="16524"/>
    <cellStyle name="Header2 8 3 8" xfId="25448"/>
    <cellStyle name="Header2 8 4" xfId="3940"/>
    <cellStyle name="Header2 8 4 2" xfId="3941"/>
    <cellStyle name="Header2 8 4 2 2" xfId="3942"/>
    <cellStyle name="Header2 8 4 2 2 2" xfId="16542"/>
    <cellStyle name="Header2 8 4 2 2 3" xfId="25430"/>
    <cellStyle name="Header2 8 4 2 3" xfId="3943"/>
    <cellStyle name="Header2 8 4 2 3 2" xfId="16543"/>
    <cellStyle name="Header2 8 4 2 3 3" xfId="25425"/>
    <cellStyle name="Header2 8 4 2 4" xfId="3944"/>
    <cellStyle name="Header2 8 4 2 4 2" xfId="16544"/>
    <cellStyle name="Header2 8 4 2 4 3" xfId="25424"/>
    <cellStyle name="Header2 8 4 2 5" xfId="16541"/>
    <cellStyle name="Header2 8 4 2 6" xfId="25431"/>
    <cellStyle name="Header2 8 4 3" xfId="3945"/>
    <cellStyle name="Header2 8 4 3 2" xfId="16545"/>
    <cellStyle name="Header2 8 4 3 3" xfId="25423"/>
    <cellStyle name="Header2 8 4 4" xfId="3946"/>
    <cellStyle name="Header2 8 4 4 2" xfId="16546"/>
    <cellStyle name="Header2 8 4 4 3" xfId="25419"/>
    <cellStyle name="Header2 8 4 5" xfId="3947"/>
    <cellStyle name="Header2 8 4 5 2" xfId="16547"/>
    <cellStyle name="Header2 8 4 5 3" xfId="25422"/>
    <cellStyle name="Header2 8 4 6" xfId="16540"/>
    <cellStyle name="Header2 8 4 7" xfId="25432"/>
    <cellStyle name="Header2 8 5" xfId="3948"/>
    <cellStyle name="Header2 8 5 2" xfId="3949"/>
    <cellStyle name="Header2 8 5 2 2" xfId="16549"/>
    <cellStyle name="Header2 8 5 2 3" xfId="25420"/>
    <cellStyle name="Header2 8 5 3" xfId="3950"/>
    <cellStyle name="Header2 8 5 3 2" xfId="16550"/>
    <cellStyle name="Header2 8 5 3 3" xfId="25411"/>
    <cellStyle name="Header2 8 5 4" xfId="3951"/>
    <cellStyle name="Header2 8 5 4 2" xfId="16551"/>
    <cellStyle name="Header2 8 5 4 3" xfId="25418"/>
    <cellStyle name="Header2 8 5 5" xfId="16548"/>
    <cellStyle name="Header2 8 5 6" xfId="25421"/>
    <cellStyle name="Header2 8 6" xfId="3952"/>
    <cellStyle name="Header2 8 6 2" xfId="16552"/>
    <cellStyle name="Header2 8 6 3" xfId="25417"/>
    <cellStyle name="Header2 8 7" xfId="3953"/>
    <cellStyle name="Header2 8 7 2" xfId="16553"/>
    <cellStyle name="Header2 8 7 3" xfId="25416"/>
    <cellStyle name="Header2 8 8" xfId="3954"/>
    <cellStyle name="Header2 8 8 2" xfId="16554"/>
    <cellStyle name="Header2 8 8 3" xfId="25412"/>
    <cellStyle name="Header2 8 9" xfId="16507"/>
    <cellStyle name="Header2 9" xfId="3955"/>
    <cellStyle name="Header2 9 2" xfId="3956"/>
    <cellStyle name="Header2 9 2 2" xfId="3957"/>
    <cellStyle name="Header2 9 2 2 2" xfId="3958"/>
    <cellStyle name="Header2 9 2 2 2 2" xfId="16558"/>
    <cellStyle name="Header2 9 2 2 2 3" xfId="25398"/>
    <cellStyle name="Header2 9 2 2 3" xfId="3959"/>
    <cellStyle name="Header2 9 2 2 3 2" xfId="16559"/>
    <cellStyle name="Header2 9 2 2 3 3" xfId="25410"/>
    <cellStyle name="Header2 9 2 2 4" xfId="3960"/>
    <cellStyle name="Header2 9 2 2 4 2" xfId="16560"/>
    <cellStyle name="Header2 9 2 2 4 3" xfId="25409"/>
    <cellStyle name="Header2 9 2 2 5" xfId="16557"/>
    <cellStyle name="Header2 9 2 2 6" xfId="25413"/>
    <cellStyle name="Header2 9 2 3" xfId="3961"/>
    <cellStyle name="Header2 9 2 3 2" xfId="16561"/>
    <cellStyle name="Header2 9 2 3 3" xfId="25408"/>
    <cellStyle name="Header2 9 2 4" xfId="3962"/>
    <cellStyle name="Header2 9 2 4 2" xfId="16562"/>
    <cellStyle name="Header2 9 2 4 3" xfId="25404"/>
    <cellStyle name="Header2 9 2 5" xfId="3963"/>
    <cellStyle name="Header2 9 2 5 2" xfId="16563"/>
    <cellStyle name="Header2 9 2 5 3" xfId="25407"/>
    <cellStyle name="Header2 9 2 6" xfId="16556"/>
    <cellStyle name="Header2 9 2 7" xfId="25414"/>
    <cellStyle name="Header2 9 2 8" xfId="29836"/>
    <cellStyle name="Header2 9 3" xfId="3964"/>
    <cellStyle name="Header2 9 3 2" xfId="3965"/>
    <cellStyle name="Header2 9 3 2 2" xfId="16565"/>
    <cellStyle name="Header2 9 3 2 3" xfId="25405"/>
    <cellStyle name="Header2 9 3 3" xfId="3966"/>
    <cellStyle name="Header2 9 3 3 2" xfId="16566"/>
    <cellStyle name="Header2 9 3 3 3" xfId="25399"/>
    <cellStyle name="Header2 9 3 4" xfId="3967"/>
    <cellStyle name="Header2 9 3 4 2" xfId="16567"/>
    <cellStyle name="Header2 9 3 4 3" xfId="25403"/>
    <cellStyle name="Header2 9 3 5" xfId="16564"/>
    <cellStyle name="Header2 9 3 6" xfId="25406"/>
    <cellStyle name="Header2 9 4" xfId="3968"/>
    <cellStyle name="Header2 9 4 2" xfId="16568"/>
    <cellStyle name="Header2 9 4 3" xfId="25402"/>
    <cellStyle name="Header2 9 5" xfId="3969"/>
    <cellStyle name="Header2 9 5 2" xfId="16569"/>
    <cellStyle name="Header2 9 5 3" xfId="25401"/>
    <cellStyle name="Header2 9 6" xfId="3970"/>
    <cellStyle name="Header2 9 6 2" xfId="16570"/>
    <cellStyle name="Header2 9 6 3" xfId="25400"/>
    <cellStyle name="Header2 9 7" xfId="16555"/>
    <cellStyle name="Header2 9 8" xfId="25415"/>
    <cellStyle name="Header2 9 9" xfId="29628"/>
    <cellStyle name="Heading 1 10" xfId="3971"/>
    <cellStyle name="Heading 1 10 2" xfId="3972"/>
    <cellStyle name="Heading 1 11" xfId="3973"/>
    <cellStyle name="Heading 1 2" xfId="3974"/>
    <cellStyle name="Heading 1 2 2" xfId="3975"/>
    <cellStyle name="Heading 1 2 3" xfId="3976"/>
    <cellStyle name="Heading 1 2 4" xfId="25490"/>
    <cellStyle name="Heading 1 3" xfId="3977"/>
    <cellStyle name="Heading 1 3 2" xfId="3978"/>
    <cellStyle name="Heading 1 3 3" xfId="3979"/>
    <cellStyle name="Heading 1 4" xfId="3980"/>
    <cellStyle name="Heading 1 4 2" xfId="3981"/>
    <cellStyle name="Heading 1 4 3" xfId="3982"/>
    <cellStyle name="Heading 1 5" xfId="3983"/>
    <cellStyle name="Heading 1 5 2" xfId="3984"/>
    <cellStyle name="Heading 1 5 3" xfId="3985"/>
    <cellStyle name="Heading 1 6" xfId="3986"/>
    <cellStyle name="Heading 1 6 2" xfId="3987"/>
    <cellStyle name="Heading 1 6 3" xfId="3988"/>
    <cellStyle name="Heading 1 7" xfId="3989"/>
    <cellStyle name="Heading 1 7 2" xfId="3990"/>
    <cellStyle name="Heading 1 7 3" xfId="3991"/>
    <cellStyle name="Heading 1 8" xfId="3992"/>
    <cellStyle name="Heading 1 8 2" xfId="3993"/>
    <cellStyle name="Heading 1 8 3" xfId="3994"/>
    <cellStyle name="Heading 1 9" xfId="3995"/>
    <cellStyle name="Heading 1 9 2" xfId="3996"/>
    <cellStyle name="Heading 1 9 3" xfId="3997"/>
    <cellStyle name="Heading 2 10" xfId="3998"/>
    <cellStyle name="Heading 2 10 2" xfId="3999"/>
    <cellStyle name="Heading 2 11" xfId="4000"/>
    <cellStyle name="Heading 2 2" xfId="4001"/>
    <cellStyle name="Heading 2 2 2" xfId="4002"/>
    <cellStyle name="Heading 2 2 3" xfId="4003"/>
    <cellStyle name="Heading 2 2 4" xfId="25491"/>
    <cellStyle name="Heading 2 3" xfId="4004"/>
    <cellStyle name="Heading 2 3 2" xfId="4005"/>
    <cellStyle name="Heading 2 3 3" xfId="4006"/>
    <cellStyle name="Heading 2 4" xfId="4007"/>
    <cellStyle name="Heading 2 4 2" xfId="4008"/>
    <cellStyle name="Heading 2 4 3" xfId="4009"/>
    <cellStyle name="Heading 2 5" xfId="4010"/>
    <cellStyle name="Heading 2 5 2" xfId="4011"/>
    <cellStyle name="Heading 2 5 3" xfId="4012"/>
    <cellStyle name="Heading 2 6" xfId="4013"/>
    <cellStyle name="Heading 2 6 2" xfId="4014"/>
    <cellStyle name="Heading 2 6 3" xfId="4015"/>
    <cellStyle name="Heading 2 7" xfId="4016"/>
    <cellStyle name="Heading 2 7 2" xfId="4017"/>
    <cellStyle name="Heading 2 7 3" xfId="4018"/>
    <cellStyle name="Heading 2 8" xfId="4019"/>
    <cellStyle name="Heading 2 8 2" xfId="4020"/>
    <cellStyle name="Heading 2 8 3" xfId="4021"/>
    <cellStyle name="Heading 2 9" xfId="4022"/>
    <cellStyle name="Heading 2 9 2" xfId="4023"/>
    <cellStyle name="Heading 2 9 3" xfId="4024"/>
    <cellStyle name="Heading 3 10" xfId="4025"/>
    <cellStyle name="Heading 3 10 2" xfId="4026"/>
    <cellStyle name="Heading 3 11" xfId="4027"/>
    <cellStyle name="Heading 3 2" xfId="4028"/>
    <cellStyle name="Heading 3 2 2" xfId="4029"/>
    <cellStyle name="Heading 3 2 3" xfId="4030"/>
    <cellStyle name="Heading 3 2 4" xfId="25492"/>
    <cellStyle name="Heading 3 3" xfId="4031"/>
    <cellStyle name="Heading 3 3 2" xfId="4032"/>
    <cellStyle name="Heading 3 3 3" xfId="4033"/>
    <cellStyle name="Heading 3 4" xfId="4034"/>
    <cellStyle name="Heading 3 4 2" xfId="4035"/>
    <cellStyle name="Heading 3 4 3" xfId="4036"/>
    <cellStyle name="Heading 3 5" xfId="4037"/>
    <cellStyle name="Heading 3 5 2" xfId="4038"/>
    <cellStyle name="Heading 3 5 3" xfId="4039"/>
    <cellStyle name="Heading 3 6" xfId="4040"/>
    <cellStyle name="Heading 3 6 2" xfId="4041"/>
    <cellStyle name="Heading 3 6 3" xfId="4042"/>
    <cellStyle name="Heading 3 7" xfId="4043"/>
    <cellStyle name="Heading 3 7 2" xfId="4044"/>
    <cellStyle name="Heading 3 7 3" xfId="4045"/>
    <cellStyle name="Heading 3 8" xfId="4046"/>
    <cellStyle name="Heading 3 8 2" xfId="4047"/>
    <cellStyle name="Heading 3 8 3" xfId="4048"/>
    <cellStyle name="Heading 3 9" xfId="4049"/>
    <cellStyle name="Heading 3 9 2" xfId="4050"/>
    <cellStyle name="Heading 3 9 3" xfId="4051"/>
    <cellStyle name="Heading 4 10" xfId="4052"/>
    <cellStyle name="Heading 4 10 2" xfId="4053"/>
    <cellStyle name="Heading 4 11" xfId="4054"/>
    <cellStyle name="Heading 4 2" xfId="4055"/>
    <cellStyle name="Heading 4 2 2" xfId="4056"/>
    <cellStyle name="Heading 4 2 3" xfId="4057"/>
    <cellStyle name="Heading 4 2 4" xfId="25493"/>
    <cellStyle name="Heading 4 3" xfId="4058"/>
    <cellStyle name="Heading 4 3 2" xfId="4059"/>
    <cellStyle name="Heading 4 3 3" xfId="4060"/>
    <cellStyle name="Heading 4 4" xfId="4061"/>
    <cellStyle name="Heading 4 4 2" xfId="4062"/>
    <cellStyle name="Heading 4 4 3" xfId="4063"/>
    <cellStyle name="Heading 4 5" xfId="4064"/>
    <cellStyle name="Heading 4 5 2" xfId="4065"/>
    <cellStyle name="Heading 4 5 3" xfId="4066"/>
    <cellStyle name="Heading 4 6" xfId="4067"/>
    <cellStyle name="Heading 4 6 2" xfId="4068"/>
    <cellStyle name="Heading 4 6 3" xfId="4069"/>
    <cellStyle name="Heading 4 7" xfId="4070"/>
    <cellStyle name="Heading 4 7 2" xfId="4071"/>
    <cellStyle name="Heading 4 7 3" xfId="4072"/>
    <cellStyle name="Heading 4 8" xfId="4073"/>
    <cellStyle name="Heading 4 8 2" xfId="4074"/>
    <cellStyle name="Heading 4 8 3" xfId="4075"/>
    <cellStyle name="Heading 4 9" xfId="4076"/>
    <cellStyle name="Heading 4 9 2" xfId="4077"/>
    <cellStyle name="Heading 4 9 3" xfId="4078"/>
    <cellStyle name="Hyperlink" xfId="29591" builtinId="8" hidden="1"/>
    <cellStyle name="Hyperlink" xfId="29604" builtinId="8" hidden="1"/>
    <cellStyle name="Hyperlink" xfId="29673" builtinId="8" hidden="1"/>
    <cellStyle name="Hyperlink" xfId="29694" builtinId="8" hidden="1"/>
    <cellStyle name="Hyperlink" xfId="29735" builtinId="8" hidden="1"/>
    <cellStyle name="Hyperlink" xfId="29753" builtinId="8" hidden="1"/>
    <cellStyle name="Hyperlink" xfId="29816" builtinId="8" hidden="1"/>
    <cellStyle name="Hyperlink" xfId="29825" builtinId="8" hidden="1"/>
    <cellStyle name="Hyperlink" xfId="29848" builtinId="8" hidden="1"/>
    <cellStyle name="Hyperlink" xfId="29860" builtinId="8" hidden="1"/>
    <cellStyle name="Hyperlink" xfId="29869" builtinId="8" hidden="1"/>
    <cellStyle name="Hyperlink" xfId="29881" builtinId="8" hidden="1"/>
    <cellStyle name="Hyperlink 2" xfId="4079"/>
    <cellStyle name="Hyperlink 2 10" xfId="4080"/>
    <cellStyle name="Hyperlink 2 11" xfId="4081"/>
    <cellStyle name="Hyperlink 2 12" xfId="25494"/>
    <cellStyle name="Hyperlink 2 2" xfId="4082"/>
    <cellStyle name="Hyperlink 2 2 2" xfId="4083"/>
    <cellStyle name="Hyperlink 2 2 2 2" xfId="4084"/>
    <cellStyle name="Hyperlink 2 2 2 2 2" xfId="4085"/>
    <cellStyle name="Hyperlink 2 2 2 3" xfId="4086"/>
    <cellStyle name="Hyperlink 2 2 3" xfId="4087"/>
    <cellStyle name="Hyperlink 2 2 4" xfId="4088"/>
    <cellStyle name="Hyperlink 2 2 5" xfId="29281"/>
    <cellStyle name="Hyperlink 2 3" xfId="4089"/>
    <cellStyle name="Hyperlink 2 4" xfId="4090"/>
    <cellStyle name="Hyperlink 2 5" xfId="4091"/>
    <cellStyle name="Hyperlink 2 5 2" xfId="29393"/>
    <cellStyle name="Hyperlink 2 6" xfId="4092"/>
    <cellStyle name="Hyperlink 2 6 2" xfId="29492"/>
    <cellStyle name="Hyperlink 2 7" xfId="4093"/>
    <cellStyle name="Hyperlink 2 8" xfId="4094"/>
    <cellStyle name="Hyperlink 2 9" xfId="4095"/>
    <cellStyle name="Hyperlink 3" xfId="4096"/>
    <cellStyle name="Hyperlink 3 2" xfId="25495"/>
    <cellStyle name="Hyperlink 3 3" xfId="29282"/>
    <cellStyle name="Hypertextový odkaz" xfId="4097"/>
    <cellStyle name="Hypertextový odkaz 2" xfId="4098"/>
    <cellStyle name="Hypertextový odkaz 3" xfId="4099"/>
    <cellStyle name="Hypertextový odkaz 4" xfId="4100"/>
    <cellStyle name="Input [yellow]" xfId="4101"/>
    <cellStyle name="Input [yellow] 10" xfId="4102"/>
    <cellStyle name="Input [yellow] 10 2" xfId="4103"/>
    <cellStyle name="Input [yellow] 10 2 2" xfId="16696"/>
    <cellStyle name="Input [yellow] 10 2 2 2" xfId="25498"/>
    <cellStyle name="Input [yellow] 10 2 2 3" xfId="28908"/>
    <cellStyle name="Input [yellow] 10 2 3" xfId="25396"/>
    <cellStyle name="Input [yellow] 10 3" xfId="16695"/>
    <cellStyle name="Input [yellow] 10 3 2" xfId="25497"/>
    <cellStyle name="Input [yellow] 10 3 3" xfId="28907"/>
    <cellStyle name="Input [yellow] 10 4" xfId="25397"/>
    <cellStyle name="Input [yellow] 11" xfId="4104"/>
    <cellStyle name="Input [yellow] 11 2" xfId="16697"/>
    <cellStyle name="Input [yellow] 11 2 2" xfId="25499"/>
    <cellStyle name="Input [yellow] 11 2 3" xfId="28909"/>
    <cellStyle name="Input [yellow] 11 3" xfId="25395"/>
    <cellStyle name="Input [yellow] 12" xfId="4105"/>
    <cellStyle name="Input [yellow] 12 2" xfId="16698"/>
    <cellStyle name="Input [yellow] 12 2 2" xfId="25500"/>
    <cellStyle name="Input [yellow] 12 2 3" xfId="28910"/>
    <cellStyle name="Input [yellow] 12 3" xfId="25391"/>
    <cellStyle name="Input [yellow] 13" xfId="4106"/>
    <cellStyle name="Input [yellow] 13 2" xfId="16699"/>
    <cellStyle name="Input [yellow] 13 2 2" xfId="25501"/>
    <cellStyle name="Input [yellow] 13 2 3" xfId="28911"/>
    <cellStyle name="Input [yellow] 13 3" xfId="25394"/>
    <cellStyle name="Input [yellow] 14" xfId="4107"/>
    <cellStyle name="Input [yellow] 14 2" xfId="16700"/>
    <cellStyle name="Input [yellow] 14 2 2" xfId="25502"/>
    <cellStyle name="Input [yellow] 14 2 3" xfId="28912"/>
    <cellStyle name="Input [yellow] 14 3" xfId="25393"/>
    <cellStyle name="Input [yellow] 15" xfId="4108"/>
    <cellStyle name="Input [yellow] 15 2" xfId="16701"/>
    <cellStyle name="Input [yellow] 15 2 2" xfId="25503"/>
    <cellStyle name="Input [yellow] 15 2 3" xfId="28913"/>
    <cellStyle name="Input [yellow] 15 3" xfId="25392"/>
    <cellStyle name="Input [yellow] 16" xfId="4109"/>
    <cellStyle name="Input [yellow] 16 2" xfId="16702"/>
    <cellStyle name="Input [yellow] 16 2 2" xfId="25504"/>
    <cellStyle name="Input [yellow] 16 2 3" xfId="28914"/>
    <cellStyle name="Input [yellow] 16 3" xfId="25383"/>
    <cellStyle name="Input [yellow] 17" xfId="4110"/>
    <cellStyle name="Input [yellow] 17 2" xfId="16703"/>
    <cellStyle name="Input [yellow] 17 2 2" xfId="25505"/>
    <cellStyle name="Input [yellow] 17 2 3" xfId="28915"/>
    <cellStyle name="Input [yellow] 17 3" xfId="25390"/>
    <cellStyle name="Input [yellow] 18" xfId="12876"/>
    <cellStyle name="Input [yellow] 18 2" xfId="25496"/>
    <cellStyle name="Input [yellow] 18 3" xfId="28906"/>
    <cellStyle name="Input [yellow] 19" xfId="21354"/>
    <cellStyle name="Input [yellow] 2" xfId="4111"/>
    <cellStyle name="Input [yellow] 2 10" xfId="4112"/>
    <cellStyle name="Input [yellow] 2 10 2" xfId="4113"/>
    <cellStyle name="Input [yellow] 2 10 2 2" xfId="16706"/>
    <cellStyle name="Input [yellow] 2 10 2 2 2" xfId="25508"/>
    <cellStyle name="Input [yellow] 2 10 2 2 3" xfId="28918"/>
    <cellStyle name="Input [yellow] 2 10 2 3" xfId="25384"/>
    <cellStyle name="Input [yellow] 2 10 3" xfId="16705"/>
    <cellStyle name="Input [yellow] 2 10 3 2" xfId="25507"/>
    <cellStyle name="Input [yellow] 2 10 3 3" xfId="28917"/>
    <cellStyle name="Input [yellow] 2 10 4" xfId="25388"/>
    <cellStyle name="Input [yellow] 2 11" xfId="4114"/>
    <cellStyle name="Input [yellow] 2 11 2" xfId="16707"/>
    <cellStyle name="Input [yellow] 2 11 2 2" xfId="25509"/>
    <cellStyle name="Input [yellow] 2 11 2 3" xfId="28919"/>
    <cellStyle name="Input [yellow] 2 11 3" xfId="25387"/>
    <cellStyle name="Input [yellow] 2 12" xfId="4115"/>
    <cellStyle name="Input [yellow] 2 12 2" xfId="16708"/>
    <cellStyle name="Input [yellow] 2 12 2 2" xfId="25510"/>
    <cellStyle name="Input [yellow] 2 12 2 3" xfId="28920"/>
    <cellStyle name="Input [yellow] 2 12 3" xfId="25386"/>
    <cellStyle name="Input [yellow] 2 13" xfId="4116"/>
    <cellStyle name="Input [yellow] 2 13 2" xfId="16709"/>
    <cellStyle name="Input [yellow] 2 13 2 2" xfId="25511"/>
    <cellStyle name="Input [yellow] 2 13 2 3" xfId="28921"/>
    <cellStyle name="Input [yellow] 2 13 3" xfId="25385"/>
    <cellStyle name="Input [yellow] 2 14" xfId="4117"/>
    <cellStyle name="Input [yellow] 2 14 2" xfId="16710"/>
    <cellStyle name="Input [yellow] 2 14 2 2" xfId="25512"/>
    <cellStyle name="Input [yellow] 2 14 2 3" xfId="28922"/>
    <cellStyle name="Input [yellow] 2 14 3" xfId="25367"/>
    <cellStyle name="Input [yellow] 2 15" xfId="16704"/>
    <cellStyle name="Input [yellow] 2 15 2" xfId="25506"/>
    <cellStyle name="Input [yellow] 2 15 3" xfId="28916"/>
    <cellStyle name="Input [yellow] 2 16" xfId="25389"/>
    <cellStyle name="Input [yellow] 2 17" xfId="29283"/>
    <cellStyle name="Input [yellow] 2 2" xfId="4118"/>
    <cellStyle name="Input [yellow] 2 2 10" xfId="4119"/>
    <cellStyle name="Input [yellow] 2 2 10 2" xfId="16712"/>
    <cellStyle name="Input [yellow] 2 2 10 2 2" xfId="25514"/>
    <cellStyle name="Input [yellow] 2 2 10 2 3" xfId="28924"/>
    <cellStyle name="Input [yellow] 2 2 10 3" xfId="25381"/>
    <cellStyle name="Input [yellow] 2 2 11" xfId="4120"/>
    <cellStyle name="Input [yellow] 2 2 11 2" xfId="16713"/>
    <cellStyle name="Input [yellow] 2 2 11 2 2" xfId="25515"/>
    <cellStyle name="Input [yellow] 2 2 11 2 3" xfId="28925"/>
    <cellStyle name="Input [yellow] 2 2 11 3" xfId="25380"/>
    <cellStyle name="Input [yellow] 2 2 12" xfId="16711"/>
    <cellStyle name="Input [yellow] 2 2 12 2" xfId="25513"/>
    <cellStyle name="Input [yellow] 2 2 12 3" xfId="28923"/>
    <cellStyle name="Input [yellow] 2 2 13" xfId="25382"/>
    <cellStyle name="Input [yellow] 2 2 14" xfId="29284"/>
    <cellStyle name="Input [yellow] 2 2 2" xfId="4121"/>
    <cellStyle name="Input [yellow] 2 2 2 2" xfId="4122"/>
    <cellStyle name="Input [yellow] 2 2 2 2 2" xfId="4123"/>
    <cellStyle name="Input [yellow] 2 2 2 2 2 2" xfId="16716"/>
    <cellStyle name="Input [yellow] 2 2 2 2 2 2 2" xfId="25518"/>
    <cellStyle name="Input [yellow] 2 2 2 2 2 2 3" xfId="28928"/>
    <cellStyle name="Input [yellow] 2 2 2 2 2 3" xfId="25378"/>
    <cellStyle name="Input [yellow] 2 2 2 2 3" xfId="16715"/>
    <cellStyle name="Input [yellow] 2 2 2 2 3 2" xfId="25517"/>
    <cellStyle name="Input [yellow] 2 2 2 2 3 3" xfId="28927"/>
    <cellStyle name="Input [yellow] 2 2 2 2 4" xfId="25379"/>
    <cellStyle name="Input [yellow] 2 2 2 3" xfId="4124"/>
    <cellStyle name="Input [yellow] 2 2 2 3 2" xfId="4125"/>
    <cellStyle name="Input [yellow] 2 2 2 3 2 2" xfId="16718"/>
    <cellStyle name="Input [yellow] 2 2 2 3 2 2 2" xfId="25520"/>
    <cellStyle name="Input [yellow] 2 2 2 3 2 2 3" xfId="28930"/>
    <cellStyle name="Input [yellow] 2 2 2 3 2 3" xfId="25368"/>
    <cellStyle name="Input [yellow] 2 2 2 3 3" xfId="16717"/>
    <cellStyle name="Input [yellow] 2 2 2 3 3 2" xfId="25519"/>
    <cellStyle name="Input [yellow] 2 2 2 3 3 3" xfId="28929"/>
    <cellStyle name="Input [yellow] 2 2 2 3 4" xfId="25377"/>
    <cellStyle name="Input [yellow] 2 2 2 4" xfId="4126"/>
    <cellStyle name="Input [yellow] 2 2 2 4 2" xfId="16719"/>
    <cellStyle name="Input [yellow] 2 2 2 4 2 2" xfId="25521"/>
    <cellStyle name="Input [yellow] 2 2 2 4 2 3" xfId="28931"/>
    <cellStyle name="Input [yellow] 2 2 2 4 3" xfId="25375"/>
    <cellStyle name="Input [yellow] 2 2 2 5" xfId="16714"/>
    <cellStyle name="Input [yellow] 2 2 2 5 2" xfId="25516"/>
    <cellStyle name="Input [yellow] 2 2 2 5 3" xfId="28926"/>
    <cellStyle name="Input [yellow] 2 2 2 6" xfId="25376"/>
    <cellStyle name="Input [yellow] 2 2 2 7" xfId="29397"/>
    <cellStyle name="Input [yellow] 2 2 3" xfId="4127"/>
    <cellStyle name="Input [yellow] 2 2 3 2" xfId="4128"/>
    <cellStyle name="Input [yellow] 2 2 3 2 2" xfId="4129"/>
    <cellStyle name="Input [yellow] 2 2 3 2 2 2" xfId="16722"/>
    <cellStyle name="Input [yellow] 2 2 3 2 2 2 2" xfId="25524"/>
    <cellStyle name="Input [yellow] 2 2 3 2 2 2 3" xfId="28934"/>
    <cellStyle name="Input [yellow] 2 2 3 2 2 3" xfId="25369"/>
    <cellStyle name="Input [yellow] 2 2 3 2 3" xfId="16721"/>
    <cellStyle name="Input [yellow] 2 2 3 2 3 2" xfId="25523"/>
    <cellStyle name="Input [yellow] 2 2 3 2 3 3" xfId="28933"/>
    <cellStyle name="Input [yellow] 2 2 3 2 4" xfId="25373"/>
    <cellStyle name="Input [yellow] 2 2 3 3" xfId="4130"/>
    <cellStyle name="Input [yellow] 2 2 3 3 2" xfId="4131"/>
    <cellStyle name="Input [yellow] 2 2 3 3 2 2" xfId="16724"/>
    <cellStyle name="Input [yellow] 2 2 3 3 2 2 2" xfId="25526"/>
    <cellStyle name="Input [yellow] 2 2 3 3 2 2 3" xfId="28936"/>
    <cellStyle name="Input [yellow] 2 2 3 3 2 3" xfId="25371"/>
    <cellStyle name="Input [yellow] 2 2 3 3 3" xfId="16723"/>
    <cellStyle name="Input [yellow] 2 2 3 3 3 2" xfId="25525"/>
    <cellStyle name="Input [yellow] 2 2 3 3 3 3" xfId="28935"/>
    <cellStyle name="Input [yellow] 2 2 3 3 4" xfId="25372"/>
    <cellStyle name="Input [yellow] 2 2 3 4" xfId="4132"/>
    <cellStyle name="Input [yellow] 2 2 3 4 2" xfId="16725"/>
    <cellStyle name="Input [yellow] 2 2 3 4 2 2" xfId="25527"/>
    <cellStyle name="Input [yellow] 2 2 3 4 2 3" xfId="28937"/>
    <cellStyle name="Input [yellow] 2 2 3 4 3" xfId="25370"/>
    <cellStyle name="Input [yellow] 2 2 3 5" xfId="16720"/>
    <cellStyle name="Input [yellow] 2 2 3 5 2" xfId="25522"/>
    <cellStyle name="Input [yellow] 2 2 3 5 3" xfId="28932"/>
    <cellStyle name="Input [yellow] 2 2 3 6" xfId="25374"/>
    <cellStyle name="Input [yellow] 2 2 3 7" xfId="29489"/>
    <cellStyle name="Input [yellow] 2 2 4" xfId="4133"/>
    <cellStyle name="Input [yellow] 2 2 4 2" xfId="4134"/>
    <cellStyle name="Input [yellow] 2 2 4 2 2" xfId="4135"/>
    <cellStyle name="Input [yellow] 2 2 4 2 2 2" xfId="16728"/>
    <cellStyle name="Input [yellow] 2 2 4 2 2 2 2" xfId="25530"/>
    <cellStyle name="Input [yellow] 2 2 4 2 2 2 3" xfId="28940"/>
    <cellStyle name="Input [yellow] 2 2 4 2 2 3" xfId="25365"/>
    <cellStyle name="Input [yellow] 2 2 4 2 3" xfId="16727"/>
    <cellStyle name="Input [yellow] 2 2 4 2 3 2" xfId="25529"/>
    <cellStyle name="Input [yellow] 2 2 4 2 3 3" xfId="28939"/>
    <cellStyle name="Input [yellow] 2 2 4 2 4" xfId="25366"/>
    <cellStyle name="Input [yellow] 2 2 4 3" xfId="4136"/>
    <cellStyle name="Input [yellow] 2 2 4 3 2" xfId="4137"/>
    <cellStyle name="Input [yellow] 2 2 4 3 2 2" xfId="16730"/>
    <cellStyle name="Input [yellow] 2 2 4 3 2 2 2" xfId="25532"/>
    <cellStyle name="Input [yellow] 2 2 4 3 2 2 3" xfId="28942"/>
    <cellStyle name="Input [yellow] 2 2 4 3 2 3" xfId="25360"/>
    <cellStyle name="Input [yellow] 2 2 4 3 3" xfId="16729"/>
    <cellStyle name="Input [yellow] 2 2 4 3 3 2" xfId="25531"/>
    <cellStyle name="Input [yellow] 2 2 4 3 3 3" xfId="28941"/>
    <cellStyle name="Input [yellow] 2 2 4 3 4" xfId="25364"/>
    <cellStyle name="Input [yellow] 2 2 4 4" xfId="4138"/>
    <cellStyle name="Input [yellow] 2 2 4 4 2" xfId="16731"/>
    <cellStyle name="Input [yellow] 2 2 4 4 2 2" xfId="25533"/>
    <cellStyle name="Input [yellow] 2 2 4 4 2 3" xfId="28943"/>
    <cellStyle name="Input [yellow] 2 2 4 4 3" xfId="25363"/>
    <cellStyle name="Input [yellow] 2 2 4 5" xfId="16726"/>
    <cellStyle name="Input [yellow] 2 2 4 5 2" xfId="25528"/>
    <cellStyle name="Input [yellow] 2 2 4 5 3" xfId="28938"/>
    <cellStyle name="Input [yellow] 2 2 4 6" xfId="25351"/>
    <cellStyle name="Input [yellow] 2 2 5" xfId="4139"/>
    <cellStyle name="Input [yellow] 2 2 5 2" xfId="4140"/>
    <cellStyle name="Input [yellow] 2 2 5 2 2" xfId="16733"/>
    <cellStyle name="Input [yellow] 2 2 5 2 2 2" xfId="25535"/>
    <cellStyle name="Input [yellow] 2 2 5 2 2 3" xfId="28945"/>
    <cellStyle name="Input [yellow] 2 2 5 2 3" xfId="25361"/>
    <cellStyle name="Input [yellow] 2 2 5 3" xfId="16732"/>
    <cellStyle name="Input [yellow] 2 2 5 3 2" xfId="25534"/>
    <cellStyle name="Input [yellow] 2 2 5 3 3" xfId="28944"/>
    <cellStyle name="Input [yellow] 2 2 5 4" xfId="25362"/>
    <cellStyle name="Input [yellow] 2 2 6" xfId="4141"/>
    <cellStyle name="Input [yellow] 2 2 6 2" xfId="4142"/>
    <cellStyle name="Input [yellow] 2 2 6 2 2" xfId="16735"/>
    <cellStyle name="Input [yellow] 2 2 6 2 2 2" xfId="25537"/>
    <cellStyle name="Input [yellow] 2 2 6 2 2 3" xfId="28947"/>
    <cellStyle name="Input [yellow] 2 2 6 2 3" xfId="25359"/>
    <cellStyle name="Input [yellow] 2 2 6 3" xfId="16734"/>
    <cellStyle name="Input [yellow] 2 2 6 3 2" xfId="25536"/>
    <cellStyle name="Input [yellow] 2 2 6 3 3" xfId="28946"/>
    <cellStyle name="Input [yellow] 2 2 6 4" xfId="25352"/>
    <cellStyle name="Input [yellow] 2 2 7" xfId="4143"/>
    <cellStyle name="Input [yellow] 2 2 7 2" xfId="4144"/>
    <cellStyle name="Input [yellow] 2 2 7 2 2" xfId="16737"/>
    <cellStyle name="Input [yellow] 2 2 7 2 2 2" xfId="25539"/>
    <cellStyle name="Input [yellow] 2 2 7 2 2 3" xfId="28949"/>
    <cellStyle name="Input [yellow] 2 2 7 2 3" xfId="25357"/>
    <cellStyle name="Input [yellow] 2 2 7 3" xfId="16736"/>
    <cellStyle name="Input [yellow] 2 2 7 3 2" xfId="25538"/>
    <cellStyle name="Input [yellow] 2 2 7 3 3" xfId="28948"/>
    <cellStyle name="Input [yellow] 2 2 7 4" xfId="25358"/>
    <cellStyle name="Input [yellow] 2 2 8" xfId="4145"/>
    <cellStyle name="Input [yellow] 2 2 8 2" xfId="4146"/>
    <cellStyle name="Input [yellow] 2 2 8 2 2" xfId="16739"/>
    <cellStyle name="Input [yellow] 2 2 8 2 2 2" xfId="25541"/>
    <cellStyle name="Input [yellow] 2 2 8 2 2 3" xfId="28951"/>
    <cellStyle name="Input [yellow] 2 2 8 2 3" xfId="25356"/>
    <cellStyle name="Input [yellow] 2 2 8 3" xfId="16738"/>
    <cellStyle name="Input [yellow] 2 2 8 3 2" xfId="25540"/>
    <cellStyle name="Input [yellow] 2 2 8 3 3" xfId="28950"/>
    <cellStyle name="Input [yellow] 2 2 8 4" xfId="25353"/>
    <cellStyle name="Input [yellow] 2 2 9" xfId="4147"/>
    <cellStyle name="Input [yellow] 2 2 9 2" xfId="16740"/>
    <cellStyle name="Input [yellow] 2 2 9 2 2" xfId="25542"/>
    <cellStyle name="Input [yellow] 2 2 9 2 3" xfId="28952"/>
    <cellStyle name="Input [yellow] 2 2 9 3" xfId="25355"/>
    <cellStyle name="Input [yellow] 2 3" xfId="4148"/>
    <cellStyle name="Input [yellow] 2 3 10" xfId="4149"/>
    <cellStyle name="Input [yellow] 2 3 10 2" xfId="16742"/>
    <cellStyle name="Input [yellow] 2 3 10 2 2" xfId="25544"/>
    <cellStyle name="Input [yellow] 2 3 10 2 3" xfId="28954"/>
    <cellStyle name="Input [yellow] 2 3 10 3" xfId="25350"/>
    <cellStyle name="Input [yellow] 2 3 11" xfId="16741"/>
    <cellStyle name="Input [yellow] 2 3 11 2" xfId="25543"/>
    <cellStyle name="Input [yellow] 2 3 11 3" xfId="28953"/>
    <cellStyle name="Input [yellow] 2 3 12" xfId="25354"/>
    <cellStyle name="Input [yellow] 2 3 13" xfId="29285"/>
    <cellStyle name="Input [yellow] 2 3 2" xfId="4150"/>
    <cellStyle name="Input [yellow] 2 3 2 2" xfId="4151"/>
    <cellStyle name="Input [yellow] 2 3 2 2 2" xfId="4152"/>
    <cellStyle name="Input [yellow] 2 3 2 2 2 2" xfId="16745"/>
    <cellStyle name="Input [yellow] 2 3 2 2 2 2 2" xfId="25547"/>
    <cellStyle name="Input [yellow] 2 3 2 2 2 2 3" xfId="28957"/>
    <cellStyle name="Input [yellow] 2 3 2 2 2 3" xfId="25348"/>
    <cellStyle name="Input [yellow] 2 3 2 2 3" xfId="16744"/>
    <cellStyle name="Input [yellow] 2 3 2 2 3 2" xfId="25546"/>
    <cellStyle name="Input [yellow] 2 3 2 2 3 3" xfId="28956"/>
    <cellStyle name="Input [yellow] 2 3 2 2 4" xfId="25349"/>
    <cellStyle name="Input [yellow] 2 3 2 3" xfId="4153"/>
    <cellStyle name="Input [yellow] 2 3 2 3 2" xfId="4154"/>
    <cellStyle name="Input [yellow] 2 3 2 3 2 2" xfId="16747"/>
    <cellStyle name="Input [yellow] 2 3 2 3 2 2 2" xfId="25549"/>
    <cellStyle name="Input [yellow] 2 3 2 3 2 2 3" xfId="28959"/>
    <cellStyle name="Input [yellow] 2 3 2 3 2 3" xfId="25343"/>
    <cellStyle name="Input [yellow] 2 3 2 3 3" xfId="16746"/>
    <cellStyle name="Input [yellow] 2 3 2 3 3 2" xfId="25548"/>
    <cellStyle name="Input [yellow] 2 3 2 3 3 3" xfId="28958"/>
    <cellStyle name="Input [yellow] 2 3 2 3 4" xfId="25347"/>
    <cellStyle name="Input [yellow] 2 3 2 4" xfId="4155"/>
    <cellStyle name="Input [yellow] 2 3 2 4 2" xfId="16748"/>
    <cellStyle name="Input [yellow] 2 3 2 4 2 2" xfId="25550"/>
    <cellStyle name="Input [yellow] 2 3 2 4 2 3" xfId="28960"/>
    <cellStyle name="Input [yellow] 2 3 2 4 3" xfId="25346"/>
    <cellStyle name="Input [yellow] 2 3 2 5" xfId="16743"/>
    <cellStyle name="Input [yellow] 2 3 2 5 2" xfId="25545"/>
    <cellStyle name="Input [yellow] 2 3 2 5 3" xfId="28955"/>
    <cellStyle name="Input [yellow] 2 3 2 6" xfId="25342"/>
    <cellStyle name="Input [yellow] 2 3 2 7" xfId="29398"/>
    <cellStyle name="Input [yellow] 2 3 3" xfId="4156"/>
    <cellStyle name="Input [yellow] 2 3 3 2" xfId="4157"/>
    <cellStyle name="Input [yellow] 2 3 3 2 2" xfId="4158"/>
    <cellStyle name="Input [yellow] 2 3 3 2 2 2" xfId="16751"/>
    <cellStyle name="Input [yellow] 2 3 3 2 2 2 2" xfId="25553"/>
    <cellStyle name="Input [yellow] 2 3 3 2 2 2 3" xfId="28963"/>
    <cellStyle name="Input [yellow] 2 3 3 2 2 3" xfId="25334"/>
    <cellStyle name="Input [yellow] 2 3 3 2 3" xfId="16750"/>
    <cellStyle name="Input [yellow] 2 3 3 2 3 2" xfId="25552"/>
    <cellStyle name="Input [yellow] 2 3 3 2 3 3" xfId="28962"/>
    <cellStyle name="Input [yellow] 2 3 3 2 4" xfId="25344"/>
    <cellStyle name="Input [yellow] 2 3 3 3" xfId="4159"/>
    <cellStyle name="Input [yellow] 2 3 3 3 2" xfId="4160"/>
    <cellStyle name="Input [yellow] 2 3 3 3 2 2" xfId="16753"/>
    <cellStyle name="Input [yellow] 2 3 3 3 2 2 2" xfId="25555"/>
    <cellStyle name="Input [yellow] 2 3 3 3 2 2 3" xfId="28965"/>
    <cellStyle name="Input [yellow] 2 3 3 3 2 3" xfId="25340"/>
    <cellStyle name="Input [yellow] 2 3 3 3 3" xfId="16752"/>
    <cellStyle name="Input [yellow] 2 3 3 3 3 2" xfId="25554"/>
    <cellStyle name="Input [yellow] 2 3 3 3 3 3" xfId="28964"/>
    <cellStyle name="Input [yellow] 2 3 3 3 4" xfId="25341"/>
    <cellStyle name="Input [yellow] 2 3 3 4" xfId="4161"/>
    <cellStyle name="Input [yellow] 2 3 3 4 2" xfId="16754"/>
    <cellStyle name="Input [yellow] 2 3 3 4 2 2" xfId="25556"/>
    <cellStyle name="Input [yellow] 2 3 3 4 2 3" xfId="28966"/>
    <cellStyle name="Input [yellow] 2 3 3 4 3" xfId="25339"/>
    <cellStyle name="Input [yellow] 2 3 3 5" xfId="16749"/>
    <cellStyle name="Input [yellow] 2 3 3 5 2" xfId="25551"/>
    <cellStyle name="Input [yellow] 2 3 3 5 3" xfId="28961"/>
    <cellStyle name="Input [yellow] 2 3 3 6" xfId="25345"/>
    <cellStyle name="Input [yellow] 2 3 3 7" xfId="29488"/>
    <cellStyle name="Input [yellow] 2 3 4" xfId="4162"/>
    <cellStyle name="Input [yellow] 2 3 4 2" xfId="4163"/>
    <cellStyle name="Input [yellow] 2 3 4 2 2" xfId="4164"/>
    <cellStyle name="Input [yellow] 2 3 4 2 2 2" xfId="16757"/>
    <cellStyle name="Input [yellow] 2 3 4 2 2 2 2" xfId="25559"/>
    <cellStyle name="Input [yellow] 2 3 4 2 2 2 3" xfId="28969"/>
    <cellStyle name="Input [yellow] 2 3 4 2 2 3" xfId="25337"/>
    <cellStyle name="Input [yellow] 2 3 4 2 3" xfId="16756"/>
    <cellStyle name="Input [yellow] 2 3 4 2 3 2" xfId="25558"/>
    <cellStyle name="Input [yellow] 2 3 4 2 3 3" xfId="28968"/>
    <cellStyle name="Input [yellow] 2 3 4 2 4" xfId="25338"/>
    <cellStyle name="Input [yellow] 2 3 4 3" xfId="4165"/>
    <cellStyle name="Input [yellow] 2 3 4 3 2" xfId="4166"/>
    <cellStyle name="Input [yellow] 2 3 4 3 2 2" xfId="16759"/>
    <cellStyle name="Input [yellow] 2 3 4 3 2 2 2" xfId="25561"/>
    <cellStyle name="Input [yellow] 2 3 4 3 2 2 3" xfId="28971"/>
    <cellStyle name="Input [yellow] 2 3 4 3 2 3" xfId="25318"/>
    <cellStyle name="Input [yellow] 2 3 4 3 3" xfId="16758"/>
    <cellStyle name="Input [yellow] 2 3 4 3 3 2" xfId="25560"/>
    <cellStyle name="Input [yellow] 2 3 4 3 3 3" xfId="28970"/>
    <cellStyle name="Input [yellow] 2 3 4 3 4" xfId="25336"/>
    <cellStyle name="Input [yellow] 2 3 4 4" xfId="4167"/>
    <cellStyle name="Input [yellow] 2 3 4 4 2" xfId="16760"/>
    <cellStyle name="Input [yellow] 2 3 4 4 2 2" xfId="25562"/>
    <cellStyle name="Input [yellow] 2 3 4 4 2 3" xfId="28972"/>
    <cellStyle name="Input [yellow] 2 3 4 4 3" xfId="25333"/>
    <cellStyle name="Input [yellow] 2 3 4 5" xfId="16755"/>
    <cellStyle name="Input [yellow] 2 3 4 5 2" xfId="25557"/>
    <cellStyle name="Input [yellow] 2 3 4 5 3" xfId="28967"/>
    <cellStyle name="Input [yellow] 2 3 4 6" xfId="25335"/>
    <cellStyle name="Input [yellow] 2 3 5" xfId="4168"/>
    <cellStyle name="Input [yellow] 2 3 5 2" xfId="4169"/>
    <cellStyle name="Input [yellow] 2 3 5 2 2" xfId="16762"/>
    <cellStyle name="Input [yellow] 2 3 5 2 2 2" xfId="25564"/>
    <cellStyle name="Input [yellow] 2 3 5 2 2 3" xfId="28974"/>
    <cellStyle name="Input [yellow] 2 3 5 2 3" xfId="25331"/>
    <cellStyle name="Input [yellow] 2 3 5 3" xfId="16761"/>
    <cellStyle name="Input [yellow] 2 3 5 3 2" xfId="25563"/>
    <cellStyle name="Input [yellow] 2 3 5 3 3" xfId="28973"/>
    <cellStyle name="Input [yellow] 2 3 5 4" xfId="25332"/>
    <cellStyle name="Input [yellow] 2 3 6" xfId="4170"/>
    <cellStyle name="Input [yellow] 2 3 6 2" xfId="4171"/>
    <cellStyle name="Input [yellow] 2 3 6 2 2" xfId="16764"/>
    <cellStyle name="Input [yellow] 2 3 6 2 2 2" xfId="25566"/>
    <cellStyle name="Input [yellow] 2 3 6 2 2 3" xfId="28976"/>
    <cellStyle name="Input [yellow] 2 3 6 2 3" xfId="25330"/>
    <cellStyle name="Input [yellow] 2 3 6 3" xfId="16763"/>
    <cellStyle name="Input [yellow] 2 3 6 3 2" xfId="25565"/>
    <cellStyle name="Input [yellow] 2 3 6 3 3" xfId="28975"/>
    <cellStyle name="Input [yellow] 2 3 6 4" xfId="25327"/>
    <cellStyle name="Input [yellow] 2 3 7" xfId="4172"/>
    <cellStyle name="Input [yellow] 2 3 7 2" xfId="4173"/>
    <cellStyle name="Input [yellow] 2 3 7 2 2" xfId="16766"/>
    <cellStyle name="Input [yellow] 2 3 7 2 2 2" xfId="25568"/>
    <cellStyle name="Input [yellow] 2 3 7 2 2 3" xfId="28978"/>
    <cellStyle name="Input [yellow] 2 3 7 2 3" xfId="25328"/>
    <cellStyle name="Input [yellow] 2 3 7 3" xfId="16765"/>
    <cellStyle name="Input [yellow] 2 3 7 3 2" xfId="25567"/>
    <cellStyle name="Input [yellow] 2 3 7 3 3" xfId="28977"/>
    <cellStyle name="Input [yellow] 2 3 7 4" xfId="25329"/>
    <cellStyle name="Input [yellow] 2 3 8" xfId="4174"/>
    <cellStyle name="Input [yellow] 2 3 8 2" xfId="4175"/>
    <cellStyle name="Input [yellow] 2 3 8 2 2" xfId="16768"/>
    <cellStyle name="Input [yellow] 2 3 8 2 2 2" xfId="25570"/>
    <cellStyle name="Input [yellow] 2 3 8 2 2 3" xfId="28980"/>
    <cellStyle name="Input [yellow] 2 3 8 2 3" xfId="25326"/>
    <cellStyle name="Input [yellow] 2 3 8 3" xfId="16767"/>
    <cellStyle name="Input [yellow] 2 3 8 3 2" xfId="25569"/>
    <cellStyle name="Input [yellow] 2 3 8 3 3" xfId="28979"/>
    <cellStyle name="Input [yellow] 2 3 8 4" xfId="25319"/>
    <cellStyle name="Input [yellow] 2 3 9" xfId="4176"/>
    <cellStyle name="Input [yellow] 2 3 9 2" xfId="16769"/>
    <cellStyle name="Input [yellow] 2 3 9 2 2" xfId="25571"/>
    <cellStyle name="Input [yellow] 2 3 9 2 3" xfId="28981"/>
    <cellStyle name="Input [yellow] 2 3 9 3" xfId="25325"/>
    <cellStyle name="Input [yellow] 2 4" xfId="4177"/>
    <cellStyle name="Input [yellow] 2 4 2" xfId="4178"/>
    <cellStyle name="Input [yellow] 2 4 2 2" xfId="4179"/>
    <cellStyle name="Input [yellow] 2 4 2 2 2" xfId="16772"/>
    <cellStyle name="Input [yellow] 2 4 2 2 2 2" xfId="25574"/>
    <cellStyle name="Input [yellow] 2 4 2 2 2 3" xfId="28984"/>
    <cellStyle name="Input [yellow] 2 4 2 2 3" xfId="25323"/>
    <cellStyle name="Input [yellow] 2 4 2 3" xfId="16771"/>
    <cellStyle name="Input [yellow] 2 4 2 3 2" xfId="25573"/>
    <cellStyle name="Input [yellow] 2 4 2 3 3" xfId="28983"/>
    <cellStyle name="Input [yellow] 2 4 2 4" xfId="25320"/>
    <cellStyle name="Input [yellow] 2 4 2 5" xfId="29667"/>
    <cellStyle name="Input [yellow] 2 4 3" xfId="4180"/>
    <cellStyle name="Input [yellow] 2 4 3 2" xfId="4181"/>
    <cellStyle name="Input [yellow] 2 4 3 2 2" xfId="16774"/>
    <cellStyle name="Input [yellow] 2 4 3 2 2 2" xfId="25576"/>
    <cellStyle name="Input [yellow] 2 4 3 2 2 3" xfId="28986"/>
    <cellStyle name="Input [yellow] 2 4 3 2 3" xfId="25321"/>
    <cellStyle name="Input [yellow] 2 4 3 3" xfId="16773"/>
    <cellStyle name="Input [yellow] 2 4 3 3 2" xfId="25575"/>
    <cellStyle name="Input [yellow] 2 4 3 3 3" xfId="28985"/>
    <cellStyle name="Input [yellow] 2 4 3 4" xfId="25322"/>
    <cellStyle name="Input [yellow] 2 4 3 5" xfId="29847"/>
    <cellStyle name="Input [yellow] 2 4 4" xfId="4182"/>
    <cellStyle name="Input [yellow] 2 4 4 2" xfId="16775"/>
    <cellStyle name="Input [yellow] 2 4 4 2 2" xfId="25577"/>
    <cellStyle name="Input [yellow] 2 4 4 2 3" xfId="28987"/>
    <cellStyle name="Input [yellow] 2 4 4 3" xfId="25302"/>
    <cellStyle name="Input [yellow] 2 4 5" xfId="16770"/>
    <cellStyle name="Input [yellow] 2 4 5 2" xfId="25572"/>
    <cellStyle name="Input [yellow] 2 4 5 3" xfId="28982"/>
    <cellStyle name="Input [yellow] 2 4 6" xfId="25324"/>
    <cellStyle name="Input [yellow] 2 4 7" xfId="29396"/>
    <cellStyle name="Input [yellow] 2 5" xfId="4183"/>
    <cellStyle name="Input [yellow] 2 5 2" xfId="4184"/>
    <cellStyle name="Input [yellow] 2 5 2 2" xfId="4185"/>
    <cellStyle name="Input [yellow] 2 5 2 2 2" xfId="16778"/>
    <cellStyle name="Input [yellow] 2 5 2 2 2 2" xfId="25580"/>
    <cellStyle name="Input [yellow] 2 5 2 2 2 3" xfId="28990"/>
    <cellStyle name="Input [yellow] 2 5 2 2 3" xfId="25315"/>
    <cellStyle name="Input [yellow] 2 5 2 3" xfId="16777"/>
    <cellStyle name="Input [yellow] 2 5 2 3 2" xfId="25579"/>
    <cellStyle name="Input [yellow] 2 5 2 3 3" xfId="28989"/>
    <cellStyle name="Input [yellow] 2 5 2 4" xfId="25316"/>
    <cellStyle name="Input [yellow] 2 5 2 5" xfId="29868"/>
    <cellStyle name="Input [yellow] 2 5 3" xfId="4186"/>
    <cellStyle name="Input [yellow] 2 5 3 2" xfId="4187"/>
    <cellStyle name="Input [yellow] 2 5 3 2 2" xfId="16780"/>
    <cellStyle name="Input [yellow] 2 5 3 2 2 2" xfId="25582"/>
    <cellStyle name="Input [yellow] 2 5 3 2 2 3" xfId="28992"/>
    <cellStyle name="Input [yellow] 2 5 3 2 3" xfId="25314"/>
    <cellStyle name="Input [yellow] 2 5 3 3" xfId="16779"/>
    <cellStyle name="Input [yellow] 2 5 3 3 2" xfId="25581"/>
    <cellStyle name="Input [yellow] 2 5 3 3 3" xfId="28991"/>
    <cellStyle name="Input [yellow] 2 5 3 4" xfId="25311"/>
    <cellStyle name="Input [yellow] 2 5 4" xfId="4188"/>
    <cellStyle name="Input [yellow] 2 5 4 2" xfId="16781"/>
    <cellStyle name="Input [yellow] 2 5 4 2 2" xfId="25583"/>
    <cellStyle name="Input [yellow] 2 5 4 2 3" xfId="28993"/>
    <cellStyle name="Input [yellow] 2 5 4 3" xfId="25313"/>
    <cellStyle name="Input [yellow] 2 5 5" xfId="16776"/>
    <cellStyle name="Input [yellow] 2 5 5 2" xfId="25578"/>
    <cellStyle name="Input [yellow] 2 5 5 3" xfId="28988"/>
    <cellStyle name="Input [yellow] 2 5 6" xfId="25317"/>
    <cellStyle name="Input [yellow] 2 5 7" xfId="29729"/>
    <cellStyle name="Input [yellow] 2 6" xfId="4189"/>
    <cellStyle name="Input [yellow] 2 6 2" xfId="4190"/>
    <cellStyle name="Input [yellow] 2 6 2 2" xfId="4191"/>
    <cellStyle name="Input [yellow] 2 6 2 2 2" xfId="16784"/>
    <cellStyle name="Input [yellow] 2 6 2 2 2 2" xfId="25586"/>
    <cellStyle name="Input [yellow] 2 6 2 2 2 3" xfId="28996"/>
    <cellStyle name="Input [yellow] 2 6 2 2 3" xfId="25310"/>
    <cellStyle name="Input [yellow] 2 6 2 3" xfId="16783"/>
    <cellStyle name="Input [yellow] 2 6 2 3 2" xfId="25585"/>
    <cellStyle name="Input [yellow] 2 6 2 3 3" xfId="28995"/>
    <cellStyle name="Input [yellow] 2 6 2 4" xfId="25303"/>
    <cellStyle name="Input [yellow] 2 6 3" xfId="4192"/>
    <cellStyle name="Input [yellow] 2 6 3 2" xfId="4193"/>
    <cellStyle name="Input [yellow] 2 6 3 2 2" xfId="16786"/>
    <cellStyle name="Input [yellow] 2 6 3 2 2 2" xfId="25588"/>
    <cellStyle name="Input [yellow] 2 6 3 2 2 3" xfId="28998"/>
    <cellStyle name="Input [yellow] 2 6 3 2 3" xfId="25308"/>
    <cellStyle name="Input [yellow] 2 6 3 3" xfId="16785"/>
    <cellStyle name="Input [yellow] 2 6 3 3 2" xfId="25587"/>
    <cellStyle name="Input [yellow] 2 6 3 3 3" xfId="28997"/>
    <cellStyle name="Input [yellow] 2 6 3 4" xfId="25309"/>
    <cellStyle name="Input [yellow] 2 6 4" xfId="4194"/>
    <cellStyle name="Input [yellow] 2 6 4 2" xfId="16787"/>
    <cellStyle name="Input [yellow] 2 6 4 2 2" xfId="25589"/>
    <cellStyle name="Input [yellow] 2 6 4 2 3" xfId="28999"/>
    <cellStyle name="Input [yellow] 2 6 4 3" xfId="25304"/>
    <cellStyle name="Input [yellow] 2 6 5" xfId="16782"/>
    <cellStyle name="Input [yellow] 2 6 5 2" xfId="25584"/>
    <cellStyle name="Input [yellow] 2 6 5 3" xfId="28994"/>
    <cellStyle name="Input [yellow] 2 6 6" xfId="25312"/>
    <cellStyle name="Input [yellow] 2 6 7" xfId="29490"/>
    <cellStyle name="Input [yellow] 2 7" xfId="4195"/>
    <cellStyle name="Input [yellow] 2 7 2" xfId="4196"/>
    <cellStyle name="Input [yellow] 2 7 2 2" xfId="16789"/>
    <cellStyle name="Input [yellow] 2 7 2 2 2" xfId="25591"/>
    <cellStyle name="Input [yellow] 2 7 2 2 3" xfId="29001"/>
    <cellStyle name="Input [yellow] 2 7 2 3" xfId="25306"/>
    <cellStyle name="Input [yellow] 2 7 3" xfId="16788"/>
    <cellStyle name="Input [yellow] 2 7 3 2" xfId="25590"/>
    <cellStyle name="Input [yellow] 2 7 3 3" xfId="29000"/>
    <cellStyle name="Input [yellow] 2 7 4" xfId="25307"/>
    <cellStyle name="Input [yellow] 2 8" xfId="4197"/>
    <cellStyle name="Input [yellow] 2 8 2" xfId="4198"/>
    <cellStyle name="Input [yellow] 2 8 2 2" xfId="16791"/>
    <cellStyle name="Input [yellow] 2 8 2 2 2" xfId="25593"/>
    <cellStyle name="Input [yellow] 2 8 2 2 3" xfId="29003"/>
    <cellStyle name="Input [yellow] 2 8 2 3" xfId="25286"/>
    <cellStyle name="Input [yellow] 2 8 3" xfId="16790"/>
    <cellStyle name="Input [yellow] 2 8 3 2" xfId="25592"/>
    <cellStyle name="Input [yellow] 2 8 3 3" xfId="29002"/>
    <cellStyle name="Input [yellow] 2 8 4" xfId="25305"/>
    <cellStyle name="Input [yellow] 2 9" xfId="4199"/>
    <cellStyle name="Input [yellow] 2 9 2" xfId="4200"/>
    <cellStyle name="Input [yellow] 2 9 2 2" xfId="16793"/>
    <cellStyle name="Input [yellow] 2 9 2 2 2" xfId="25595"/>
    <cellStyle name="Input [yellow] 2 9 2 2 3" xfId="29005"/>
    <cellStyle name="Input [yellow] 2 9 2 3" xfId="25300"/>
    <cellStyle name="Input [yellow] 2 9 3" xfId="16792"/>
    <cellStyle name="Input [yellow] 2 9 3 2" xfId="25594"/>
    <cellStyle name="Input [yellow] 2 9 3 3" xfId="29004"/>
    <cellStyle name="Input [yellow] 2 9 4" xfId="25301"/>
    <cellStyle name="Input [yellow] 20" xfId="29253"/>
    <cellStyle name="Input [yellow] 3" xfId="4201"/>
    <cellStyle name="Input [yellow] 3 10" xfId="4202"/>
    <cellStyle name="Input [yellow] 3 10 2" xfId="16795"/>
    <cellStyle name="Input [yellow] 3 10 2 2" xfId="25597"/>
    <cellStyle name="Input [yellow] 3 10 2 3" xfId="29007"/>
    <cellStyle name="Input [yellow] 3 10 3" xfId="25295"/>
    <cellStyle name="Input [yellow] 3 11" xfId="16794"/>
    <cellStyle name="Input [yellow] 3 11 2" xfId="25596"/>
    <cellStyle name="Input [yellow] 3 11 3" xfId="29006"/>
    <cellStyle name="Input [yellow] 3 12" xfId="25299"/>
    <cellStyle name="Input [yellow] 3 13" xfId="29286"/>
    <cellStyle name="Input [yellow] 3 2" xfId="4203"/>
    <cellStyle name="Input [yellow] 3 2 2" xfId="4204"/>
    <cellStyle name="Input [yellow] 3 2 2 2" xfId="4205"/>
    <cellStyle name="Input [yellow] 3 2 2 2 2" xfId="16798"/>
    <cellStyle name="Input [yellow] 3 2 2 2 2 2" xfId="25600"/>
    <cellStyle name="Input [yellow] 3 2 2 2 2 3" xfId="29010"/>
    <cellStyle name="Input [yellow] 3 2 2 2 3" xfId="25296"/>
    <cellStyle name="Input [yellow] 3 2 2 3" xfId="16797"/>
    <cellStyle name="Input [yellow] 3 2 2 3 2" xfId="25599"/>
    <cellStyle name="Input [yellow] 3 2 2 3 3" xfId="29009"/>
    <cellStyle name="Input [yellow] 3 2 2 4" xfId="25297"/>
    <cellStyle name="Input [yellow] 3 2 2 5" xfId="29702"/>
    <cellStyle name="Input [yellow] 3 2 3" xfId="4206"/>
    <cellStyle name="Input [yellow] 3 2 3 2" xfId="4207"/>
    <cellStyle name="Input [yellow] 3 2 3 2 2" xfId="16800"/>
    <cellStyle name="Input [yellow] 3 2 3 2 2 2" xfId="25602"/>
    <cellStyle name="Input [yellow] 3 2 3 2 2 3" xfId="29012"/>
    <cellStyle name="Input [yellow] 3 2 3 2 3" xfId="25294"/>
    <cellStyle name="Input [yellow] 3 2 3 3" xfId="16799"/>
    <cellStyle name="Input [yellow] 3 2 3 3 2" xfId="25601"/>
    <cellStyle name="Input [yellow] 3 2 3 3 3" xfId="29011"/>
    <cellStyle name="Input [yellow] 3 2 3 4" xfId="25287"/>
    <cellStyle name="Input [yellow] 3 2 3 5" xfId="29862"/>
    <cellStyle name="Input [yellow] 3 2 4" xfId="4208"/>
    <cellStyle name="Input [yellow] 3 2 4 2" xfId="16801"/>
    <cellStyle name="Input [yellow] 3 2 4 2 2" xfId="25603"/>
    <cellStyle name="Input [yellow] 3 2 4 2 3" xfId="29013"/>
    <cellStyle name="Input [yellow] 3 2 4 3" xfId="25293"/>
    <cellStyle name="Input [yellow] 3 2 5" xfId="16796"/>
    <cellStyle name="Input [yellow] 3 2 5 2" xfId="25598"/>
    <cellStyle name="Input [yellow] 3 2 5 3" xfId="29008"/>
    <cellStyle name="Input [yellow] 3 2 6" xfId="25298"/>
    <cellStyle name="Input [yellow] 3 2 7" xfId="29399"/>
    <cellStyle name="Input [yellow] 3 3" xfId="4209"/>
    <cellStyle name="Input [yellow] 3 3 2" xfId="4210"/>
    <cellStyle name="Input [yellow] 3 3 2 2" xfId="4211"/>
    <cellStyle name="Input [yellow] 3 3 2 2 2" xfId="16804"/>
    <cellStyle name="Input [yellow] 3 3 2 2 2 2" xfId="25606"/>
    <cellStyle name="Input [yellow] 3 3 2 2 2 3" xfId="29016"/>
    <cellStyle name="Input [yellow] 3 3 2 2 3" xfId="25291"/>
    <cellStyle name="Input [yellow] 3 3 2 3" xfId="16803"/>
    <cellStyle name="Input [yellow] 3 3 2 3 2" xfId="25605"/>
    <cellStyle name="Input [yellow] 3 3 2 3 3" xfId="29015"/>
    <cellStyle name="Input [yellow] 3 3 2 4" xfId="25288"/>
    <cellStyle name="Input [yellow] 3 3 2 5" xfId="29883"/>
    <cellStyle name="Input [yellow] 3 3 3" xfId="4212"/>
    <cellStyle name="Input [yellow] 3 3 3 2" xfId="4213"/>
    <cellStyle name="Input [yellow] 3 3 3 2 2" xfId="16806"/>
    <cellStyle name="Input [yellow] 3 3 3 2 2 2" xfId="25608"/>
    <cellStyle name="Input [yellow] 3 3 3 2 2 3" xfId="29018"/>
    <cellStyle name="Input [yellow] 3 3 3 2 3" xfId="25289"/>
    <cellStyle name="Input [yellow] 3 3 3 3" xfId="16805"/>
    <cellStyle name="Input [yellow] 3 3 3 3 2" xfId="25607"/>
    <cellStyle name="Input [yellow] 3 3 3 3 3" xfId="29017"/>
    <cellStyle name="Input [yellow] 3 3 3 4" xfId="25290"/>
    <cellStyle name="Input [yellow] 3 3 4" xfId="4214"/>
    <cellStyle name="Input [yellow] 3 3 4 2" xfId="16807"/>
    <cellStyle name="Input [yellow] 3 3 4 2 2" xfId="25609"/>
    <cellStyle name="Input [yellow] 3 3 4 2 3" xfId="29019"/>
    <cellStyle name="Input [yellow] 3 3 4 3" xfId="25270"/>
    <cellStyle name="Input [yellow] 3 3 5" xfId="16802"/>
    <cellStyle name="Input [yellow] 3 3 5 2" xfId="25604"/>
    <cellStyle name="Input [yellow] 3 3 5 3" xfId="29014"/>
    <cellStyle name="Input [yellow] 3 3 6" xfId="25292"/>
    <cellStyle name="Input [yellow] 3 3 7" xfId="29759"/>
    <cellStyle name="Input [yellow] 3 4" xfId="4215"/>
    <cellStyle name="Input [yellow] 3 4 2" xfId="4216"/>
    <cellStyle name="Input [yellow] 3 4 2 2" xfId="4217"/>
    <cellStyle name="Input [yellow] 3 4 2 2 2" xfId="16810"/>
    <cellStyle name="Input [yellow] 3 4 2 2 2 2" xfId="25612"/>
    <cellStyle name="Input [yellow] 3 4 2 2 2 3" xfId="29022"/>
    <cellStyle name="Input [yellow] 3 4 2 2 3" xfId="25283"/>
    <cellStyle name="Input [yellow] 3 4 2 3" xfId="16809"/>
    <cellStyle name="Input [yellow] 3 4 2 3 2" xfId="25611"/>
    <cellStyle name="Input [yellow] 3 4 2 3 3" xfId="29021"/>
    <cellStyle name="Input [yellow] 3 4 2 4" xfId="25284"/>
    <cellStyle name="Input [yellow] 3 4 3" xfId="4218"/>
    <cellStyle name="Input [yellow] 3 4 3 2" xfId="4219"/>
    <cellStyle name="Input [yellow] 3 4 3 2 2" xfId="16812"/>
    <cellStyle name="Input [yellow] 3 4 3 2 2 2" xfId="25614"/>
    <cellStyle name="Input [yellow] 3 4 3 2 2 3" xfId="29024"/>
    <cellStyle name="Input [yellow] 3 4 3 2 3" xfId="25282"/>
    <cellStyle name="Input [yellow] 3 4 3 3" xfId="16811"/>
    <cellStyle name="Input [yellow] 3 4 3 3 2" xfId="25613"/>
    <cellStyle name="Input [yellow] 3 4 3 3 3" xfId="29023"/>
    <cellStyle name="Input [yellow] 3 4 3 4" xfId="25279"/>
    <cellStyle name="Input [yellow] 3 4 4" xfId="4220"/>
    <cellStyle name="Input [yellow] 3 4 4 2" xfId="16813"/>
    <cellStyle name="Input [yellow] 3 4 4 2 2" xfId="25615"/>
    <cellStyle name="Input [yellow] 3 4 4 2 3" xfId="29025"/>
    <cellStyle name="Input [yellow] 3 4 4 3" xfId="25281"/>
    <cellStyle name="Input [yellow] 3 4 5" xfId="16808"/>
    <cellStyle name="Input [yellow] 3 4 5 2" xfId="25610"/>
    <cellStyle name="Input [yellow] 3 4 5 3" xfId="29020"/>
    <cellStyle name="Input [yellow] 3 4 6" xfId="25285"/>
    <cellStyle name="Input [yellow] 3 4 7" xfId="29487"/>
    <cellStyle name="Input [yellow] 3 5" xfId="4221"/>
    <cellStyle name="Input [yellow] 3 5 2" xfId="4222"/>
    <cellStyle name="Input [yellow] 3 5 2 2" xfId="16815"/>
    <cellStyle name="Input [yellow] 3 5 2 2 2" xfId="25617"/>
    <cellStyle name="Input [yellow] 3 5 2 2 3" xfId="29027"/>
    <cellStyle name="Input [yellow] 3 5 2 3" xfId="25271"/>
    <cellStyle name="Input [yellow] 3 5 3" xfId="16814"/>
    <cellStyle name="Input [yellow] 3 5 3 2" xfId="25616"/>
    <cellStyle name="Input [yellow] 3 5 3 3" xfId="29026"/>
    <cellStyle name="Input [yellow] 3 5 4" xfId="25280"/>
    <cellStyle name="Input [yellow] 3 6" xfId="4223"/>
    <cellStyle name="Input [yellow] 3 6 2" xfId="4224"/>
    <cellStyle name="Input [yellow] 3 6 2 2" xfId="16817"/>
    <cellStyle name="Input [yellow] 3 6 2 2 2" xfId="25619"/>
    <cellStyle name="Input [yellow] 3 6 2 2 3" xfId="29029"/>
    <cellStyle name="Input [yellow] 3 6 2 3" xfId="25277"/>
    <cellStyle name="Input [yellow] 3 6 3" xfId="16816"/>
    <cellStyle name="Input [yellow] 3 6 3 2" xfId="25618"/>
    <cellStyle name="Input [yellow] 3 6 3 3" xfId="29028"/>
    <cellStyle name="Input [yellow] 3 6 4" xfId="25278"/>
    <cellStyle name="Input [yellow] 3 7" xfId="4225"/>
    <cellStyle name="Input [yellow] 3 7 2" xfId="4226"/>
    <cellStyle name="Input [yellow] 3 7 2 2" xfId="16819"/>
    <cellStyle name="Input [yellow] 3 7 2 2 2" xfId="25621"/>
    <cellStyle name="Input [yellow] 3 7 2 2 3" xfId="29031"/>
    <cellStyle name="Input [yellow] 3 7 2 3" xfId="25272"/>
    <cellStyle name="Input [yellow] 3 7 3" xfId="16818"/>
    <cellStyle name="Input [yellow] 3 7 3 2" xfId="25620"/>
    <cellStyle name="Input [yellow] 3 7 3 3" xfId="29030"/>
    <cellStyle name="Input [yellow] 3 7 4" xfId="25276"/>
    <cellStyle name="Input [yellow] 3 8" xfId="4227"/>
    <cellStyle name="Input [yellow] 3 8 2" xfId="4228"/>
    <cellStyle name="Input [yellow] 3 8 2 2" xfId="16821"/>
    <cellStyle name="Input [yellow] 3 8 2 2 2" xfId="25623"/>
    <cellStyle name="Input [yellow] 3 8 2 2 3" xfId="29033"/>
    <cellStyle name="Input [yellow] 3 8 2 3" xfId="25274"/>
    <cellStyle name="Input [yellow] 3 8 3" xfId="16820"/>
    <cellStyle name="Input [yellow] 3 8 3 2" xfId="25622"/>
    <cellStyle name="Input [yellow] 3 8 3 3" xfId="29032"/>
    <cellStyle name="Input [yellow] 3 8 4" xfId="25275"/>
    <cellStyle name="Input [yellow] 3 9" xfId="4229"/>
    <cellStyle name="Input [yellow] 3 9 2" xfId="16822"/>
    <cellStyle name="Input [yellow] 3 9 2 2" xfId="25624"/>
    <cellStyle name="Input [yellow] 3 9 2 3" xfId="29034"/>
    <cellStyle name="Input [yellow] 3 9 3" xfId="25273"/>
    <cellStyle name="Input [yellow] 4" xfId="4230"/>
    <cellStyle name="Input [yellow] 4 10" xfId="4231"/>
    <cellStyle name="Input [yellow] 4 10 2" xfId="16824"/>
    <cellStyle name="Input [yellow] 4 10 2 2" xfId="25626"/>
    <cellStyle name="Input [yellow] 4 10 2 3" xfId="29036"/>
    <cellStyle name="Input [yellow] 4 10 3" xfId="25269"/>
    <cellStyle name="Input [yellow] 4 11" xfId="16823"/>
    <cellStyle name="Input [yellow] 4 11 2" xfId="25625"/>
    <cellStyle name="Input [yellow] 4 11 3" xfId="29035"/>
    <cellStyle name="Input [yellow] 4 12" xfId="25222"/>
    <cellStyle name="Input [yellow] 4 13" xfId="29287"/>
    <cellStyle name="Input [yellow] 4 2" xfId="4232"/>
    <cellStyle name="Input [yellow] 4 2 2" xfId="4233"/>
    <cellStyle name="Input [yellow] 4 2 2 2" xfId="4234"/>
    <cellStyle name="Input [yellow] 4 2 2 2 2" xfId="16827"/>
    <cellStyle name="Input [yellow] 4 2 2 2 2 2" xfId="25629"/>
    <cellStyle name="Input [yellow] 4 2 2 2 2 3" xfId="29039"/>
    <cellStyle name="Input [yellow] 4 2 2 2 3" xfId="25263"/>
    <cellStyle name="Input [yellow] 4 2 2 3" xfId="16826"/>
    <cellStyle name="Input [yellow] 4 2 2 3 2" xfId="25628"/>
    <cellStyle name="Input [yellow] 4 2 2 3 3" xfId="29038"/>
    <cellStyle name="Input [yellow] 4 2 2 4" xfId="25267"/>
    <cellStyle name="Input [yellow] 4 2 3" xfId="4235"/>
    <cellStyle name="Input [yellow] 4 2 3 2" xfId="4236"/>
    <cellStyle name="Input [yellow] 4 2 3 2 2" xfId="16829"/>
    <cellStyle name="Input [yellow] 4 2 3 2 2 2" xfId="25631"/>
    <cellStyle name="Input [yellow] 4 2 3 2 2 3" xfId="29041"/>
    <cellStyle name="Input [yellow] 4 2 3 2 3" xfId="25265"/>
    <cellStyle name="Input [yellow] 4 2 3 3" xfId="16828"/>
    <cellStyle name="Input [yellow] 4 2 3 3 2" xfId="25630"/>
    <cellStyle name="Input [yellow] 4 2 3 3 3" xfId="29040"/>
    <cellStyle name="Input [yellow] 4 2 3 4" xfId="25266"/>
    <cellStyle name="Input [yellow] 4 2 4" xfId="4237"/>
    <cellStyle name="Input [yellow] 4 2 4 2" xfId="16830"/>
    <cellStyle name="Input [yellow] 4 2 4 2 2" xfId="25632"/>
    <cellStyle name="Input [yellow] 4 2 4 2 3" xfId="29042"/>
    <cellStyle name="Input [yellow] 4 2 4 3" xfId="25264"/>
    <cellStyle name="Input [yellow] 4 2 5" xfId="16825"/>
    <cellStyle name="Input [yellow] 4 2 5 2" xfId="25627"/>
    <cellStyle name="Input [yellow] 4 2 5 3" xfId="29037"/>
    <cellStyle name="Input [yellow] 4 2 6" xfId="25268"/>
    <cellStyle name="Input [yellow] 4 2 7" xfId="29400"/>
    <cellStyle name="Input [yellow] 4 3" xfId="4238"/>
    <cellStyle name="Input [yellow] 4 3 2" xfId="4239"/>
    <cellStyle name="Input [yellow] 4 3 2 2" xfId="4240"/>
    <cellStyle name="Input [yellow] 4 3 2 2 2" xfId="16833"/>
    <cellStyle name="Input [yellow] 4 3 2 2 2 2" xfId="25635"/>
    <cellStyle name="Input [yellow] 4 3 2 2 2 3" xfId="29045"/>
    <cellStyle name="Input [yellow] 4 3 2 2 3" xfId="25261"/>
    <cellStyle name="Input [yellow] 4 3 2 3" xfId="16832"/>
    <cellStyle name="Input [yellow] 4 3 2 3 2" xfId="25634"/>
    <cellStyle name="Input [yellow] 4 3 2 3 3" xfId="29044"/>
    <cellStyle name="Input [yellow] 4 3 2 4" xfId="25262"/>
    <cellStyle name="Input [yellow] 4 3 3" xfId="4241"/>
    <cellStyle name="Input [yellow] 4 3 3 2" xfId="4242"/>
    <cellStyle name="Input [yellow] 4 3 3 2 2" xfId="16835"/>
    <cellStyle name="Input [yellow] 4 3 3 2 2 2" xfId="25637"/>
    <cellStyle name="Input [yellow] 4 3 3 2 2 3" xfId="29047"/>
    <cellStyle name="Input [yellow] 4 3 3 2 3" xfId="25256"/>
    <cellStyle name="Input [yellow] 4 3 3 3" xfId="16834"/>
    <cellStyle name="Input [yellow] 4 3 3 3 2" xfId="25636"/>
    <cellStyle name="Input [yellow] 4 3 3 3 3" xfId="29046"/>
    <cellStyle name="Input [yellow] 4 3 3 4" xfId="25260"/>
    <cellStyle name="Input [yellow] 4 3 4" xfId="4243"/>
    <cellStyle name="Input [yellow] 4 3 4 2" xfId="16836"/>
    <cellStyle name="Input [yellow] 4 3 4 2 2" xfId="25638"/>
    <cellStyle name="Input [yellow] 4 3 4 2 3" xfId="29048"/>
    <cellStyle name="Input [yellow] 4 3 4 3" xfId="25259"/>
    <cellStyle name="Input [yellow] 4 3 5" xfId="16831"/>
    <cellStyle name="Input [yellow] 4 3 5 2" xfId="25633"/>
    <cellStyle name="Input [yellow] 4 3 5 3" xfId="29043"/>
    <cellStyle name="Input [yellow] 4 3 6" xfId="25255"/>
    <cellStyle name="Input [yellow] 4 3 7" xfId="29486"/>
    <cellStyle name="Input [yellow] 4 4" xfId="4244"/>
    <cellStyle name="Input [yellow] 4 4 2" xfId="4245"/>
    <cellStyle name="Input [yellow] 4 4 2 2" xfId="4246"/>
    <cellStyle name="Input [yellow] 4 4 2 2 2" xfId="16839"/>
    <cellStyle name="Input [yellow] 4 4 2 2 2 2" xfId="25641"/>
    <cellStyle name="Input [yellow] 4 4 2 2 2 3" xfId="29051"/>
    <cellStyle name="Input [yellow] 4 4 2 2 3" xfId="25239"/>
    <cellStyle name="Input [yellow] 4 4 2 3" xfId="16838"/>
    <cellStyle name="Input [yellow] 4 4 2 3 2" xfId="25640"/>
    <cellStyle name="Input [yellow] 4 4 2 3 3" xfId="29050"/>
    <cellStyle name="Input [yellow] 4 4 2 4" xfId="25257"/>
    <cellStyle name="Input [yellow] 4 4 3" xfId="4247"/>
    <cellStyle name="Input [yellow] 4 4 3 2" xfId="4248"/>
    <cellStyle name="Input [yellow] 4 4 3 2 2" xfId="16841"/>
    <cellStyle name="Input [yellow] 4 4 3 2 2 2" xfId="25643"/>
    <cellStyle name="Input [yellow] 4 4 3 2 2 3" xfId="29053"/>
    <cellStyle name="Input [yellow] 4 4 3 2 3" xfId="25253"/>
    <cellStyle name="Input [yellow] 4 4 3 3" xfId="16840"/>
    <cellStyle name="Input [yellow] 4 4 3 3 2" xfId="25642"/>
    <cellStyle name="Input [yellow] 4 4 3 3 3" xfId="29052"/>
    <cellStyle name="Input [yellow] 4 4 3 4" xfId="25254"/>
    <cellStyle name="Input [yellow] 4 4 4" xfId="4249"/>
    <cellStyle name="Input [yellow] 4 4 4 2" xfId="16842"/>
    <cellStyle name="Input [yellow] 4 4 4 2 2" xfId="25644"/>
    <cellStyle name="Input [yellow] 4 4 4 2 3" xfId="29054"/>
    <cellStyle name="Input [yellow] 4 4 4 3" xfId="25252"/>
    <cellStyle name="Input [yellow] 4 4 5" xfId="16837"/>
    <cellStyle name="Input [yellow] 4 4 5 2" xfId="25639"/>
    <cellStyle name="Input [yellow] 4 4 5 3" xfId="29049"/>
    <cellStyle name="Input [yellow] 4 4 6" xfId="25258"/>
    <cellStyle name="Input [yellow] 4 5" xfId="4250"/>
    <cellStyle name="Input [yellow] 4 5 2" xfId="4251"/>
    <cellStyle name="Input [yellow] 4 5 2 2" xfId="16844"/>
    <cellStyle name="Input [yellow] 4 5 2 2 2" xfId="25646"/>
    <cellStyle name="Input [yellow] 4 5 2 2 3" xfId="29056"/>
    <cellStyle name="Input [yellow] 4 5 2 3" xfId="25251"/>
    <cellStyle name="Input [yellow] 4 5 3" xfId="16843"/>
    <cellStyle name="Input [yellow] 4 5 3 2" xfId="25645"/>
    <cellStyle name="Input [yellow] 4 5 3 3" xfId="29055"/>
    <cellStyle name="Input [yellow] 4 5 4" xfId="25248"/>
    <cellStyle name="Input [yellow] 4 6" xfId="4252"/>
    <cellStyle name="Input [yellow] 4 6 2" xfId="4253"/>
    <cellStyle name="Input [yellow] 4 6 2 2" xfId="16846"/>
    <cellStyle name="Input [yellow] 4 6 2 2 2" xfId="25648"/>
    <cellStyle name="Input [yellow] 4 6 2 2 3" xfId="29058"/>
    <cellStyle name="Input [yellow] 4 6 2 3" xfId="25249"/>
    <cellStyle name="Input [yellow] 4 6 3" xfId="16845"/>
    <cellStyle name="Input [yellow] 4 6 3 2" xfId="25647"/>
    <cellStyle name="Input [yellow] 4 6 3 3" xfId="29057"/>
    <cellStyle name="Input [yellow] 4 6 4" xfId="25250"/>
    <cellStyle name="Input [yellow] 4 7" xfId="4254"/>
    <cellStyle name="Input [yellow] 4 7 2" xfId="4255"/>
    <cellStyle name="Input [yellow] 4 7 2 2" xfId="16848"/>
    <cellStyle name="Input [yellow] 4 7 2 2 2" xfId="25650"/>
    <cellStyle name="Input [yellow] 4 7 2 2 3" xfId="29060"/>
    <cellStyle name="Input [yellow] 4 7 2 3" xfId="25247"/>
    <cellStyle name="Input [yellow] 4 7 3" xfId="16847"/>
    <cellStyle name="Input [yellow] 4 7 3 2" xfId="25649"/>
    <cellStyle name="Input [yellow] 4 7 3 3" xfId="29059"/>
    <cellStyle name="Input [yellow] 4 7 4" xfId="25240"/>
    <cellStyle name="Input [yellow] 4 8" xfId="4256"/>
    <cellStyle name="Input [yellow] 4 8 2" xfId="4257"/>
    <cellStyle name="Input [yellow] 4 8 2 2" xfId="16850"/>
    <cellStyle name="Input [yellow] 4 8 2 2 2" xfId="25652"/>
    <cellStyle name="Input [yellow] 4 8 2 2 3" xfId="29062"/>
    <cellStyle name="Input [yellow] 4 8 2 3" xfId="25245"/>
    <cellStyle name="Input [yellow] 4 8 3" xfId="16849"/>
    <cellStyle name="Input [yellow] 4 8 3 2" xfId="25651"/>
    <cellStyle name="Input [yellow] 4 8 3 3" xfId="29061"/>
    <cellStyle name="Input [yellow] 4 8 4" xfId="25246"/>
    <cellStyle name="Input [yellow] 4 9" xfId="4258"/>
    <cellStyle name="Input [yellow] 4 9 2" xfId="16851"/>
    <cellStyle name="Input [yellow] 4 9 2 2" xfId="25653"/>
    <cellStyle name="Input [yellow] 4 9 2 3" xfId="29063"/>
    <cellStyle name="Input [yellow] 4 9 3" xfId="25241"/>
    <cellStyle name="Input [yellow] 5" xfId="4259"/>
    <cellStyle name="Input [yellow] 5 2" xfId="4260"/>
    <cellStyle name="Input [yellow] 5 2 2" xfId="4261"/>
    <cellStyle name="Input [yellow] 5 2 2 2" xfId="16854"/>
    <cellStyle name="Input [yellow] 5 2 2 2 2" xfId="25656"/>
    <cellStyle name="Input [yellow] 5 2 2 2 3" xfId="29066"/>
    <cellStyle name="Input [yellow] 5 2 2 3" xfId="25242"/>
    <cellStyle name="Input [yellow] 5 2 3" xfId="16853"/>
    <cellStyle name="Input [yellow] 5 2 3 2" xfId="25655"/>
    <cellStyle name="Input [yellow] 5 2 3 3" xfId="29065"/>
    <cellStyle name="Input [yellow] 5 2 4" xfId="25243"/>
    <cellStyle name="Input [yellow] 5 2 5" xfId="29401"/>
    <cellStyle name="Input [yellow] 5 3" xfId="4262"/>
    <cellStyle name="Input [yellow] 5 3 2" xfId="4263"/>
    <cellStyle name="Input [yellow] 5 3 2 2" xfId="16856"/>
    <cellStyle name="Input [yellow] 5 3 2 2 2" xfId="25658"/>
    <cellStyle name="Input [yellow] 5 3 2 2 3" xfId="29068"/>
    <cellStyle name="Input [yellow] 5 3 2 3" xfId="25238"/>
    <cellStyle name="Input [yellow] 5 3 3" xfId="16855"/>
    <cellStyle name="Input [yellow] 5 3 3 2" xfId="25657"/>
    <cellStyle name="Input [yellow] 5 3 3 3" xfId="29067"/>
    <cellStyle name="Input [yellow] 5 3 4" xfId="25223"/>
    <cellStyle name="Input [yellow] 5 3 5" xfId="29485"/>
    <cellStyle name="Input [yellow] 5 4" xfId="4264"/>
    <cellStyle name="Input [yellow] 5 4 2" xfId="4265"/>
    <cellStyle name="Input [yellow] 5 4 2 2" xfId="16858"/>
    <cellStyle name="Input [yellow] 5 4 2 2 2" xfId="25660"/>
    <cellStyle name="Input [yellow] 5 4 2 2 3" xfId="29070"/>
    <cellStyle name="Input [yellow] 5 4 2 3" xfId="25236"/>
    <cellStyle name="Input [yellow] 5 4 3" xfId="16857"/>
    <cellStyle name="Input [yellow] 5 4 3 2" xfId="25659"/>
    <cellStyle name="Input [yellow] 5 4 3 3" xfId="29069"/>
    <cellStyle name="Input [yellow] 5 4 4" xfId="25237"/>
    <cellStyle name="Input [yellow] 5 5" xfId="4266"/>
    <cellStyle name="Input [yellow] 5 5 2" xfId="16859"/>
    <cellStyle name="Input [yellow] 5 5 2 2" xfId="25661"/>
    <cellStyle name="Input [yellow] 5 5 2 3" xfId="29071"/>
    <cellStyle name="Input [yellow] 5 5 3" xfId="25232"/>
    <cellStyle name="Input [yellow] 5 6" xfId="4267"/>
    <cellStyle name="Input [yellow] 5 6 2" xfId="16860"/>
    <cellStyle name="Input [yellow] 5 6 2 2" xfId="25662"/>
    <cellStyle name="Input [yellow] 5 6 2 3" xfId="29072"/>
    <cellStyle name="Input [yellow] 5 6 3" xfId="25235"/>
    <cellStyle name="Input [yellow] 5 7" xfId="16852"/>
    <cellStyle name="Input [yellow] 5 7 2" xfId="25654"/>
    <cellStyle name="Input [yellow] 5 7 3" xfId="29064"/>
    <cellStyle name="Input [yellow] 5 8" xfId="25244"/>
    <cellStyle name="Input [yellow] 5 9" xfId="29288"/>
    <cellStyle name="Input [yellow] 6" xfId="4268"/>
    <cellStyle name="Input [yellow] 6 2" xfId="4269"/>
    <cellStyle name="Input [yellow] 6 2 2" xfId="4270"/>
    <cellStyle name="Input [yellow] 6 2 2 2" xfId="16863"/>
    <cellStyle name="Input [yellow] 6 2 2 2 2" xfId="25665"/>
    <cellStyle name="Input [yellow] 6 2 2 2 3" xfId="29075"/>
    <cellStyle name="Input [yellow] 6 2 2 3" xfId="25224"/>
    <cellStyle name="Input [yellow] 6 2 3" xfId="16862"/>
    <cellStyle name="Input [yellow] 6 2 3 2" xfId="25664"/>
    <cellStyle name="Input [yellow] 6 2 3 3" xfId="29074"/>
    <cellStyle name="Input [yellow] 6 2 4" xfId="25233"/>
    <cellStyle name="Input [yellow] 6 2 5" xfId="29564"/>
    <cellStyle name="Input [yellow] 6 3" xfId="4271"/>
    <cellStyle name="Input [yellow] 6 3 2" xfId="4272"/>
    <cellStyle name="Input [yellow] 6 3 2 2" xfId="16865"/>
    <cellStyle name="Input [yellow] 6 3 2 2 2" xfId="25667"/>
    <cellStyle name="Input [yellow] 6 3 2 2 3" xfId="29077"/>
    <cellStyle name="Input [yellow] 6 3 2 3" xfId="25230"/>
    <cellStyle name="Input [yellow] 6 3 3" xfId="16864"/>
    <cellStyle name="Input [yellow] 6 3 3 2" xfId="25666"/>
    <cellStyle name="Input [yellow] 6 3 3 3" xfId="29076"/>
    <cellStyle name="Input [yellow] 6 3 4" xfId="25231"/>
    <cellStyle name="Input [yellow] 6 3 5" xfId="29798"/>
    <cellStyle name="Input [yellow] 6 4" xfId="4273"/>
    <cellStyle name="Input [yellow] 6 4 2" xfId="4274"/>
    <cellStyle name="Input [yellow] 6 4 2 2" xfId="16867"/>
    <cellStyle name="Input [yellow] 6 4 2 2 2" xfId="25669"/>
    <cellStyle name="Input [yellow] 6 4 2 2 3" xfId="29079"/>
    <cellStyle name="Input [yellow] 6 4 2 3" xfId="25225"/>
    <cellStyle name="Input [yellow] 6 4 3" xfId="16866"/>
    <cellStyle name="Input [yellow] 6 4 3 2" xfId="25668"/>
    <cellStyle name="Input [yellow] 6 4 3 3" xfId="29078"/>
    <cellStyle name="Input [yellow] 6 4 4" xfId="25229"/>
    <cellStyle name="Input [yellow] 6 5" xfId="4275"/>
    <cellStyle name="Input [yellow] 6 5 2" xfId="16868"/>
    <cellStyle name="Input [yellow] 6 5 2 2" xfId="25670"/>
    <cellStyle name="Input [yellow] 6 5 2 3" xfId="29080"/>
    <cellStyle name="Input [yellow] 6 5 3" xfId="25228"/>
    <cellStyle name="Input [yellow] 6 6" xfId="16861"/>
    <cellStyle name="Input [yellow] 6 6 2" xfId="25663"/>
    <cellStyle name="Input [yellow] 6 6 3" xfId="29073"/>
    <cellStyle name="Input [yellow] 6 7" xfId="25234"/>
    <cellStyle name="Input [yellow] 6 8" xfId="29395"/>
    <cellStyle name="Input [yellow] 7" xfId="4276"/>
    <cellStyle name="Input [yellow] 7 2" xfId="4277"/>
    <cellStyle name="Input [yellow] 7 2 2" xfId="16870"/>
    <cellStyle name="Input [yellow] 7 2 2 2" xfId="25672"/>
    <cellStyle name="Input [yellow] 7 2 2 3" xfId="29082"/>
    <cellStyle name="Input [yellow] 7 2 3" xfId="25226"/>
    <cellStyle name="Input [yellow] 7 2 4" xfId="29842"/>
    <cellStyle name="Input [yellow] 7 3" xfId="16869"/>
    <cellStyle name="Input [yellow] 7 3 2" xfId="25671"/>
    <cellStyle name="Input [yellow] 7 3 3" xfId="29081"/>
    <cellStyle name="Input [yellow] 7 4" xfId="25227"/>
    <cellStyle name="Input [yellow] 7 5" xfId="29634"/>
    <cellStyle name="Input [yellow] 8" xfId="4278"/>
    <cellStyle name="Input [yellow] 8 2" xfId="4279"/>
    <cellStyle name="Input [yellow] 8 2 2" xfId="16872"/>
    <cellStyle name="Input [yellow] 8 2 2 2" xfId="25674"/>
    <cellStyle name="Input [yellow] 8 2 2 3" xfId="29084"/>
    <cellStyle name="Input [yellow] 8 2 3" xfId="25221"/>
    <cellStyle name="Input [yellow] 8 2 4" xfId="29835"/>
    <cellStyle name="Input [yellow] 8 3" xfId="16871"/>
    <cellStyle name="Input [yellow] 8 3 2" xfId="25673"/>
    <cellStyle name="Input [yellow] 8 3 3" xfId="29083"/>
    <cellStyle name="Input [yellow] 8 4" xfId="25174"/>
    <cellStyle name="Input [yellow] 8 5" xfId="29627"/>
    <cellStyle name="Input [yellow] 9" xfId="4280"/>
    <cellStyle name="Input [yellow] 9 2" xfId="4281"/>
    <cellStyle name="Input [yellow] 9 2 2" xfId="16874"/>
    <cellStyle name="Input [yellow] 9 2 2 2" xfId="25676"/>
    <cellStyle name="Input [yellow] 9 2 2 3" xfId="29086"/>
    <cellStyle name="Input [yellow] 9 2 3" xfId="25219"/>
    <cellStyle name="Input [yellow] 9 3" xfId="16873"/>
    <cellStyle name="Input [yellow] 9 3 2" xfId="25675"/>
    <cellStyle name="Input [yellow] 9 3 3" xfId="29085"/>
    <cellStyle name="Input [yellow] 9 4" xfId="25220"/>
    <cellStyle name="Input [yellow] 9 5" xfId="29491"/>
    <cellStyle name="Input 10" xfId="4282"/>
    <cellStyle name="Input 10 2" xfId="4283"/>
    <cellStyle name="Input 10 2 2" xfId="16876"/>
    <cellStyle name="Input 10 2 3" xfId="25218"/>
    <cellStyle name="Input 10 3" xfId="16875"/>
    <cellStyle name="Input 10 4" xfId="25215"/>
    <cellStyle name="Input 11" xfId="4284"/>
    <cellStyle name="Input 11 2" xfId="16877"/>
    <cellStyle name="Input 11 3" xfId="25217"/>
    <cellStyle name="Input 2" xfId="4285"/>
    <cellStyle name="Input 2 2" xfId="4286"/>
    <cellStyle name="Input 2 2 2" xfId="16878"/>
    <cellStyle name="Input 2 2 3" xfId="25216"/>
    <cellStyle name="Input 2 3" xfId="4287"/>
    <cellStyle name="Input 2 3 2" xfId="16879"/>
    <cellStyle name="Input 2 3 3" xfId="25207"/>
    <cellStyle name="Input 2 4" xfId="12877"/>
    <cellStyle name="Input 2 4 2" xfId="25677"/>
    <cellStyle name="Input 2 4 3" xfId="29087"/>
    <cellStyle name="Input 2 5" xfId="21353"/>
    <cellStyle name="Input 3" xfId="4288"/>
    <cellStyle name="Input 3 2" xfId="4289"/>
    <cellStyle name="Input 3 2 2" xfId="16881"/>
    <cellStyle name="Input 3 2 3" xfId="25213"/>
    <cellStyle name="Input 3 3" xfId="4290"/>
    <cellStyle name="Input 3 3 2" xfId="16882"/>
    <cellStyle name="Input 3 3 3" xfId="25212"/>
    <cellStyle name="Input 3 4" xfId="16880"/>
    <cellStyle name="Input 3 5" xfId="25214"/>
    <cellStyle name="Input 4" xfId="4291"/>
    <cellStyle name="Input 4 2" xfId="4292"/>
    <cellStyle name="Input 4 2 2" xfId="16884"/>
    <cellStyle name="Input 4 2 3" xfId="25211"/>
    <cellStyle name="Input 4 3" xfId="4293"/>
    <cellStyle name="Input 4 3 2" xfId="16885"/>
    <cellStyle name="Input 4 3 3" xfId="25210"/>
    <cellStyle name="Input 4 4" xfId="16883"/>
    <cellStyle name="Input 4 5" xfId="25208"/>
    <cellStyle name="Input 5" xfId="4294"/>
    <cellStyle name="Input 5 2" xfId="4295"/>
    <cellStyle name="Input 5 2 2" xfId="16887"/>
    <cellStyle name="Input 5 2 3" xfId="25191"/>
    <cellStyle name="Input 5 3" xfId="4296"/>
    <cellStyle name="Input 5 3 2" xfId="16888"/>
    <cellStyle name="Input 5 3 3" xfId="25206"/>
    <cellStyle name="Input 5 4" xfId="16886"/>
    <cellStyle name="Input 5 5" xfId="25209"/>
    <cellStyle name="Input 6" xfId="4297"/>
    <cellStyle name="Input 6 2" xfId="4298"/>
    <cellStyle name="Input 6 2 2" xfId="16890"/>
    <cellStyle name="Input 6 2 3" xfId="25204"/>
    <cellStyle name="Input 6 3" xfId="4299"/>
    <cellStyle name="Input 6 3 2" xfId="16891"/>
    <cellStyle name="Input 6 3 3" xfId="25200"/>
    <cellStyle name="Input 6 4" xfId="16889"/>
    <cellStyle name="Input 6 5" xfId="25205"/>
    <cellStyle name="Input 7" xfId="4300"/>
    <cellStyle name="Input 7 2" xfId="4301"/>
    <cellStyle name="Input 7 2 2" xfId="16893"/>
    <cellStyle name="Input 7 2 3" xfId="25202"/>
    <cellStyle name="Input 7 3" xfId="4302"/>
    <cellStyle name="Input 7 3 2" xfId="16894"/>
    <cellStyle name="Input 7 3 3" xfId="25201"/>
    <cellStyle name="Input 7 4" xfId="16892"/>
    <cellStyle name="Input 7 5" xfId="25203"/>
    <cellStyle name="Input 8" xfId="4303"/>
    <cellStyle name="Input 8 2" xfId="4304"/>
    <cellStyle name="Input 8 2 2" xfId="16896"/>
    <cellStyle name="Input 8 2 3" xfId="25199"/>
    <cellStyle name="Input 8 3" xfId="4305"/>
    <cellStyle name="Input 8 3 2" xfId="16897"/>
    <cellStyle name="Input 8 3 3" xfId="25198"/>
    <cellStyle name="Input 8 4" xfId="16895"/>
    <cellStyle name="Input 8 5" xfId="25192"/>
    <cellStyle name="Input 9" xfId="4306"/>
    <cellStyle name="Input 9 2" xfId="4307"/>
    <cellStyle name="Input 9 2 2" xfId="16899"/>
    <cellStyle name="Input 9 2 3" xfId="25193"/>
    <cellStyle name="Input 9 3" xfId="4308"/>
    <cellStyle name="Input 9 3 2" xfId="16900"/>
    <cellStyle name="Input 9 3 3" xfId="25196"/>
    <cellStyle name="Input 9 4" xfId="16898"/>
    <cellStyle name="Input 9 5" xfId="25197"/>
    <cellStyle name="integer" xfId="4309"/>
    <cellStyle name="jugal" xfId="4310"/>
    <cellStyle name="jugal 10" xfId="4311"/>
    <cellStyle name="jugal 10 2" xfId="4312"/>
    <cellStyle name="jugal 10 2 2" xfId="16903"/>
    <cellStyle name="jugal 10 2 3" xfId="25175"/>
    <cellStyle name="jugal 10 3" xfId="16902"/>
    <cellStyle name="jugal 10 4" xfId="25194"/>
    <cellStyle name="jugal 11" xfId="4313"/>
    <cellStyle name="jugal 11 2" xfId="16904"/>
    <cellStyle name="jugal 11 3" xfId="25190"/>
    <cellStyle name="jugal 12" xfId="4314"/>
    <cellStyle name="jugal 12 2" xfId="16905"/>
    <cellStyle name="jugal 12 3" xfId="25189"/>
    <cellStyle name="jugal 13" xfId="4315"/>
    <cellStyle name="jugal 13 2" xfId="16906"/>
    <cellStyle name="jugal 13 3" xfId="25188"/>
    <cellStyle name="jugal 14" xfId="4316"/>
    <cellStyle name="jugal 14 2" xfId="16907"/>
    <cellStyle name="jugal 14 3" xfId="25184"/>
    <cellStyle name="jugal 15" xfId="4317"/>
    <cellStyle name="jugal 15 2" xfId="16908"/>
    <cellStyle name="jugal 15 3" xfId="25187"/>
    <cellStyle name="jugal 16" xfId="4318"/>
    <cellStyle name="jugal 16 2" xfId="16909"/>
    <cellStyle name="jugal 16 3" xfId="25186"/>
    <cellStyle name="jugal 17" xfId="4319"/>
    <cellStyle name="jugal 17 2" xfId="16910"/>
    <cellStyle name="jugal 17 3" xfId="25185"/>
    <cellStyle name="jugal 18" xfId="16901"/>
    <cellStyle name="jugal 19" xfId="25195"/>
    <cellStyle name="jugal 2" xfId="4320"/>
    <cellStyle name="jugal 2 10" xfId="4321"/>
    <cellStyle name="jugal 2 10 2" xfId="4322"/>
    <cellStyle name="jugal 2 10 2 2" xfId="16913"/>
    <cellStyle name="jugal 2 10 2 3" xfId="25182"/>
    <cellStyle name="jugal 2 10 3" xfId="16912"/>
    <cellStyle name="jugal 2 10 4" xfId="25183"/>
    <cellStyle name="jugal 2 11" xfId="4323"/>
    <cellStyle name="jugal 2 11 2" xfId="16914"/>
    <cellStyle name="jugal 2 11 3" xfId="25181"/>
    <cellStyle name="jugal 2 12" xfId="4324"/>
    <cellStyle name="jugal 2 12 2" xfId="16915"/>
    <cellStyle name="jugal 2 12 3" xfId="25177"/>
    <cellStyle name="jugal 2 13" xfId="4325"/>
    <cellStyle name="jugal 2 13 2" xfId="16916"/>
    <cellStyle name="jugal 2 13 3" xfId="25180"/>
    <cellStyle name="jugal 2 14" xfId="16911"/>
    <cellStyle name="jugal 2 15" xfId="25176"/>
    <cellStyle name="jugal 2 16" xfId="29290"/>
    <cellStyle name="jugal 2 2" xfId="4326"/>
    <cellStyle name="jugal 2 2 10" xfId="4327"/>
    <cellStyle name="jugal 2 2 10 2" xfId="16918"/>
    <cellStyle name="jugal 2 2 10 3" xfId="25178"/>
    <cellStyle name="jugal 2 2 11" xfId="16917"/>
    <cellStyle name="jugal 2 2 12" xfId="25179"/>
    <cellStyle name="jugal 2 2 13" xfId="29291"/>
    <cellStyle name="jugal 2 2 2" xfId="4328"/>
    <cellStyle name="jugal 2 2 2 2" xfId="4329"/>
    <cellStyle name="jugal 2 2 2 2 2" xfId="4330"/>
    <cellStyle name="jugal 2 2 2 2 2 2" xfId="16921"/>
    <cellStyle name="jugal 2 2 2 2 2 3" xfId="25172"/>
    <cellStyle name="jugal 2 2 2 2 3" xfId="16920"/>
    <cellStyle name="jugal 2 2 2 2 4" xfId="25173"/>
    <cellStyle name="jugal 2 2 2 3" xfId="4331"/>
    <cellStyle name="jugal 2 2 2 3 2" xfId="4332"/>
    <cellStyle name="jugal 2 2 2 3 2 2" xfId="16923"/>
    <cellStyle name="jugal 2 2 2 3 2 3" xfId="25162"/>
    <cellStyle name="jugal 2 2 2 3 3" xfId="16922"/>
    <cellStyle name="jugal 2 2 2 3 4" xfId="25171"/>
    <cellStyle name="jugal 2 2 2 4" xfId="4333"/>
    <cellStyle name="jugal 2 2 2 4 2" xfId="16924"/>
    <cellStyle name="jugal 2 2 2 4 3" xfId="25169"/>
    <cellStyle name="jugal 2 2 2 5" xfId="16919"/>
    <cellStyle name="jugal 2 2 2 6" xfId="25170"/>
    <cellStyle name="jugal 2 2 2 7" xfId="29404"/>
    <cellStyle name="jugal 2 2 3" xfId="4334"/>
    <cellStyle name="jugal 2 2 3 2" xfId="4335"/>
    <cellStyle name="jugal 2 2 3 2 2" xfId="4336"/>
    <cellStyle name="jugal 2 2 3 2 2 2" xfId="16927"/>
    <cellStyle name="jugal 2 2 3 2 2 3" xfId="25163"/>
    <cellStyle name="jugal 2 2 3 2 3" xfId="16926"/>
    <cellStyle name="jugal 2 2 3 2 4" xfId="25167"/>
    <cellStyle name="jugal 2 2 3 3" xfId="4337"/>
    <cellStyle name="jugal 2 2 3 3 2" xfId="4338"/>
    <cellStyle name="jugal 2 2 3 3 2 2" xfId="16929"/>
    <cellStyle name="jugal 2 2 3 3 2 3" xfId="25165"/>
    <cellStyle name="jugal 2 2 3 3 3" xfId="16928"/>
    <cellStyle name="jugal 2 2 3 3 4" xfId="25166"/>
    <cellStyle name="jugal 2 2 3 4" xfId="4339"/>
    <cellStyle name="jugal 2 2 3 4 2" xfId="16930"/>
    <cellStyle name="jugal 2 2 3 4 3" xfId="25164"/>
    <cellStyle name="jugal 2 2 3 5" xfId="16925"/>
    <cellStyle name="jugal 2 2 3 6" xfId="25168"/>
    <cellStyle name="jugal 2 2 3 7" xfId="29481"/>
    <cellStyle name="jugal 2 2 4" xfId="4340"/>
    <cellStyle name="jugal 2 2 4 2" xfId="4341"/>
    <cellStyle name="jugal 2 2 4 2 2" xfId="4342"/>
    <cellStyle name="jugal 2 2 4 2 2 2" xfId="16933"/>
    <cellStyle name="jugal 2 2 4 2 2 3" xfId="25160"/>
    <cellStyle name="jugal 2 2 4 2 3" xfId="16932"/>
    <cellStyle name="jugal 2 2 4 2 4" xfId="25161"/>
    <cellStyle name="jugal 2 2 4 3" xfId="4343"/>
    <cellStyle name="jugal 2 2 4 3 2" xfId="4344"/>
    <cellStyle name="jugal 2 2 4 3 2 2" xfId="16935"/>
    <cellStyle name="jugal 2 2 4 3 2 3" xfId="25155"/>
    <cellStyle name="jugal 2 2 4 3 3" xfId="16934"/>
    <cellStyle name="jugal 2 2 4 3 4" xfId="25159"/>
    <cellStyle name="jugal 2 2 4 4" xfId="4345"/>
    <cellStyle name="jugal 2 2 4 4 2" xfId="16936"/>
    <cellStyle name="jugal 2 2 4 4 3" xfId="25158"/>
    <cellStyle name="jugal 2 2 4 5" xfId="16931"/>
    <cellStyle name="jugal 2 2 4 6" xfId="25146"/>
    <cellStyle name="jugal 2 2 5" xfId="4346"/>
    <cellStyle name="jugal 2 2 5 2" xfId="4347"/>
    <cellStyle name="jugal 2 2 5 2 2" xfId="16938"/>
    <cellStyle name="jugal 2 2 5 2 3" xfId="25156"/>
    <cellStyle name="jugal 2 2 5 3" xfId="16937"/>
    <cellStyle name="jugal 2 2 5 4" xfId="25157"/>
    <cellStyle name="jugal 2 2 6" xfId="4348"/>
    <cellStyle name="jugal 2 2 6 2" xfId="4349"/>
    <cellStyle name="jugal 2 2 6 2 2" xfId="16940"/>
    <cellStyle name="jugal 2 2 6 2 3" xfId="25154"/>
    <cellStyle name="jugal 2 2 6 3" xfId="16939"/>
    <cellStyle name="jugal 2 2 6 4" xfId="25147"/>
    <cellStyle name="jugal 2 2 7" xfId="4350"/>
    <cellStyle name="jugal 2 2 7 2" xfId="4351"/>
    <cellStyle name="jugal 2 2 7 2 2" xfId="16942"/>
    <cellStyle name="jugal 2 2 7 2 3" xfId="25152"/>
    <cellStyle name="jugal 2 2 7 3" xfId="16941"/>
    <cellStyle name="jugal 2 2 7 4" xfId="25153"/>
    <cellStyle name="jugal 2 2 8" xfId="4352"/>
    <cellStyle name="jugal 2 2 8 2" xfId="4353"/>
    <cellStyle name="jugal 2 2 8 2 2" xfId="16944"/>
    <cellStyle name="jugal 2 2 8 2 3" xfId="25151"/>
    <cellStyle name="jugal 2 2 8 3" xfId="16943"/>
    <cellStyle name="jugal 2 2 8 4" xfId="25148"/>
    <cellStyle name="jugal 2 2 9" xfId="4354"/>
    <cellStyle name="jugal 2 2 9 2" xfId="16945"/>
    <cellStyle name="jugal 2 2 9 3" xfId="25150"/>
    <cellStyle name="jugal 2 3" xfId="4355"/>
    <cellStyle name="jugal 2 3 10" xfId="4356"/>
    <cellStyle name="jugal 2 3 10 2" xfId="16947"/>
    <cellStyle name="jugal 2 3 10 3" xfId="25130"/>
    <cellStyle name="jugal 2 3 11" xfId="16946"/>
    <cellStyle name="jugal 2 3 12" xfId="25149"/>
    <cellStyle name="jugal 2 3 13" xfId="29292"/>
    <cellStyle name="jugal 2 3 2" xfId="4357"/>
    <cellStyle name="jugal 2 3 2 2" xfId="4358"/>
    <cellStyle name="jugal 2 3 2 2 2" xfId="4359"/>
    <cellStyle name="jugal 2 3 2 2 2 2" xfId="16950"/>
    <cellStyle name="jugal 2 3 2 2 2 3" xfId="25143"/>
    <cellStyle name="jugal 2 3 2 2 3" xfId="16949"/>
    <cellStyle name="jugal 2 3 2 2 4" xfId="25144"/>
    <cellStyle name="jugal 2 3 2 3" xfId="4360"/>
    <cellStyle name="jugal 2 3 2 3 2" xfId="4361"/>
    <cellStyle name="jugal 2 3 2 3 2 2" xfId="16952"/>
    <cellStyle name="jugal 2 3 2 3 2 3" xfId="25142"/>
    <cellStyle name="jugal 2 3 2 3 3" xfId="16951"/>
    <cellStyle name="jugal 2 3 2 3 4" xfId="25139"/>
    <cellStyle name="jugal 2 3 2 4" xfId="4362"/>
    <cellStyle name="jugal 2 3 2 4 2" xfId="16953"/>
    <cellStyle name="jugal 2 3 2 4 3" xfId="25141"/>
    <cellStyle name="jugal 2 3 2 5" xfId="16948"/>
    <cellStyle name="jugal 2 3 2 6" xfId="25145"/>
    <cellStyle name="jugal 2 3 2 7" xfId="29405"/>
    <cellStyle name="jugal 2 3 3" xfId="4363"/>
    <cellStyle name="jugal 2 3 3 2" xfId="4364"/>
    <cellStyle name="jugal 2 3 3 2 2" xfId="4365"/>
    <cellStyle name="jugal 2 3 3 2 2 2" xfId="16956"/>
    <cellStyle name="jugal 2 3 3 2 2 3" xfId="25138"/>
    <cellStyle name="jugal 2 3 3 2 3" xfId="16955"/>
    <cellStyle name="jugal 2 3 3 2 4" xfId="25131"/>
    <cellStyle name="jugal 2 3 3 3" xfId="4366"/>
    <cellStyle name="jugal 2 3 3 3 2" xfId="4367"/>
    <cellStyle name="jugal 2 3 3 3 2 2" xfId="16958"/>
    <cellStyle name="jugal 2 3 3 3 2 3" xfId="25136"/>
    <cellStyle name="jugal 2 3 3 3 3" xfId="16957"/>
    <cellStyle name="jugal 2 3 3 3 4" xfId="25137"/>
    <cellStyle name="jugal 2 3 3 4" xfId="4368"/>
    <cellStyle name="jugal 2 3 3 4 2" xfId="16959"/>
    <cellStyle name="jugal 2 3 3 4 3" xfId="25132"/>
    <cellStyle name="jugal 2 3 3 5" xfId="16954"/>
    <cellStyle name="jugal 2 3 3 6" xfId="25140"/>
    <cellStyle name="jugal 2 3 3 7" xfId="29480"/>
    <cellStyle name="jugal 2 3 4" xfId="4369"/>
    <cellStyle name="jugal 2 3 4 2" xfId="4370"/>
    <cellStyle name="jugal 2 3 4 2 2" xfId="4371"/>
    <cellStyle name="jugal 2 3 4 2 2 2" xfId="16962"/>
    <cellStyle name="jugal 2 3 4 2 2 3" xfId="25133"/>
    <cellStyle name="jugal 2 3 4 2 3" xfId="16961"/>
    <cellStyle name="jugal 2 3 4 2 4" xfId="25134"/>
    <cellStyle name="jugal 2 3 4 3" xfId="4372"/>
    <cellStyle name="jugal 2 3 4 3 2" xfId="4373"/>
    <cellStyle name="jugal 2 3 4 3 2 2" xfId="16964"/>
    <cellStyle name="jugal 2 3 4 3 2 3" xfId="25129"/>
    <cellStyle name="jugal 2 3 4 3 3" xfId="16963"/>
    <cellStyle name="jugal 2 3 4 3 4" xfId="25114"/>
    <cellStyle name="jugal 2 3 4 4" xfId="4374"/>
    <cellStyle name="jugal 2 3 4 4 2" xfId="16965"/>
    <cellStyle name="jugal 2 3 4 4 3" xfId="25128"/>
    <cellStyle name="jugal 2 3 4 5" xfId="16960"/>
    <cellStyle name="jugal 2 3 4 6" xfId="25135"/>
    <cellStyle name="jugal 2 3 5" xfId="4375"/>
    <cellStyle name="jugal 2 3 5 2" xfId="4376"/>
    <cellStyle name="jugal 2 3 5 2 2" xfId="16967"/>
    <cellStyle name="jugal 2 3 5 2 3" xfId="25123"/>
    <cellStyle name="jugal 2 3 5 3" xfId="16966"/>
    <cellStyle name="jugal 2 3 5 4" xfId="25127"/>
    <cellStyle name="jugal 2 3 6" xfId="4377"/>
    <cellStyle name="jugal 2 3 6 2" xfId="4378"/>
    <cellStyle name="jugal 2 3 6 2 2" xfId="16969"/>
    <cellStyle name="jugal 2 3 6 2 3" xfId="25125"/>
    <cellStyle name="jugal 2 3 6 3" xfId="16968"/>
    <cellStyle name="jugal 2 3 6 4" xfId="25126"/>
    <cellStyle name="jugal 2 3 7" xfId="4379"/>
    <cellStyle name="jugal 2 3 7 2" xfId="4380"/>
    <cellStyle name="jugal 2 3 7 2 2" xfId="16971"/>
    <cellStyle name="jugal 2 3 7 2 3" xfId="25115"/>
    <cellStyle name="jugal 2 3 7 3" xfId="16970"/>
    <cellStyle name="jugal 2 3 7 4" xfId="25124"/>
    <cellStyle name="jugal 2 3 8" xfId="4381"/>
    <cellStyle name="jugal 2 3 8 2" xfId="4382"/>
    <cellStyle name="jugal 2 3 8 2 2" xfId="16973"/>
    <cellStyle name="jugal 2 3 8 2 3" xfId="25121"/>
    <cellStyle name="jugal 2 3 8 3" xfId="16972"/>
    <cellStyle name="jugal 2 3 8 4" xfId="25122"/>
    <cellStyle name="jugal 2 3 9" xfId="4383"/>
    <cellStyle name="jugal 2 3 9 2" xfId="16974"/>
    <cellStyle name="jugal 2 3 9 3" xfId="25120"/>
    <cellStyle name="jugal 2 4" xfId="4384"/>
    <cellStyle name="jugal 2 4 2" xfId="4385"/>
    <cellStyle name="jugal 2 4 2 2" xfId="4386"/>
    <cellStyle name="jugal 2 4 2 2 2" xfId="16977"/>
    <cellStyle name="jugal 2 4 2 2 3" xfId="25118"/>
    <cellStyle name="jugal 2 4 2 3" xfId="16976"/>
    <cellStyle name="jugal 2 4 2 4" xfId="25119"/>
    <cellStyle name="jugal 2 4 2 5" xfId="29688"/>
    <cellStyle name="jugal 2 4 3" xfId="4387"/>
    <cellStyle name="jugal 2 4 3 2" xfId="4388"/>
    <cellStyle name="jugal 2 4 3 2 2" xfId="16979"/>
    <cellStyle name="jugal 2 4 3 2 3" xfId="25098"/>
    <cellStyle name="jugal 2 4 3 3" xfId="16978"/>
    <cellStyle name="jugal 2 4 3 4" xfId="25117"/>
    <cellStyle name="jugal 2 4 3 5" xfId="29857"/>
    <cellStyle name="jugal 2 4 4" xfId="4389"/>
    <cellStyle name="jugal 2 4 4 2" xfId="16980"/>
    <cellStyle name="jugal 2 4 4 3" xfId="25113"/>
    <cellStyle name="jugal 2 4 5" xfId="16975"/>
    <cellStyle name="jugal 2 4 6" xfId="25116"/>
    <cellStyle name="jugal 2 4 7" xfId="29403"/>
    <cellStyle name="jugal 2 5" xfId="4390"/>
    <cellStyle name="jugal 2 5 2" xfId="4391"/>
    <cellStyle name="jugal 2 5 2 2" xfId="4392"/>
    <cellStyle name="jugal 2 5 2 2 2" xfId="16983"/>
    <cellStyle name="jugal 2 5 2 2 3" xfId="25107"/>
    <cellStyle name="jugal 2 5 2 3" xfId="16982"/>
    <cellStyle name="jugal 2 5 2 4" xfId="25111"/>
    <cellStyle name="jugal 2 5 2 5" xfId="29878"/>
    <cellStyle name="jugal 2 5 3" xfId="4393"/>
    <cellStyle name="jugal 2 5 3 2" xfId="4394"/>
    <cellStyle name="jugal 2 5 3 2 2" xfId="16985"/>
    <cellStyle name="jugal 2 5 3 2 3" xfId="25109"/>
    <cellStyle name="jugal 2 5 3 3" xfId="16984"/>
    <cellStyle name="jugal 2 5 3 4" xfId="25110"/>
    <cellStyle name="jugal 2 5 4" xfId="4395"/>
    <cellStyle name="jugal 2 5 4 2" xfId="16986"/>
    <cellStyle name="jugal 2 5 4 3" xfId="25108"/>
    <cellStyle name="jugal 2 5 5" xfId="16981"/>
    <cellStyle name="jugal 2 5 6" xfId="25112"/>
    <cellStyle name="jugal 2 5 7" xfId="29748"/>
    <cellStyle name="jugal 2 6" xfId="4396"/>
    <cellStyle name="jugal 2 6 2" xfId="4397"/>
    <cellStyle name="jugal 2 6 2 2" xfId="4398"/>
    <cellStyle name="jugal 2 6 2 2 2" xfId="16989"/>
    <cellStyle name="jugal 2 6 2 2 3" xfId="25105"/>
    <cellStyle name="jugal 2 6 2 3" xfId="16988"/>
    <cellStyle name="jugal 2 6 2 4" xfId="25106"/>
    <cellStyle name="jugal 2 6 3" xfId="4399"/>
    <cellStyle name="jugal 2 6 3 2" xfId="4400"/>
    <cellStyle name="jugal 2 6 3 2 2" xfId="16991"/>
    <cellStyle name="jugal 2 6 3 2 3" xfId="25100"/>
    <cellStyle name="jugal 2 6 3 3" xfId="16990"/>
    <cellStyle name="jugal 2 6 3 4" xfId="25104"/>
    <cellStyle name="jugal 2 6 4" xfId="4401"/>
    <cellStyle name="jugal 2 6 4 2" xfId="16992"/>
    <cellStyle name="jugal 2 6 4 3" xfId="25103"/>
    <cellStyle name="jugal 2 6 5" xfId="16987"/>
    <cellStyle name="jugal 2 6 6" xfId="25099"/>
    <cellStyle name="jugal 2 6 7" xfId="29482"/>
    <cellStyle name="jugal 2 7" xfId="4402"/>
    <cellStyle name="jugal 2 7 2" xfId="4403"/>
    <cellStyle name="jugal 2 7 2 2" xfId="16994"/>
    <cellStyle name="jugal 2 7 2 3" xfId="25101"/>
    <cellStyle name="jugal 2 7 3" xfId="16993"/>
    <cellStyle name="jugal 2 7 4" xfId="25102"/>
    <cellStyle name="jugal 2 8" xfId="4404"/>
    <cellStyle name="jugal 2 8 2" xfId="4405"/>
    <cellStyle name="jugal 2 8 2 2" xfId="16996"/>
    <cellStyle name="jugal 2 8 2 3" xfId="25097"/>
    <cellStyle name="jugal 2 8 3" xfId="16995"/>
    <cellStyle name="jugal 2 8 4" xfId="25050"/>
    <cellStyle name="jugal 2 9" xfId="4406"/>
    <cellStyle name="jugal 2 9 2" xfId="4407"/>
    <cellStyle name="jugal 2 9 2 2" xfId="16998"/>
    <cellStyle name="jugal 2 9 2 3" xfId="25095"/>
    <cellStyle name="jugal 2 9 3" xfId="16997"/>
    <cellStyle name="jugal 2 9 4" xfId="25096"/>
    <cellStyle name="jugal 20" xfId="29289"/>
    <cellStyle name="jugal 3" xfId="4408"/>
    <cellStyle name="jugal 3 10" xfId="4409"/>
    <cellStyle name="jugal 3 10 2" xfId="17000"/>
    <cellStyle name="jugal 3 10 3" xfId="25094"/>
    <cellStyle name="jugal 3 11" xfId="16999"/>
    <cellStyle name="jugal 3 12" xfId="25091"/>
    <cellStyle name="jugal 3 13" xfId="29293"/>
    <cellStyle name="jugal 3 2" xfId="4410"/>
    <cellStyle name="jugal 3 2 2" xfId="4411"/>
    <cellStyle name="jugal 3 2 2 2" xfId="4412"/>
    <cellStyle name="jugal 3 2 2 2 2" xfId="17003"/>
    <cellStyle name="jugal 3 2 2 2 3" xfId="25083"/>
    <cellStyle name="jugal 3 2 2 3" xfId="17002"/>
    <cellStyle name="jugal 3 2 2 4" xfId="25092"/>
    <cellStyle name="jugal 3 2 2 5" xfId="29682"/>
    <cellStyle name="jugal 3 2 3" xfId="4413"/>
    <cellStyle name="jugal 3 2 3 2" xfId="4414"/>
    <cellStyle name="jugal 3 2 3 2 2" xfId="17005"/>
    <cellStyle name="jugal 3 2 3 2 3" xfId="25089"/>
    <cellStyle name="jugal 3 2 3 3" xfId="17004"/>
    <cellStyle name="jugal 3 2 3 4" xfId="25090"/>
    <cellStyle name="jugal 3 2 3 5" xfId="29851"/>
    <cellStyle name="jugal 3 2 4" xfId="4415"/>
    <cellStyle name="jugal 3 2 4 2" xfId="17006"/>
    <cellStyle name="jugal 3 2 4 3" xfId="25088"/>
    <cellStyle name="jugal 3 2 5" xfId="17001"/>
    <cellStyle name="jugal 3 2 6" xfId="25093"/>
    <cellStyle name="jugal 3 2 7" xfId="29406"/>
    <cellStyle name="jugal 3 3" xfId="4416"/>
    <cellStyle name="jugal 3 3 2" xfId="4417"/>
    <cellStyle name="jugal 3 3 2 2" xfId="4418"/>
    <cellStyle name="jugal 3 3 2 2 2" xfId="17009"/>
    <cellStyle name="jugal 3 3 2 2 3" xfId="25086"/>
    <cellStyle name="jugal 3 3 2 3" xfId="17008"/>
    <cellStyle name="jugal 3 3 2 4" xfId="25087"/>
    <cellStyle name="jugal 3 3 2 5" xfId="29872"/>
    <cellStyle name="jugal 3 3 3" xfId="4419"/>
    <cellStyle name="jugal 3 3 3 2" xfId="4420"/>
    <cellStyle name="jugal 3 3 3 2 2" xfId="17011"/>
    <cellStyle name="jugal 3 3 3 2 3" xfId="25067"/>
    <cellStyle name="jugal 3 3 3 3" xfId="17010"/>
    <cellStyle name="jugal 3 3 3 4" xfId="25085"/>
    <cellStyle name="jugal 3 3 4" xfId="4421"/>
    <cellStyle name="jugal 3 3 4 2" xfId="17012"/>
    <cellStyle name="jugal 3 3 4 3" xfId="25082"/>
    <cellStyle name="jugal 3 3 5" xfId="17007"/>
    <cellStyle name="jugal 3 3 6" xfId="25084"/>
    <cellStyle name="jugal 3 3 7" xfId="29742"/>
    <cellStyle name="jugal 3 4" xfId="4422"/>
    <cellStyle name="jugal 3 4 2" xfId="4423"/>
    <cellStyle name="jugal 3 4 2 2" xfId="4424"/>
    <cellStyle name="jugal 3 4 2 2 2" xfId="17015"/>
    <cellStyle name="jugal 3 4 2 2 3" xfId="25076"/>
    <cellStyle name="jugal 3 4 2 3" xfId="17014"/>
    <cellStyle name="jugal 3 4 2 4" xfId="25080"/>
    <cellStyle name="jugal 3 4 3" xfId="4425"/>
    <cellStyle name="jugal 3 4 3 2" xfId="4426"/>
    <cellStyle name="jugal 3 4 3 2 2" xfId="17017"/>
    <cellStyle name="jugal 3 4 3 2 3" xfId="25078"/>
    <cellStyle name="jugal 3 4 3 3" xfId="17016"/>
    <cellStyle name="jugal 3 4 3 4" xfId="25079"/>
    <cellStyle name="jugal 3 4 4" xfId="4427"/>
    <cellStyle name="jugal 3 4 4 2" xfId="17018"/>
    <cellStyle name="jugal 3 4 4 3" xfId="25077"/>
    <cellStyle name="jugal 3 4 5" xfId="17013"/>
    <cellStyle name="jugal 3 4 6" xfId="25081"/>
    <cellStyle name="jugal 3 4 7" xfId="29479"/>
    <cellStyle name="jugal 3 5" xfId="4428"/>
    <cellStyle name="jugal 3 5 2" xfId="4429"/>
    <cellStyle name="jugal 3 5 2 2" xfId="17020"/>
    <cellStyle name="jugal 3 5 2 3" xfId="25075"/>
    <cellStyle name="jugal 3 5 3" xfId="17019"/>
    <cellStyle name="jugal 3 5 4" xfId="25068"/>
    <cellStyle name="jugal 3 6" xfId="4430"/>
    <cellStyle name="jugal 3 6 2" xfId="4431"/>
    <cellStyle name="jugal 3 6 2 2" xfId="17022"/>
    <cellStyle name="jugal 3 6 2 3" xfId="25073"/>
    <cellStyle name="jugal 3 6 3" xfId="17021"/>
    <cellStyle name="jugal 3 6 4" xfId="25074"/>
    <cellStyle name="jugal 3 7" xfId="4432"/>
    <cellStyle name="jugal 3 7 2" xfId="4433"/>
    <cellStyle name="jugal 3 7 2 2" xfId="17024"/>
    <cellStyle name="jugal 3 7 2 3" xfId="25072"/>
    <cellStyle name="jugal 3 7 3" xfId="17023"/>
    <cellStyle name="jugal 3 7 4" xfId="25069"/>
    <cellStyle name="jugal 3 8" xfId="4434"/>
    <cellStyle name="jugal 3 8 2" xfId="4435"/>
    <cellStyle name="jugal 3 8 2 2" xfId="17026"/>
    <cellStyle name="jugal 3 8 2 3" xfId="25070"/>
    <cellStyle name="jugal 3 8 3" xfId="17025"/>
    <cellStyle name="jugal 3 8 4" xfId="25071"/>
    <cellStyle name="jugal 3 9" xfId="4436"/>
    <cellStyle name="jugal 3 9 2" xfId="17027"/>
    <cellStyle name="jugal 3 9 3" xfId="25051"/>
    <cellStyle name="jugal 4" xfId="4437"/>
    <cellStyle name="jugal 4 10" xfId="4438"/>
    <cellStyle name="jugal 4 10 2" xfId="17029"/>
    <cellStyle name="jugal 4 10 3" xfId="25065"/>
    <cellStyle name="jugal 4 11" xfId="17028"/>
    <cellStyle name="jugal 4 12" xfId="25066"/>
    <cellStyle name="jugal 4 13" xfId="29294"/>
    <cellStyle name="jugal 4 2" xfId="4439"/>
    <cellStyle name="jugal 4 2 2" xfId="4440"/>
    <cellStyle name="jugal 4 2 2 2" xfId="4441"/>
    <cellStyle name="jugal 4 2 2 2 2" xfId="17032"/>
    <cellStyle name="jugal 4 2 2 2 3" xfId="25063"/>
    <cellStyle name="jugal 4 2 2 3" xfId="17031"/>
    <cellStyle name="jugal 4 2 2 4" xfId="25060"/>
    <cellStyle name="jugal 4 2 3" xfId="4442"/>
    <cellStyle name="jugal 4 2 3 2" xfId="4443"/>
    <cellStyle name="jugal 4 2 3 2 2" xfId="17034"/>
    <cellStyle name="jugal 4 2 3 2 3" xfId="25061"/>
    <cellStyle name="jugal 4 2 3 3" xfId="17033"/>
    <cellStyle name="jugal 4 2 3 4" xfId="25062"/>
    <cellStyle name="jugal 4 2 4" xfId="4444"/>
    <cellStyle name="jugal 4 2 4 2" xfId="17035"/>
    <cellStyle name="jugal 4 2 4 3" xfId="25052"/>
    <cellStyle name="jugal 4 2 5" xfId="17030"/>
    <cellStyle name="jugal 4 2 6" xfId="25064"/>
    <cellStyle name="jugal 4 2 7" xfId="29407"/>
    <cellStyle name="jugal 4 3" xfId="4445"/>
    <cellStyle name="jugal 4 3 2" xfId="4446"/>
    <cellStyle name="jugal 4 3 2 2" xfId="4447"/>
    <cellStyle name="jugal 4 3 2 2 2" xfId="17038"/>
    <cellStyle name="jugal 4 3 2 2 3" xfId="25057"/>
    <cellStyle name="jugal 4 3 2 3" xfId="17037"/>
    <cellStyle name="jugal 4 3 2 4" xfId="25058"/>
    <cellStyle name="jugal 4 3 3" xfId="4448"/>
    <cellStyle name="jugal 4 3 3 2" xfId="4449"/>
    <cellStyle name="jugal 4 3 3 2 2" xfId="17040"/>
    <cellStyle name="jugal 4 3 3 2 3" xfId="25056"/>
    <cellStyle name="jugal 4 3 3 3" xfId="17039"/>
    <cellStyle name="jugal 4 3 3 4" xfId="25053"/>
    <cellStyle name="jugal 4 3 4" xfId="4450"/>
    <cellStyle name="jugal 4 3 4 2" xfId="17041"/>
    <cellStyle name="jugal 4 3 4 3" xfId="25055"/>
    <cellStyle name="jugal 4 3 5" xfId="17036"/>
    <cellStyle name="jugal 4 3 6" xfId="25059"/>
    <cellStyle name="jugal 4 3 7" xfId="29478"/>
    <cellStyle name="jugal 4 4" xfId="4451"/>
    <cellStyle name="jugal 4 4 2" xfId="4452"/>
    <cellStyle name="jugal 4 4 2 2" xfId="4453"/>
    <cellStyle name="jugal 4 4 2 2 2" xfId="17044"/>
    <cellStyle name="jugal 4 4 2 2 3" xfId="25049"/>
    <cellStyle name="jugal 4 4 2 3" xfId="17043"/>
    <cellStyle name="jugal 4 4 2 4" xfId="25002"/>
    <cellStyle name="jugal 4 4 3" xfId="4454"/>
    <cellStyle name="jugal 4 4 3 2" xfId="4455"/>
    <cellStyle name="jugal 4 4 3 2 2" xfId="17046"/>
    <cellStyle name="jugal 4 4 3 2 3" xfId="25047"/>
    <cellStyle name="jugal 4 4 3 3" xfId="17045"/>
    <cellStyle name="jugal 4 4 3 4" xfId="25048"/>
    <cellStyle name="jugal 4 4 4" xfId="4456"/>
    <cellStyle name="jugal 4 4 4 2" xfId="17047"/>
    <cellStyle name="jugal 4 4 4 3" xfId="25043"/>
    <cellStyle name="jugal 4 4 5" xfId="17042"/>
    <cellStyle name="jugal 4 4 6" xfId="25054"/>
    <cellStyle name="jugal 4 5" xfId="4457"/>
    <cellStyle name="jugal 4 5 2" xfId="4458"/>
    <cellStyle name="jugal 4 5 2 2" xfId="17049"/>
    <cellStyle name="jugal 4 5 2 3" xfId="25045"/>
    <cellStyle name="jugal 4 5 3" xfId="17048"/>
    <cellStyle name="jugal 4 5 4" xfId="25046"/>
    <cellStyle name="jugal 4 6" xfId="4459"/>
    <cellStyle name="jugal 4 6 2" xfId="4460"/>
    <cellStyle name="jugal 4 6 2 2" xfId="17051"/>
    <cellStyle name="jugal 4 6 2 3" xfId="25035"/>
    <cellStyle name="jugal 4 6 3" xfId="17050"/>
    <cellStyle name="jugal 4 6 4" xfId="25044"/>
    <cellStyle name="jugal 4 7" xfId="4461"/>
    <cellStyle name="jugal 4 7 2" xfId="4462"/>
    <cellStyle name="jugal 4 7 2 2" xfId="17053"/>
    <cellStyle name="jugal 4 7 2 3" xfId="25041"/>
    <cellStyle name="jugal 4 7 3" xfId="17052"/>
    <cellStyle name="jugal 4 7 4" xfId="25042"/>
    <cellStyle name="jugal 4 8" xfId="4463"/>
    <cellStyle name="jugal 4 8 2" xfId="4464"/>
    <cellStyle name="jugal 4 8 2 2" xfId="17055"/>
    <cellStyle name="jugal 4 8 2 3" xfId="25036"/>
    <cellStyle name="jugal 4 8 3" xfId="17054"/>
    <cellStyle name="jugal 4 8 4" xfId="25040"/>
    <cellStyle name="jugal 4 9" xfId="4465"/>
    <cellStyle name="jugal 4 9 2" xfId="17056"/>
    <cellStyle name="jugal 4 9 3" xfId="25039"/>
    <cellStyle name="jugal 5" xfId="4466"/>
    <cellStyle name="jugal 5 2" xfId="4467"/>
    <cellStyle name="jugal 5 2 2" xfId="4468"/>
    <cellStyle name="jugal 5 2 2 2" xfId="17059"/>
    <cellStyle name="jugal 5 2 2 3" xfId="25019"/>
    <cellStyle name="jugal 5 2 3" xfId="17058"/>
    <cellStyle name="jugal 5 2 4" xfId="25037"/>
    <cellStyle name="jugal 5 2 5" xfId="29408"/>
    <cellStyle name="jugal 5 3" xfId="4469"/>
    <cellStyle name="jugal 5 3 2" xfId="4470"/>
    <cellStyle name="jugal 5 3 2 2" xfId="17061"/>
    <cellStyle name="jugal 5 3 2 3" xfId="25033"/>
    <cellStyle name="jugal 5 3 3" xfId="17060"/>
    <cellStyle name="jugal 5 3 4" xfId="25034"/>
    <cellStyle name="jugal 5 3 5" xfId="29477"/>
    <cellStyle name="jugal 5 4" xfId="4471"/>
    <cellStyle name="jugal 5 4 2" xfId="4472"/>
    <cellStyle name="jugal 5 4 2 2" xfId="17063"/>
    <cellStyle name="jugal 5 4 2 3" xfId="25028"/>
    <cellStyle name="jugal 5 4 3" xfId="17062"/>
    <cellStyle name="jugal 5 4 4" xfId="25032"/>
    <cellStyle name="jugal 5 5" xfId="4473"/>
    <cellStyle name="jugal 5 5 2" xfId="17064"/>
    <cellStyle name="jugal 5 5 3" xfId="25031"/>
    <cellStyle name="jugal 5 6" xfId="4474"/>
    <cellStyle name="jugal 5 6 2" xfId="17065"/>
    <cellStyle name="jugal 5 6 3" xfId="25030"/>
    <cellStyle name="jugal 5 7" xfId="17057"/>
    <cellStyle name="jugal 5 8" xfId="25038"/>
    <cellStyle name="jugal 5 9" xfId="29295"/>
    <cellStyle name="jugal 6" xfId="4475"/>
    <cellStyle name="jugal 6 2" xfId="4476"/>
    <cellStyle name="jugal 6 2 2" xfId="4477"/>
    <cellStyle name="jugal 6 2 2 2" xfId="17068"/>
    <cellStyle name="jugal 6 2 2 3" xfId="25027"/>
    <cellStyle name="jugal 6 2 3" xfId="17067"/>
    <cellStyle name="jugal 6 2 4" xfId="25020"/>
    <cellStyle name="jugal 6 2 5" xfId="29565"/>
    <cellStyle name="jugal 6 3" xfId="4478"/>
    <cellStyle name="jugal 6 3 2" xfId="4479"/>
    <cellStyle name="jugal 6 3 2 2" xfId="17070"/>
    <cellStyle name="jugal 6 3 2 3" xfId="25025"/>
    <cellStyle name="jugal 6 3 3" xfId="17069"/>
    <cellStyle name="jugal 6 3 4" xfId="25026"/>
    <cellStyle name="jugal 6 3 5" xfId="29799"/>
    <cellStyle name="jugal 6 4" xfId="4480"/>
    <cellStyle name="jugal 6 4 2" xfId="4481"/>
    <cellStyle name="jugal 6 4 2 2" xfId="17072"/>
    <cellStyle name="jugal 6 4 2 3" xfId="25024"/>
    <cellStyle name="jugal 6 4 3" xfId="17071"/>
    <cellStyle name="jugal 6 4 4" xfId="25021"/>
    <cellStyle name="jugal 6 5" xfId="4482"/>
    <cellStyle name="jugal 6 5 2" xfId="17073"/>
    <cellStyle name="jugal 6 5 3" xfId="25023"/>
    <cellStyle name="jugal 6 6" xfId="17066"/>
    <cellStyle name="jugal 6 7" xfId="25029"/>
    <cellStyle name="jugal 6 8" xfId="29402"/>
    <cellStyle name="jugal 7" xfId="4483"/>
    <cellStyle name="jugal 7 2" xfId="4484"/>
    <cellStyle name="jugal 7 2 2" xfId="17075"/>
    <cellStyle name="jugal 7 2 3" xfId="25003"/>
    <cellStyle name="jugal 7 2 4" xfId="29843"/>
    <cellStyle name="jugal 7 3" xfId="17074"/>
    <cellStyle name="jugal 7 4" xfId="25022"/>
    <cellStyle name="jugal 7 5" xfId="29635"/>
    <cellStyle name="jugal 8" xfId="4485"/>
    <cellStyle name="jugal 8 2" xfId="4486"/>
    <cellStyle name="jugal 8 2 2" xfId="17077"/>
    <cellStyle name="jugal 8 2 3" xfId="25017"/>
    <cellStyle name="jugal 8 2 4" xfId="29834"/>
    <cellStyle name="jugal 8 3" xfId="17076"/>
    <cellStyle name="jugal 8 4" xfId="25018"/>
    <cellStyle name="jugal 8 5" xfId="29626"/>
    <cellStyle name="jugal 9" xfId="4487"/>
    <cellStyle name="jugal 9 2" xfId="4488"/>
    <cellStyle name="jugal 9 2 2" xfId="17079"/>
    <cellStyle name="jugal 9 2 3" xfId="25012"/>
    <cellStyle name="jugal 9 3" xfId="17078"/>
    <cellStyle name="jugal 9 4" xfId="25016"/>
    <cellStyle name="jugal 9 5" xfId="29484"/>
    <cellStyle name="Labels - Style3" xfId="4489"/>
    <cellStyle name="Labels - Style3 10" xfId="4490"/>
    <cellStyle name="Labels - Style3 10 10" xfId="29476"/>
    <cellStyle name="Labels - Style3 10 2" xfId="4491"/>
    <cellStyle name="Labels - Style3 10 2 2" xfId="4492"/>
    <cellStyle name="Labels - Style3 10 2 2 2" xfId="4493"/>
    <cellStyle name="Labels - Style3 10 2 2 2 2" xfId="4494"/>
    <cellStyle name="Labels - Style3 10 2 2 2 2 2" xfId="17085"/>
    <cellStyle name="Labels - Style3 10 2 2 2 2 3" xfId="25010"/>
    <cellStyle name="Labels - Style3 10 2 2 2 3" xfId="4495"/>
    <cellStyle name="Labels - Style3 10 2 2 2 3 2" xfId="17086"/>
    <cellStyle name="Labels - Style3 10 2 2 2 3 3" xfId="25009"/>
    <cellStyle name="Labels - Style3 10 2 2 2 4" xfId="4496"/>
    <cellStyle name="Labels - Style3 10 2 2 2 4 2" xfId="17087"/>
    <cellStyle name="Labels - Style3 10 2 2 2 4 3" xfId="25005"/>
    <cellStyle name="Labels - Style3 10 2 2 2 5" xfId="17084"/>
    <cellStyle name="Labels - Style3 10 2 2 2 6" xfId="25011"/>
    <cellStyle name="Labels - Style3 10 2 2 3" xfId="4497"/>
    <cellStyle name="Labels - Style3 10 2 2 3 2" xfId="17088"/>
    <cellStyle name="Labels - Style3 10 2 2 3 3" xfId="25008"/>
    <cellStyle name="Labels - Style3 10 2 2 4" xfId="4498"/>
    <cellStyle name="Labels - Style3 10 2 2 4 2" xfId="17089"/>
    <cellStyle name="Labels - Style3 10 2 2 4 3" xfId="25007"/>
    <cellStyle name="Labels - Style3 10 2 2 5" xfId="4499"/>
    <cellStyle name="Labels - Style3 10 2 2 5 2" xfId="17090"/>
    <cellStyle name="Labels - Style3 10 2 2 5 3" xfId="25006"/>
    <cellStyle name="Labels - Style3 10 2 2 6" xfId="17083"/>
    <cellStyle name="Labels - Style3 10 2 2 7" xfId="25004"/>
    <cellStyle name="Labels - Style3 10 2 3" xfId="4500"/>
    <cellStyle name="Labels - Style3 10 2 3 2" xfId="4501"/>
    <cellStyle name="Labels - Style3 10 2 3 2 2" xfId="17092"/>
    <cellStyle name="Labels - Style3 10 2 3 2 3" xfId="25001"/>
    <cellStyle name="Labels - Style3 10 2 3 3" xfId="4502"/>
    <cellStyle name="Labels - Style3 10 2 3 3 2" xfId="17093"/>
    <cellStyle name="Labels - Style3 10 2 3 3 3" xfId="25000"/>
    <cellStyle name="Labels - Style3 10 2 3 4" xfId="4503"/>
    <cellStyle name="Labels - Style3 10 2 3 4 2" xfId="17094"/>
    <cellStyle name="Labels - Style3 10 2 3 4 3" xfId="24999"/>
    <cellStyle name="Labels - Style3 10 2 3 5" xfId="17091"/>
    <cellStyle name="Labels - Style3 10 2 3 6" xfId="24998"/>
    <cellStyle name="Labels - Style3 10 2 4" xfId="4504"/>
    <cellStyle name="Labels - Style3 10 2 4 2" xfId="17095"/>
    <cellStyle name="Labels - Style3 10 2 4 3" xfId="24990"/>
    <cellStyle name="Labels - Style3 10 2 5" xfId="4505"/>
    <cellStyle name="Labels - Style3 10 2 5 2" xfId="17096"/>
    <cellStyle name="Labels - Style3 10 2 5 3" xfId="24997"/>
    <cellStyle name="Labels - Style3 10 2 6" xfId="4506"/>
    <cellStyle name="Labels - Style3 10 2 6 2" xfId="17097"/>
    <cellStyle name="Labels - Style3 10 2 6 3" xfId="24996"/>
    <cellStyle name="Labels - Style3 10 2 7" xfId="17082"/>
    <cellStyle name="Labels - Style3 10 2 8" xfId="25013"/>
    <cellStyle name="Labels - Style3 10 3" xfId="4507"/>
    <cellStyle name="Labels - Style3 10 3 2" xfId="4508"/>
    <cellStyle name="Labels - Style3 10 3 2 2" xfId="4509"/>
    <cellStyle name="Labels - Style3 10 3 2 2 2" xfId="17100"/>
    <cellStyle name="Labels - Style3 10 3 2 2 3" xfId="24994"/>
    <cellStyle name="Labels - Style3 10 3 2 3" xfId="4510"/>
    <cellStyle name="Labels - Style3 10 3 2 3 2" xfId="17101"/>
    <cellStyle name="Labels - Style3 10 3 2 3 3" xfId="24993"/>
    <cellStyle name="Labels - Style3 10 3 2 4" xfId="4511"/>
    <cellStyle name="Labels - Style3 10 3 2 4 2" xfId="17102"/>
    <cellStyle name="Labels - Style3 10 3 2 4 3" xfId="24992"/>
    <cellStyle name="Labels - Style3 10 3 2 5" xfId="17099"/>
    <cellStyle name="Labels - Style3 10 3 2 6" xfId="24991"/>
    <cellStyle name="Labels - Style3 10 3 3" xfId="4512"/>
    <cellStyle name="Labels - Style3 10 3 3 2" xfId="17103"/>
    <cellStyle name="Labels - Style3 10 3 3 3" xfId="24974"/>
    <cellStyle name="Labels - Style3 10 3 4" xfId="4513"/>
    <cellStyle name="Labels - Style3 10 3 4 2" xfId="17104"/>
    <cellStyle name="Labels - Style3 10 3 4 3" xfId="24989"/>
    <cellStyle name="Labels - Style3 10 3 5" xfId="4514"/>
    <cellStyle name="Labels - Style3 10 3 5 2" xfId="17105"/>
    <cellStyle name="Labels - Style3 10 3 5 3" xfId="24988"/>
    <cellStyle name="Labels - Style3 10 3 6" xfId="17098"/>
    <cellStyle name="Labels - Style3 10 3 7" xfId="24995"/>
    <cellStyle name="Labels - Style3 10 4" xfId="4515"/>
    <cellStyle name="Labels - Style3 10 4 2" xfId="4516"/>
    <cellStyle name="Labels - Style3 10 4 2 2" xfId="17107"/>
    <cellStyle name="Labels - Style3 10 4 2 3" xfId="24983"/>
    <cellStyle name="Labels - Style3 10 4 3" xfId="4517"/>
    <cellStyle name="Labels - Style3 10 4 3 2" xfId="17108"/>
    <cellStyle name="Labels - Style3 10 4 3 3" xfId="24986"/>
    <cellStyle name="Labels - Style3 10 4 4" xfId="4518"/>
    <cellStyle name="Labels - Style3 10 4 4 2" xfId="17109"/>
    <cellStyle name="Labels - Style3 10 4 4 3" xfId="24985"/>
    <cellStyle name="Labels - Style3 10 4 5" xfId="17106"/>
    <cellStyle name="Labels - Style3 10 4 6" xfId="24987"/>
    <cellStyle name="Labels - Style3 10 5" xfId="4519"/>
    <cellStyle name="Labels - Style3 10 5 2" xfId="17110"/>
    <cellStyle name="Labels - Style3 10 5 3" xfId="24984"/>
    <cellStyle name="Labels - Style3 10 6" xfId="4520"/>
    <cellStyle name="Labels - Style3 10 6 2" xfId="17111"/>
    <cellStyle name="Labels - Style3 10 6 3" xfId="24975"/>
    <cellStyle name="Labels - Style3 10 7" xfId="4521"/>
    <cellStyle name="Labels - Style3 10 7 2" xfId="17112"/>
    <cellStyle name="Labels - Style3 10 7 3" xfId="24982"/>
    <cellStyle name="Labels - Style3 10 8" xfId="17081"/>
    <cellStyle name="Labels - Style3 10 9" xfId="25014"/>
    <cellStyle name="Labels - Style3 11" xfId="4522"/>
    <cellStyle name="Labels - Style3 11 2" xfId="4523"/>
    <cellStyle name="Labels - Style3 11 2 2" xfId="4524"/>
    <cellStyle name="Labels - Style3 11 2 2 2" xfId="4525"/>
    <cellStyle name="Labels - Style3 11 2 2 2 2" xfId="4526"/>
    <cellStyle name="Labels - Style3 11 2 2 2 2 2" xfId="17117"/>
    <cellStyle name="Labels - Style3 11 2 2 2 2 3" xfId="24978"/>
    <cellStyle name="Labels - Style3 11 2 2 2 3" xfId="4527"/>
    <cellStyle name="Labels - Style3 11 2 2 2 3 2" xfId="17118"/>
    <cellStyle name="Labels - Style3 11 2 2 2 3 3" xfId="24977"/>
    <cellStyle name="Labels - Style3 11 2 2 2 4" xfId="4528"/>
    <cellStyle name="Labels - Style3 11 2 2 2 4 2" xfId="17119"/>
    <cellStyle name="Labels - Style3 11 2 2 2 4 3" xfId="24958"/>
    <cellStyle name="Labels - Style3 11 2 2 2 5" xfId="17116"/>
    <cellStyle name="Labels - Style3 11 2 2 2 6" xfId="24979"/>
    <cellStyle name="Labels - Style3 11 2 2 3" xfId="4529"/>
    <cellStyle name="Labels - Style3 11 2 2 3 2" xfId="17120"/>
    <cellStyle name="Labels - Style3 11 2 2 3 3" xfId="24973"/>
    <cellStyle name="Labels - Style3 11 2 2 4" xfId="4530"/>
    <cellStyle name="Labels - Style3 11 2 2 4 2" xfId="17121"/>
    <cellStyle name="Labels - Style3 11 2 2 4 3" xfId="24972"/>
    <cellStyle name="Labels - Style3 11 2 2 5" xfId="4531"/>
    <cellStyle name="Labels - Style3 11 2 2 5 2" xfId="17122"/>
    <cellStyle name="Labels - Style3 11 2 2 5 3" xfId="24971"/>
    <cellStyle name="Labels - Style3 11 2 2 6" xfId="17115"/>
    <cellStyle name="Labels - Style3 11 2 2 7" xfId="24976"/>
    <cellStyle name="Labels - Style3 11 2 3" xfId="4532"/>
    <cellStyle name="Labels - Style3 11 2 3 2" xfId="4533"/>
    <cellStyle name="Labels - Style3 11 2 3 2 2" xfId="17124"/>
    <cellStyle name="Labels - Style3 11 2 3 2 3" xfId="24970"/>
    <cellStyle name="Labels - Style3 11 2 3 3" xfId="4534"/>
    <cellStyle name="Labels - Style3 11 2 3 3 2" xfId="17125"/>
    <cellStyle name="Labels - Style3 11 2 3 3 3" xfId="24969"/>
    <cellStyle name="Labels - Style3 11 2 3 4" xfId="4535"/>
    <cellStyle name="Labels - Style3 11 2 3 4 2" xfId="17126"/>
    <cellStyle name="Labels - Style3 11 2 3 4 3" xfId="24968"/>
    <cellStyle name="Labels - Style3 11 2 3 5" xfId="17123"/>
    <cellStyle name="Labels - Style3 11 2 3 6" xfId="24967"/>
    <cellStyle name="Labels - Style3 11 2 4" xfId="4536"/>
    <cellStyle name="Labels - Style3 11 2 4 2" xfId="17127"/>
    <cellStyle name="Labels - Style3 11 2 4 3" xfId="24959"/>
    <cellStyle name="Labels - Style3 11 2 5" xfId="4537"/>
    <cellStyle name="Labels - Style3 11 2 5 2" xfId="17128"/>
    <cellStyle name="Labels - Style3 11 2 5 3" xfId="24966"/>
    <cellStyle name="Labels - Style3 11 2 6" xfId="4538"/>
    <cellStyle name="Labels - Style3 11 2 6 2" xfId="17129"/>
    <cellStyle name="Labels - Style3 11 2 6 3" xfId="24965"/>
    <cellStyle name="Labels - Style3 11 2 7" xfId="17114"/>
    <cellStyle name="Labels - Style3 11 2 8" xfId="24980"/>
    <cellStyle name="Labels - Style3 11 3" xfId="4539"/>
    <cellStyle name="Labels - Style3 11 3 2" xfId="4540"/>
    <cellStyle name="Labels - Style3 11 3 2 2" xfId="4541"/>
    <cellStyle name="Labels - Style3 11 3 2 2 2" xfId="17132"/>
    <cellStyle name="Labels - Style3 11 3 2 2 3" xfId="24963"/>
    <cellStyle name="Labels - Style3 11 3 2 3" xfId="4542"/>
    <cellStyle name="Labels - Style3 11 3 2 3 2" xfId="17133"/>
    <cellStyle name="Labels - Style3 11 3 2 3 3" xfId="24962"/>
    <cellStyle name="Labels - Style3 11 3 2 4" xfId="4543"/>
    <cellStyle name="Labels - Style3 11 3 2 4 2" xfId="17134"/>
    <cellStyle name="Labels - Style3 11 3 2 4 3" xfId="24961"/>
    <cellStyle name="Labels - Style3 11 3 2 5" xfId="17131"/>
    <cellStyle name="Labels - Style3 11 3 2 6" xfId="24960"/>
    <cellStyle name="Labels - Style3 11 3 3" xfId="4544"/>
    <cellStyle name="Labels - Style3 11 3 3 2" xfId="17135"/>
    <cellStyle name="Labels - Style3 11 3 3 3" xfId="24942"/>
    <cellStyle name="Labels - Style3 11 3 4" xfId="4545"/>
    <cellStyle name="Labels - Style3 11 3 4 2" xfId="17136"/>
    <cellStyle name="Labels - Style3 11 3 4 3" xfId="24957"/>
    <cellStyle name="Labels - Style3 11 3 5" xfId="4546"/>
    <cellStyle name="Labels - Style3 11 3 5 2" xfId="17137"/>
    <cellStyle name="Labels - Style3 11 3 5 3" xfId="24956"/>
    <cellStyle name="Labels - Style3 11 3 6" xfId="17130"/>
    <cellStyle name="Labels - Style3 11 3 7" xfId="24964"/>
    <cellStyle name="Labels - Style3 11 4" xfId="4547"/>
    <cellStyle name="Labels - Style3 11 4 2" xfId="4548"/>
    <cellStyle name="Labels - Style3 11 4 2 2" xfId="17139"/>
    <cellStyle name="Labels - Style3 11 4 2 3" xfId="24951"/>
    <cellStyle name="Labels - Style3 11 4 3" xfId="4549"/>
    <cellStyle name="Labels - Style3 11 4 3 2" xfId="17140"/>
    <cellStyle name="Labels - Style3 11 4 3 3" xfId="24954"/>
    <cellStyle name="Labels - Style3 11 4 4" xfId="4550"/>
    <cellStyle name="Labels - Style3 11 4 4 2" xfId="17141"/>
    <cellStyle name="Labels - Style3 11 4 4 3" xfId="24953"/>
    <cellStyle name="Labels - Style3 11 4 5" xfId="17138"/>
    <cellStyle name="Labels - Style3 11 4 6" xfId="24955"/>
    <cellStyle name="Labels - Style3 11 5" xfId="4551"/>
    <cellStyle name="Labels - Style3 11 5 2" xfId="17142"/>
    <cellStyle name="Labels - Style3 11 5 3" xfId="24952"/>
    <cellStyle name="Labels - Style3 11 6" xfId="4552"/>
    <cellStyle name="Labels - Style3 11 6 2" xfId="17143"/>
    <cellStyle name="Labels - Style3 11 6 3" xfId="24943"/>
    <cellStyle name="Labels - Style3 11 7" xfId="4553"/>
    <cellStyle name="Labels - Style3 11 7 2" xfId="17144"/>
    <cellStyle name="Labels - Style3 11 7 3" xfId="24950"/>
    <cellStyle name="Labels - Style3 11 8" xfId="17113"/>
    <cellStyle name="Labels - Style3 11 9" xfId="24981"/>
    <cellStyle name="Labels - Style3 12" xfId="4554"/>
    <cellStyle name="Labels - Style3 12 2" xfId="4555"/>
    <cellStyle name="Labels - Style3 12 2 2" xfId="4556"/>
    <cellStyle name="Labels - Style3 12 2 2 2" xfId="4557"/>
    <cellStyle name="Labels - Style3 12 2 2 2 2" xfId="4558"/>
    <cellStyle name="Labels - Style3 12 2 2 2 2 2" xfId="17149"/>
    <cellStyle name="Labels - Style3 12 2 2 2 2 3" xfId="24946"/>
    <cellStyle name="Labels - Style3 12 2 2 2 3" xfId="4559"/>
    <cellStyle name="Labels - Style3 12 2 2 2 3 2" xfId="17150"/>
    <cellStyle name="Labels - Style3 12 2 2 2 3 3" xfId="24945"/>
    <cellStyle name="Labels - Style3 12 2 2 2 4" xfId="4560"/>
    <cellStyle name="Labels - Style3 12 2 2 2 4 2" xfId="17151"/>
    <cellStyle name="Labels - Style3 12 2 2 2 4 3" xfId="24926"/>
    <cellStyle name="Labels - Style3 12 2 2 2 5" xfId="17148"/>
    <cellStyle name="Labels - Style3 12 2 2 2 6" xfId="24947"/>
    <cellStyle name="Labels - Style3 12 2 2 3" xfId="4561"/>
    <cellStyle name="Labels - Style3 12 2 2 3 2" xfId="17152"/>
    <cellStyle name="Labels - Style3 12 2 2 3 3" xfId="24941"/>
    <cellStyle name="Labels - Style3 12 2 2 4" xfId="4562"/>
    <cellStyle name="Labels - Style3 12 2 2 4 2" xfId="17153"/>
    <cellStyle name="Labels - Style3 12 2 2 4 3" xfId="24940"/>
    <cellStyle name="Labels - Style3 12 2 2 5" xfId="4563"/>
    <cellStyle name="Labels - Style3 12 2 2 5 2" xfId="17154"/>
    <cellStyle name="Labels - Style3 12 2 2 5 3" xfId="24939"/>
    <cellStyle name="Labels - Style3 12 2 2 6" xfId="17147"/>
    <cellStyle name="Labels - Style3 12 2 2 7" xfId="24944"/>
    <cellStyle name="Labels - Style3 12 2 3" xfId="4564"/>
    <cellStyle name="Labels - Style3 12 2 3 2" xfId="4565"/>
    <cellStyle name="Labels - Style3 12 2 3 2 2" xfId="17156"/>
    <cellStyle name="Labels - Style3 12 2 3 2 3" xfId="24938"/>
    <cellStyle name="Labels - Style3 12 2 3 3" xfId="4566"/>
    <cellStyle name="Labels - Style3 12 2 3 3 2" xfId="17157"/>
    <cellStyle name="Labels - Style3 12 2 3 3 3" xfId="24937"/>
    <cellStyle name="Labels - Style3 12 2 3 4" xfId="4567"/>
    <cellStyle name="Labels - Style3 12 2 3 4 2" xfId="17158"/>
    <cellStyle name="Labels - Style3 12 2 3 4 3" xfId="24936"/>
    <cellStyle name="Labels - Style3 12 2 3 5" xfId="17155"/>
    <cellStyle name="Labels - Style3 12 2 3 6" xfId="24935"/>
    <cellStyle name="Labels - Style3 12 2 4" xfId="4568"/>
    <cellStyle name="Labels - Style3 12 2 4 2" xfId="17159"/>
    <cellStyle name="Labels - Style3 12 2 4 3" xfId="24927"/>
    <cellStyle name="Labels - Style3 12 2 5" xfId="4569"/>
    <cellStyle name="Labels - Style3 12 2 5 2" xfId="17160"/>
    <cellStyle name="Labels - Style3 12 2 5 3" xfId="24934"/>
    <cellStyle name="Labels - Style3 12 2 6" xfId="4570"/>
    <cellStyle name="Labels - Style3 12 2 6 2" xfId="17161"/>
    <cellStyle name="Labels - Style3 12 2 6 3" xfId="24933"/>
    <cellStyle name="Labels - Style3 12 2 7" xfId="17146"/>
    <cellStyle name="Labels - Style3 12 2 8" xfId="24948"/>
    <cellStyle name="Labels - Style3 12 3" xfId="4571"/>
    <cellStyle name="Labels - Style3 12 3 2" xfId="4572"/>
    <cellStyle name="Labels - Style3 12 3 2 2" xfId="4573"/>
    <cellStyle name="Labels - Style3 12 3 2 2 2" xfId="17164"/>
    <cellStyle name="Labels - Style3 12 3 2 2 3" xfId="24931"/>
    <cellStyle name="Labels - Style3 12 3 2 3" xfId="4574"/>
    <cellStyle name="Labels - Style3 12 3 2 3 2" xfId="17165"/>
    <cellStyle name="Labels - Style3 12 3 2 3 3" xfId="24930"/>
    <cellStyle name="Labels - Style3 12 3 2 4" xfId="4575"/>
    <cellStyle name="Labels - Style3 12 3 2 4 2" xfId="17166"/>
    <cellStyle name="Labels - Style3 12 3 2 4 3" xfId="24929"/>
    <cellStyle name="Labels - Style3 12 3 2 5" xfId="17163"/>
    <cellStyle name="Labels - Style3 12 3 2 6" xfId="24928"/>
    <cellStyle name="Labels - Style3 12 3 3" xfId="4576"/>
    <cellStyle name="Labels - Style3 12 3 3 2" xfId="17167"/>
    <cellStyle name="Labels - Style3 12 3 3 3" xfId="24925"/>
    <cellStyle name="Labels - Style3 12 3 4" xfId="4577"/>
    <cellStyle name="Labels - Style3 12 3 4 2" xfId="17168"/>
    <cellStyle name="Labels - Style3 12 3 4 3" xfId="24924"/>
    <cellStyle name="Labels - Style3 12 3 5" xfId="4578"/>
    <cellStyle name="Labels - Style3 12 3 5 2" xfId="17169"/>
    <cellStyle name="Labels - Style3 12 3 5 3" xfId="24920"/>
    <cellStyle name="Labels - Style3 12 3 6" xfId="17162"/>
    <cellStyle name="Labels - Style3 12 3 7" xfId="24932"/>
    <cellStyle name="Labels - Style3 12 4" xfId="4579"/>
    <cellStyle name="Labels - Style3 12 4 2" xfId="4580"/>
    <cellStyle name="Labels - Style3 12 4 2 2" xfId="17171"/>
    <cellStyle name="Labels - Style3 12 4 2 3" xfId="24922"/>
    <cellStyle name="Labels - Style3 12 4 3" xfId="4581"/>
    <cellStyle name="Labels - Style3 12 4 3 2" xfId="17172"/>
    <cellStyle name="Labels - Style3 12 4 3 3" xfId="24921"/>
    <cellStyle name="Labels - Style3 12 4 4" xfId="4582"/>
    <cellStyle name="Labels - Style3 12 4 4 2" xfId="17173"/>
    <cellStyle name="Labels - Style3 12 4 4 3" xfId="24912"/>
    <cellStyle name="Labels - Style3 12 4 5" xfId="17170"/>
    <cellStyle name="Labels - Style3 12 4 6" xfId="24923"/>
    <cellStyle name="Labels - Style3 12 5" xfId="4583"/>
    <cellStyle name="Labels - Style3 12 5 2" xfId="17174"/>
    <cellStyle name="Labels - Style3 12 5 3" xfId="24919"/>
    <cellStyle name="Labels - Style3 12 6" xfId="4584"/>
    <cellStyle name="Labels - Style3 12 6 2" xfId="17175"/>
    <cellStyle name="Labels - Style3 12 6 3" xfId="24918"/>
    <cellStyle name="Labels - Style3 12 7" xfId="4585"/>
    <cellStyle name="Labels - Style3 12 7 2" xfId="17176"/>
    <cellStyle name="Labels - Style3 12 7 3" xfId="24917"/>
    <cellStyle name="Labels - Style3 12 8" xfId="17145"/>
    <cellStyle name="Labels - Style3 12 9" xfId="24949"/>
    <cellStyle name="Labels - Style3 13" xfId="4586"/>
    <cellStyle name="Labels - Style3 13 2" xfId="4587"/>
    <cellStyle name="Labels - Style3 13 2 2" xfId="4588"/>
    <cellStyle name="Labels - Style3 13 2 2 2" xfId="4589"/>
    <cellStyle name="Labels - Style3 13 2 2 2 2" xfId="4590"/>
    <cellStyle name="Labels - Style3 13 2 2 2 2 2" xfId="17181"/>
    <cellStyle name="Labels - Style3 13 2 2 2 2 3" xfId="24896"/>
    <cellStyle name="Labels - Style3 13 2 2 2 3" xfId="4591"/>
    <cellStyle name="Labels - Style3 13 2 2 2 3 2" xfId="17182"/>
    <cellStyle name="Labels - Style3 13 2 2 2 3 3" xfId="24911"/>
    <cellStyle name="Labels - Style3 13 2 2 2 4" xfId="4592"/>
    <cellStyle name="Labels - Style3 13 2 2 2 4 2" xfId="17183"/>
    <cellStyle name="Labels - Style3 13 2 2 2 4 3" xfId="24910"/>
    <cellStyle name="Labels - Style3 13 2 2 2 5" xfId="17180"/>
    <cellStyle name="Labels - Style3 13 2 2 2 6" xfId="24914"/>
    <cellStyle name="Labels - Style3 13 2 2 3" xfId="4593"/>
    <cellStyle name="Labels - Style3 13 2 2 3 2" xfId="17184"/>
    <cellStyle name="Labels - Style3 13 2 2 3 3" xfId="24909"/>
    <cellStyle name="Labels - Style3 13 2 2 4" xfId="4594"/>
    <cellStyle name="Labels - Style3 13 2 2 4 2" xfId="17185"/>
    <cellStyle name="Labels - Style3 13 2 2 4 3" xfId="24905"/>
    <cellStyle name="Labels - Style3 13 2 2 5" xfId="4595"/>
    <cellStyle name="Labels - Style3 13 2 2 5 2" xfId="17186"/>
    <cellStyle name="Labels - Style3 13 2 2 5 3" xfId="24908"/>
    <cellStyle name="Labels - Style3 13 2 2 6" xfId="17179"/>
    <cellStyle name="Labels - Style3 13 2 2 7" xfId="24915"/>
    <cellStyle name="Labels - Style3 13 2 3" xfId="4596"/>
    <cellStyle name="Labels - Style3 13 2 3 2" xfId="4597"/>
    <cellStyle name="Labels - Style3 13 2 3 2 2" xfId="17188"/>
    <cellStyle name="Labels - Style3 13 2 3 2 3" xfId="24906"/>
    <cellStyle name="Labels - Style3 13 2 3 3" xfId="4598"/>
    <cellStyle name="Labels - Style3 13 2 3 3 2" xfId="17189"/>
    <cellStyle name="Labels - Style3 13 2 3 3 3" xfId="24897"/>
    <cellStyle name="Labels - Style3 13 2 3 4" xfId="4599"/>
    <cellStyle name="Labels - Style3 13 2 3 4 2" xfId="17190"/>
    <cellStyle name="Labels - Style3 13 2 3 4 3" xfId="24904"/>
    <cellStyle name="Labels - Style3 13 2 3 5" xfId="17187"/>
    <cellStyle name="Labels - Style3 13 2 3 6" xfId="24907"/>
    <cellStyle name="Labels - Style3 13 2 4" xfId="4600"/>
    <cellStyle name="Labels - Style3 13 2 4 2" xfId="17191"/>
    <cellStyle name="Labels - Style3 13 2 4 3" xfId="24903"/>
    <cellStyle name="Labels - Style3 13 2 5" xfId="4601"/>
    <cellStyle name="Labels - Style3 13 2 5 2" xfId="17192"/>
    <cellStyle name="Labels - Style3 13 2 5 3" xfId="24902"/>
    <cellStyle name="Labels - Style3 13 2 6" xfId="4602"/>
    <cellStyle name="Labels - Style3 13 2 6 2" xfId="17193"/>
    <cellStyle name="Labels - Style3 13 2 6 3" xfId="24898"/>
    <cellStyle name="Labels - Style3 13 2 7" xfId="17178"/>
    <cellStyle name="Labels - Style3 13 2 8" xfId="24916"/>
    <cellStyle name="Labels - Style3 13 3" xfId="4603"/>
    <cellStyle name="Labels - Style3 13 3 2" xfId="4604"/>
    <cellStyle name="Labels - Style3 13 3 2 2" xfId="4605"/>
    <cellStyle name="Labels - Style3 13 3 2 2 2" xfId="17196"/>
    <cellStyle name="Labels - Style3 13 3 2 2 3" xfId="24899"/>
    <cellStyle name="Labels - Style3 13 3 2 3" xfId="4606"/>
    <cellStyle name="Labels - Style3 13 3 2 3 2" xfId="17197"/>
    <cellStyle name="Labels - Style3 13 3 2 3 3" xfId="24880"/>
    <cellStyle name="Labels - Style3 13 3 2 4" xfId="4607"/>
    <cellStyle name="Labels - Style3 13 3 2 4 2" xfId="17198"/>
    <cellStyle name="Labels - Style3 13 3 2 4 3" xfId="24895"/>
    <cellStyle name="Labels - Style3 13 3 2 5" xfId="17195"/>
    <cellStyle name="Labels - Style3 13 3 2 6" xfId="24900"/>
    <cellStyle name="Labels - Style3 13 3 3" xfId="4608"/>
    <cellStyle name="Labels - Style3 13 3 3 2" xfId="17199"/>
    <cellStyle name="Labels - Style3 13 3 3 3" xfId="24894"/>
    <cellStyle name="Labels - Style3 13 3 4" xfId="4609"/>
    <cellStyle name="Labels - Style3 13 3 4 2" xfId="17200"/>
    <cellStyle name="Labels - Style3 13 3 4 3" xfId="24893"/>
    <cellStyle name="Labels - Style3 13 3 5" xfId="4610"/>
    <cellStyle name="Labels - Style3 13 3 5 2" xfId="17201"/>
    <cellStyle name="Labels - Style3 13 3 5 3" xfId="24889"/>
    <cellStyle name="Labels - Style3 13 3 6" xfId="17194"/>
    <cellStyle name="Labels - Style3 13 3 7" xfId="24901"/>
    <cellStyle name="Labels - Style3 13 4" xfId="4611"/>
    <cellStyle name="Labels - Style3 13 4 2" xfId="4612"/>
    <cellStyle name="Labels - Style3 13 4 2 2" xfId="17203"/>
    <cellStyle name="Labels - Style3 13 4 2 3" xfId="24891"/>
    <cellStyle name="Labels - Style3 13 4 3" xfId="4613"/>
    <cellStyle name="Labels - Style3 13 4 3 2" xfId="17204"/>
    <cellStyle name="Labels - Style3 13 4 3 3" xfId="24890"/>
    <cellStyle name="Labels - Style3 13 4 4" xfId="4614"/>
    <cellStyle name="Labels - Style3 13 4 4 2" xfId="17205"/>
    <cellStyle name="Labels - Style3 13 4 4 3" xfId="24881"/>
    <cellStyle name="Labels - Style3 13 4 5" xfId="17202"/>
    <cellStyle name="Labels - Style3 13 4 6" xfId="24892"/>
    <cellStyle name="Labels - Style3 13 5" xfId="4615"/>
    <cellStyle name="Labels - Style3 13 5 2" xfId="17206"/>
    <cellStyle name="Labels - Style3 13 5 3" xfId="24888"/>
    <cellStyle name="Labels - Style3 13 6" xfId="4616"/>
    <cellStyle name="Labels - Style3 13 6 2" xfId="17207"/>
    <cellStyle name="Labels - Style3 13 6 3" xfId="24887"/>
    <cellStyle name="Labels - Style3 13 7" xfId="4617"/>
    <cellStyle name="Labels - Style3 13 7 2" xfId="17208"/>
    <cellStyle name="Labels - Style3 13 7 3" xfId="24886"/>
    <cellStyle name="Labels - Style3 13 8" xfId="17177"/>
    <cellStyle name="Labels - Style3 13 9" xfId="24913"/>
    <cellStyle name="Labels - Style3 14" xfId="4618"/>
    <cellStyle name="Labels - Style3 14 2" xfId="4619"/>
    <cellStyle name="Labels - Style3 14 2 2" xfId="4620"/>
    <cellStyle name="Labels - Style3 14 2 2 2" xfId="17211"/>
    <cellStyle name="Labels - Style3 14 2 2 3" xfId="24884"/>
    <cellStyle name="Labels - Style3 14 2 3" xfId="4621"/>
    <cellStyle name="Labels - Style3 14 2 3 2" xfId="17212"/>
    <cellStyle name="Labels - Style3 14 2 3 3" xfId="24883"/>
    <cellStyle name="Labels - Style3 14 2 4" xfId="4622"/>
    <cellStyle name="Labels - Style3 14 2 4 2" xfId="17213"/>
    <cellStyle name="Labels - Style3 14 2 4 3" xfId="24864"/>
    <cellStyle name="Labels - Style3 14 2 5" xfId="17210"/>
    <cellStyle name="Labels - Style3 14 2 6" xfId="24885"/>
    <cellStyle name="Labels - Style3 14 3" xfId="4623"/>
    <cellStyle name="Labels - Style3 14 3 2" xfId="17214"/>
    <cellStyle name="Labels - Style3 14 3 3" xfId="24879"/>
    <cellStyle name="Labels - Style3 14 4" xfId="4624"/>
    <cellStyle name="Labels - Style3 14 4 2" xfId="17215"/>
    <cellStyle name="Labels - Style3 14 4 3" xfId="24878"/>
    <cellStyle name="Labels - Style3 14 5" xfId="4625"/>
    <cellStyle name="Labels - Style3 14 5 2" xfId="17216"/>
    <cellStyle name="Labels - Style3 14 5 3" xfId="24877"/>
    <cellStyle name="Labels - Style3 14 6" xfId="17209"/>
    <cellStyle name="Labels - Style3 14 7" xfId="24882"/>
    <cellStyle name="Labels - Style3 15" xfId="4626"/>
    <cellStyle name="Labels - Style3 15 2" xfId="4627"/>
    <cellStyle name="Labels - Style3 15 2 2" xfId="4628"/>
    <cellStyle name="Labels - Style3 15 2 2 2" xfId="17219"/>
    <cellStyle name="Labels - Style3 15 2 2 3" xfId="24875"/>
    <cellStyle name="Labels - Style3 15 2 3" xfId="4629"/>
    <cellStyle name="Labels - Style3 15 2 3 2" xfId="17220"/>
    <cellStyle name="Labels - Style3 15 2 3 3" xfId="24874"/>
    <cellStyle name="Labels - Style3 15 2 4" xfId="4630"/>
    <cellStyle name="Labels - Style3 15 2 4 2" xfId="17221"/>
    <cellStyle name="Labels - Style3 15 2 4 3" xfId="24865"/>
    <cellStyle name="Labels - Style3 15 2 5" xfId="17218"/>
    <cellStyle name="Labels - Style3 15 2 6" xfId="24876"/>
    <cellStyle name="Labels - Style3 15 3" xfId="4631"/>
    <cellStyle name="Labels - Style3 15 3 2" xfId="17222"/>
    <cellStyle name="Labels - Style3 15 3 3" xfId="24872"/>
    <cellStyle name="Labels - Style3 15 4" xfId="4632"/>
    <cellStyle name="Labels - Style3 15 4 2" xfId="17223"/>
    <cellStyle name="Labels - Style3 15 4 3" xfId="24871"/>
    <cellStyle name="Labels - Style3 15 5" xfId="4633"/>
    <cellStyle name="Labels - Style3 15 5 2" xfId="17224"/>
    <cellStyle name="Labels - Style3 15 5 3" xfId="24870"/>
    <cellStyle name="Labels - Style3 15 6" xfId="17217"/>
    <cellStyle name="Labels - Style3 15 7" xfId="24873"/>
    <cellStyle name="Labels - Style3 16" xfId="4634"/>
    <cellStyle name="Labels - Style3 16 2" xfId="4635"/>
    <cellStyle name="Labels - Style3 16 2 2" xfId="17226"/>
    <cellStyle name="Labels - Style3 16 2 3" xfId="24869"/>
    <cellStyle name="Labels - Style3 16 3" xfId="4636"/>
    <cellStyle name="Labels - Style3 16 3 2" xfId="17227"/>
    <cellStyle name="Labels - Style3 16 3 3" xfId="24868"/>
    <cellStyle name="Labels - Style3 16 4" xfId="4637"/>
    <cellStyle name="Labels - Style3 16 4 2" xfId="17228"/>
    <cellStyle name="Labels - Style3 16 4 3" xfId="24867"/>
    <cellStyle name="Labels - Style3 16 5" xfId="17225"/>
    <cellStyle name="Labels - Style3 16 6" xfId="24866"/>
    <cellStyle name="Labels - Style3 17" xfId="17080"/>
    <cellStyle name="Labels - Style3 18" xfId="25015"/>
    <cellStyle name="Labels - Style3 19" xfId="29296"/>
    <cellStyle name="Labels - Style3 2" xfId="4638"/>
    <cellStyle name="Labels - Style3 2 10" xfId="4639"/>
    <cellStyle name="Labels - Style3 2 10 2" xfId="4640"/>
    <cellStyle name="Labels - Style3 2 10 2 2" xfId="17231"/>
    <cellStyle name="Labels - Style3 2 10 2 3" xfId="24862"/>
    <cellStyle name="Labels - Style3 2 10 3" xfId="4641"/>
    <cellStyle name="Labels - Style3 2 10 3 2" xfId="17232"/>
    <cellStyle name="Labels - Style3 2 10 3 3" xfId="24861"/>
    <cellStyle name="Labels - Style3 2 10 4" xfId="4642"/>
    <cellStyle name="Labels - Style3 2 10 4 2" xfId="17233"/>
    <cellStyle name="Labels - Style3 2 10 4 3" xfId="24857"/>
    <cellStyle name="Labels - Style3 2 10 5" xfId="17230"/>
    <cellStyle name="Labels - Style3 2 10 6" xfId="24863"/>
    <cellStyle name="Labels - Style3 2 11" xfId="4643"/>
    <cellStyle name="Labels - Style3 2 11 2" xfId="17234"/>
    <cellStyle name="Labels - Style3 2 11 3" xfId="24860"/>
    <cellStyle name="Labels - Style3 2 12" xfId="4644"/>
    <cellStyle name="Labels - Style3 2 12 2" xfId="17235"/>
    <cellStyle name="Labels - Style3 2 12 3" xfId="24859"/>
    <cellStyle name="Labels - Style3 2 13" xfId="4645"/>
    <cellStyle name="Labels - Style3 2 13 2" xfId="17236"/>
    <cellStyle name="Labels - Style3 2 13 3" xfId="24858"/>
    <cellStyle name="Labels - Style3 2 14" xfId="17229"/>
    <cellStyle name="Labels - Style3 2 15" xfId="24848"/>
    <cellStyle name="Labels - Style3 2 16" xfId="29297"/>
    <cellStyle name="Labels - Style3 2 2" xfId="4646"/>
    <cellStyle name="Labels - Style3 2 2 10" xfId="4647"/>
    <cellStyle name="Labels - Style3 2 2 10 2" xfId="17238"/>
    <cellStyle name="Labels - Style3 2 2 10 3" xfId="24856"/>
    <cellStyle name="Labels - Style3 2 2 11" xfId="17237"/>
    <cellStyle name="Labels - Style3 2 2 12" xfId="24849"/>
    <cellStyle name="Labels - Style3 2 2 13" xfId="29599"/>
    <cellStyle name="Labels - Style3 2 2 2" xfId="4648"/>
    <cellStyle name="Labels - Style3 2 2 2 10" xfId="29822"/>
    <cellStyle name="Labels - Style3 2 2 2 2" xfId="4649"/>
    <cellStyle name="Labels - Style3 2 2 2 2 2" xfId="4650"/>
    <cellStyle name="Labels - Style3 2 2 2 2 2 2" xfId="4651"/>
    <cellStyle name="Labels - Style3 2 2 2 2 2 2 2" xfId="4652"/>
    <cellStyle name="Labels - Style3 2 2 2 2 2 2 2 2" xfId="17243"/>
    <cellStyle name="Labels - Style3 2 2 2 2 2 2 2 3" xfId="24852"/>
    <cellStyle name="Labels - Style3 2 2 2 2 2 2 3" xfId="4653"/>
    <cellStyle name="Labels - Style3 2 2 2 2 2 2 3 2" xfId="17244"/>
    <cellStyle name="Labels - Style3 2 2 2 2 2 2 3 3" xfId="24851"/>
    <cellStyle name="Labels - Style3 2 2 2 2 2 2 4" xfId="4654"/>
    <cellStyle name="Labels - Style3 2 2 2 2 2 2 4 2" xfId="17245"/>
    <cellStyle name="Labels - Style3 2 2 2 2 2 2 4 3" xfId="24846"/>
    <cellStyle name="Labels - Style3 2 2 2 2 2 2 5" xfId="17242"/>
    <cellStyle name="Labels - Style3 2 2 2 2 2 2 6" xfId="24853"/>
    <cellStyle name="Labels - Style3 2 2 2 2 2 3" xfId="4655"/>
    <cellStyle name="Labels - Style3 2 2 2 2 2 3 2" xfId="17246"/>
    <cellStyle name="Labels - Style3 2 2 2 2 2 3 3" xfId="24847"/>
    <cellStyle name="Labels - Style3 2 2 2 2 2 4" xfId="4656"/>
    <cellStyle name="Labels - Style3 2 2 2 2 2 4 2" xfId="17247"/>
    <cellStyle name="Labels - Style3 2 2 2 2 2 4 3" xfId="24845"/>
    <cellStyle name="Labels - Style3 2 2 2 2 2 5" xfId="4657"/>
    <cellStyle name="Labels - Style3 2 2 2 2 2 5 2" xfId="17248"/>
    <cellStyle name="Labels - Style3 2 2 2 2 2 5 3" xfId="24844"/>
    <cellStyle name="Labels - Style3 2 2 2 2 2 6" xfId="17241"/>
    <cellStyle name="Labels - Style3 2 2 2 2 2 7" xfId="24850"/>
    <cellStyle name="Labels - Style3 2 2 2 2 3" xfId="4658"/>
    <cellStyle name="Labels - Style3 2 2 2 2 3 2" xfId="4659"/>
    <cellStyle name="Labels - Style3 2 2 2 2 3 2 2" xfId="17250"/>
    <cellStyle name="Labels - Style3 2 2 2 2 3 2 3" xfId="24843"/>
    <cellStyle name="Labels - Style3 2 2 2 2 3 3" xfId="4660"/>
    <cellStyle name="Labels - Style3 2 2 2 2 3 3 2" xfId="17251"/>
    <cellStyle name="Labels - Style3 2 2 2 2 3 3 3" xfId="24842"/>
    <cellStyle name="Labels - Style3 2 2 2 2 3 4" xfId="4661"/>
    <cellStyle name="Labels - Style3 2 2 2 2 3 4 2" xfId="17252"/>
    <cellStyle name="Labels - Style3 2 2 2 2 3 4 3" xfId="24841"/>
    <cellStyle name="Labels - Style3 2 2 2 2 3 5" xfId="17249"/>
    <cellStyle name="Labels - Style3 2 2 2 2 3 6" xfId="24840"/>
    <cellStyle name="Labels - Style3 2 2 2 2 4" xfId="4662"/>
    <cellStyle name="Labels - Style3 2 2 2 2 4 2" xfId="17253"/>
    <cellStyle name="Labels - Style3 2 2 2 2 4 3" xfId="24832"/>
    <cellStyle name="Labels - Style3 2 2 2 2 5" xfId="4663"/>
    <cellStyle name="Labels - Style3 2 2 2 2 5 2" xfId="17254"/>
    <cellStyle name="Labels - Style3 2 2 2 2 5 3" xfId="24839"/>
    <cellStyle name="Labels - Style3 2 2 2 2 6" xfId="4664"/>
    <cellStyle name="Labels - Style3 2 2 2 2 6 2" xfId="17255"/>
    <cellStyle name="Labels - Style3 2 2 2 2 6 3" xfId="24838"/>
    <cellStyle name="Labels - Style3 2 2 2 2 7" xfId="17240"/>
    <cellStyle name="Labels - Style3 2 2 2 2 8" xfId="24854"/>
    <cellStyle name="Labels - Style3 2 2 2 3" xfId="4665"/>
    <cellStyle name="Labels - Style3 2 2 2 3 2" xfId="4666"/>
    <cellStyle name="Labels - Style3 2 2 2 3 2 2" xfId="4667"/>
    <cellStyle name="Labels - Style3 2 2 2 3 2 2 2" xfId="17258"/>
    <cellStyle name="Labels - Style3 2 2 2 3 2 2 3" xfId="24836"/>
    <cellStyle name="Labels - Style3 2 2 2 3 2 3" xfId="4668"/>
    <cellStyle name="Labels - Style3 2 2 2 3 2 3 2" xfId="17259"/>
    <cellStyle name="Labels - Style3 2 2 2 3 2 3 3" xfId="24835"/>
    <cellStyle name="Labels - Style3 2 2 2 3 2 4" xfId="4669"/>
    <cellStyle name="Labels - Style3 2 2 2 3 2 4 2" xfId="17260"/>
    <cellStyle name="Labels - Style3 2 2 2 3 2 4 3" xfId="24834"/>
    <cellStyle name="Labels - Style3 2 2 2 3 2 5" xfId="17257"/>
    <cellStyle name="Labels - Style3 2 2 2 3 2 6" xfId="24833"/>
    <cellStyle name="Labels - Style3 2 2 2 3 3" xfId="4670"/>
    <cellStyle name="Labels - Style3 2 2 2 3 3 2" xfId="17261"/>
    <cellStyle name="Labels - Style3 2 2 2 3 3 3" xfId="24816"/>
    <cellStyle name="Labels - Style3 2 2 2 3 4" xfId="4671"/>
    <cellStyle name="Labels - Style3 2 2 2 3 4 2" xfId="17262"/>
    <cellStyle name="Labels - Style3 2 2 2 3 4 3" xfId="24831"/>
    <cellStyle name="Labels - Style3 2 2 2 3 5" xfId="4672"/>
    <cellStyle name="Labels - Style3 2 2 2 3 5 2" xfId="17263"/>
    <cellStyle name="Labels - Style3 2 2 2 3 5 3" xfId="24830"/>
    <cellStyle name="Labels - Style3 2 2 2 3 6" xfId="17256"/>
    <cellStyle name="Labels - Style3 2 2 2 3 7" xfId="24837"/>
    <cellStyle name="Labels - Style3 2 2 2 4" xfId="4673"/>
    <cellStyle name="Labels - Style3 2 2 2 4 2" xfId="4674"/>
    <cellStyle name="Labels - Style3 2 2 2 4 2 2" xfId="17265"/>
    <cellStyle name="Labels - Style3 2 2 2 4 2 3" xfId="24825"/>
    <cellStyle name="Labels - Style3 2 2 2 4 3" xfId="4675"/>
    <cellStyle name="Labels - Style3 2 2 2 4 3 2" xfId="17266"/>
    <cellStyle name="Labels - Style3 2 2 2 4 3 3" xfId="24828"/>
    <cellStyle name="Labels - Style3 2 2 2 4 4" xfId="4676"/>
    <cellStyle name="Labels - Style3 2 2 2 4 4 2" xfId="17267"/>
    <cellStyle name="Labels - Style3 2 2 2 4 4 3" xfId="24827"/>
    <cellStyle name="Labels - Style3 2 2 2 4 5" xfId="17264"/>
    <cellStyle name="Labels - Style3 2 2 2 4 6" xfId="24829"/>
    <cellStyle name="Labels - Style3 2 2 2 5" xfId="4677"/>
    <cellStyle name="Labels - Style3 2 2 2 5 2" xfId="17268"/>
    <cellStyle name="Labels - Style3 2 2 2 5 3" xfId="24826"/>
    <cellStyle name="Labels - Style3 2 2 2 6" xfId="4678"/>
    <cellStyle name="Labels - Style3 2 2 2 6 2" xfId="17269"/>
    <cellStyle name="Labels - Style3 2 2 2 6 3" xfId="24817"/>
    <cellStyle name="Labels - Style3 2 2 2 7" xfId="4679"/>
    <cellStyle name="Labels - Style3 2 2 2 7 2" xfId="17270"/>
    <cellStyle name="Labels - Style3 2 2 2 7 3" xfId="24824"/>
    <cellStyle name="Labels - Style3 2 2 2 8" xfId="17239"/>
    <cellStyle name="Labels - Style3 2 2 2 9" xfId="24855"/>
    <cellStyle name="Labels - Style3 2 2 3" xfId="4680"/>
    <cellStyle name="Labels - Style3 2 2 3 2" xfId="4681"/>
    <cellStyle name="Labels - Style3 2 2 3 2 2" xfId="4682"/>
    <cellStyle name="Labels - Style3 2 2 3 2 2 2" xfId="4683"/>
    <cellStyle name="Labels - Style3 2 2 3 2 2 2 2" xfId="4684"/>
    <cellStyle name="Labels - Style3 2 2 3 2 2 2 2 2" xfId="17275"/>
    <cellStyle name="Labels - Style3 2 2 3 2 2 2 2 3" xfId="24820"/>
    <cellStyle name="Labels - Style3 2 2 3 2 2 2 3" xfId="4685"/>
    <cellStyle name="Labels - Style3 2 2 3 2 2 2 3 2" xfId="17276"/>
    <cellStyle name="Labels - Style3 2 2 3 2 2 2 3 3" xfId="24819"/>
    <cellStyle name="Labels - Style3 2 2 3 2 2 2 4" xfId="4686"/>
    <cellStyle name="Labels - Style3 2 2 3 2 2 2 4 2" xfId="17277"/>
    <cellStyle name="Labels - Style3 2 2 3 2 2 2 4 3" xfId="24800"/>
    <cellStyle name="Labels - Style3 2 2 3 2 2 2 5" xfId="17274"/>
    <cellStyle name="Labels - Style3 2 2 3 2 2 2 6" xfId="24821"/>
    <cellStyle name="Labels - Style3 2 2 3 2 2 3" xfId="4687"/>
    <cellStyle name="Labels - Style3 2 2 3 2 2 3 2" xfId="17278"/>
    <cellStyle name="Labels - Style3 2 2 3 2 2 3 3" xfId="24815"/>
    <cellStyle name="Labels - Style3 2 2 3 2 2 4" xfId="4688"/>
    <cellStyle name="Labels - Style3 2 2 3 2 2 4 2" xfId="17279"/>
    <cellStyle name="Labels - Style3 2 2 3 2 2 4 3" xfId="24814"/>
    <cellStyle name="Labels - Style3 2 2 3 2 2 5" xfId="4689"/>
    <cellStyle name="Labels - Style3 2 2 3 2 2 5 2" xfId="17280"/>
    <cellStyle name="Labels - Style3 2 2 3 2 2 5 3" xfId="24813"/>
    <cellStyle name="Labels - Style3 2 2 3 2 2 6" xfId="17273"/>
    <cellStyle name="Labels - Style3 2 2 3 2 2 7" xfId="24818"/>
    <cellStyle name="Labels - Style3 2 2 3 2 3" xfId="4690"/>
    <cellStyle name="Labels - Style3 2 2 3 2 3 2" xfId="4691"/>
    <cellStyle name="Labels - Style3 2 2 3 2 3 2 2" xfId="17282"/>
    <cellStyle name="Labels - Style3 2 2 3 2 3 2 3" xfId="24812"/>
    <cellStyle name="Labels - Style3 2 2 3 2 3 3" xfId="4692"/>
    <cellStyle name="Labels - Style3 2 2 3 2 3 3 2" xfId="17283"/>
    <cellStyle name="Labels - Style3 2 2 3 2 3 3 3" xfId="24811"/>
    <cellStyle name="Labels - Style3 2 2 3 2 3 4" xfId="4693"/>
    <cellStyle name="Labels - Style3 2 2 3 2 3 4 2" xfId="17284"/>
    <cellStyle name="Labels - Style3 2 2 3 2 3 4 3" xfId="24810"/>
    <cellStyle name="Labels - Style3 2 2 3 2 3 5" xfId="17281"/>
    <cellStyle name="Labels - Style3 2 2 3 2 3 6" xfId="24809"/>
    <cellStyle name="Labels - Style3 2 2 3 2 4" xfId="4694"/>
    <cellStyle name="Labels - Style3 2 2 3 2 4 2" xfId="17285"/>
    <cellStyle name="Labels - Style3 2 2 3 2 4 3" xfId="24801"/>
    <cellStyle name="Labels - Style3 2 2 3 2 5" xfId="4695"/>
    <cellStyle name="Labels - Style3 2 2 3 2 5 2" xfId="17286"/>
    <cellStyle name="Labels - Style3 2 2 3 2 5 3" xfId="24808"/>
    <cellStyle name="Labels - Style3 2 2 3 2 6" xfId="4696"/>
    <cellStyle name="Labels - Style3 2 2 3 2 6 2" xfId="17287"/>
    <cellStyle name="Labels - Style3 2 2 3 2 6 3" xfId="24807"/>
    <cellStyle name="Labels - Style3 2 2 3 2 7" xfId="17272"/>
    <cellStyle name="Labels - Style3 2 2 3 2 8" xfId="24822"/>
    <cellStyle name="Labels - Style3 2 2 3 3" xfId="4697"/>
    <cellStyle name="Labels - Style3 2 2 3 3 2" xfId="4698"/>
    <cellStyle name="Labels - Style3 2 2 3 3 2 2" xfId="4699"/>
    <cellStyle name="Labels - Style3 2 2 3 3 2 2 2" xfId="17290"/>
    <cellStyle name="Labels - Style3 2 2 3 3 2 2 3" xfId="24805"/>
    <cellStyle name="Labels - Style3 2 2 3 3 2 3" xfId="4700"/>
    <cellStyle name="Labels - Style3 2 2 3 3 2 3 2" xfId="17291"/>
    <cellStyle name="Labels - Style3 2 2 3 3 2 3 3" xfId="24804"/>
    <cellStyle name="Labels - Style3 2 2 3 3 2 4" xfId="4701"/>
    <cellStyle name="Labels - Style3 2 2 3 3 2 4 2" xfId="17292"/>
    <cellStyle name="Labels - Style3 2 2 3 3 2 4 3" xfId="24803"/>
    <cellStyle name="Labels - Style3 2 2 3 3 2 5" xfId="17289"/>
    <cellStyle name="Labels - Style3 2 2 3 3 2 6" xfId="24802"/>
    <cellStyle name="Labels - Style3 2 2 3 3 3" xfId="4702"/>
    <cellStyle name="Labels - Style3 2 2 3 3 3 2" xfId="17293"/>
    <cellStyle name="Labels - Style3 2 2 3 3 3 3" xfId="24784"/>
    <cellStyle name="Labels - Style3 2 2 3 3 4" xfId="4703"/>
    <cellStyle name="Labels - Style3 2 2 3 3 4 2" xfId="17294"/>
    <cellStyle name="Labels - Style3 2 2 3 3 4 3" xfId="24799"/>
    <cellStyle name="Labels - Style3 2 2 3 3 5" xfId="4704"/>
    <cellStyle name="Labels - Style3 2 2 3 3 5 2" xfId="17295"/>
    <cellStyle name="Labels - Style3 2 2 3 3 5 3" xfId="24798"/>
    <cellStyle name="Labels - Style3 2 2 3 3 6" xfId="17288"/>
    <cellStyle name="Labels - Style3 2 2 3 3 7" xfId="24806"/>
    <cellStyle name="Labels - Style3 2 2 3 4" xfId="4705"/>
    <cellStyle name="Labels - Style3 2 2 3 4 2" xfId="4706"/>
    <cellStyle name="Labels - Style3 2 2 3 4 2 2" xfId="17297"/>
    <cellStyle name="Labels - Style3 2 2 3 4 2 3" xfId="24793"/>
    <cellStyle name="Labels - Style3 2 2 3 4 3" xfId="4707"/>
    <cellStyle name="Labels - Style3 2 2 3 4 3 2" xfId="17298"/>
    <cellStyle name="Labels - Style3 2 2 3 4 3 3" xfId="24796"/>
    <cellStyle name="Labels - Style3 2 2 3 4 4" xfId="4708"/>
    <cellStyle name="Labels - Style3 2 2 3 4 4 2" xfId="17299"/>
    <cellStyle name="Labels - Style3 2 2 3 4 4 3" xfId="24795"/>
    <cellStyle name="Labels - Style3 2 2 3 4 5" xfId="17296"/>
    <cellStyle name="Labels - Style3 2 2 3 4 6" xfId="24797"/>
    <cellStyle name="Labels - Style3 2 2 3 5" xfId="4709"/>
    <cellStyle name="Labels - Style3 2 2 3 5 2" xfId="17300"/>
    <cellStyle name="Labels - Style3 2 2 3 5 3" xfId="24794"/>
    <cellStyle name="Labels - Style3 2 2 3 6" xfId="4710"/>
    <cellStyle name="Labels - Style3 2 2 3 6 2" xfId="17301"/>
    <cellStyle name="Labels - Style3 2 2 3 6 3" xfId="24785"/>
    <cellStyle name="Labels - Style3 2 2 3 7" xfId="4711"/>
    <cellStyle name="Labels - Style3 2 2 3 7 2" xfId="17302"/>
    <cellStyle name="Labels - Style3 2 2 3 7 3" xfId="24792"/>
    <cellStyle name="Labels - Style3 2 2 3 8" xfId="17271"/>
    <cellStyle name="Labels - Style3 2 2 3 9" xfId="24823"/>
    <cellStyle name="Labels - Style3 2 2 4" xfId="4712"/>
    <cellStyle name="Labels - Style3 2 2 4 2" xfId="4713"/>
    <cellStyle name="Labels - Style3 2 2 4 2 2" xfId="4714"/>
    <cellStyle name="Labels - Style3 2 2 4 2 2 2" xfId="4715"/>
    <cellStyle name="Labels - Style3 2 2 4 2 2 2 2" xfId="4716"/>
    <cellStyle name="Labels - Style3 2 2 4 2 2 2 2 2" xfId="17307"/>
    <cellStyle name="Labels - Style3 2 2 4 2 2 2 2 3" xfId="24788"/>
    <cellStyle name="Labels - Style3 2 2 4 2 2 2 3" xfId="4717"/>
    <cellStyle name="Labels - Style3 2 2 4 2 2 2 3 2" xfId="17308"/>
    <cellStyle name="Labels - Style3 2 2 4 2 2 2 3 3" xfId="24787"/>
    <cellStyle name="Labels - Style3 2 2 4 2 2 2 4" xfId="4718"/>
    <cellStyle name="Labels - Style3 2 2 4 2 2 2 4 2" xfId="17309"/>
    <cellStyle name="Labels - Style3 2 2 4 2 2 2 4 3" xfId="24768"/>
    <cellStyle name="Labels - Style3 2 2 4 2 2 2 5" xfId="17306"/>
    <cellStyle name="Labels - Style3 2 2 4 2 2 2 6" xfId="24789"/>
    <cellStyle name="Labels - Style3 2 2 4 2 2 3" xfId="4719"/>
    <cellStyle name="Labels - Style3 2 2 4 2 2 3 2" xfId="17310"/>
    <cellStyle name="Labels - Style3 2 2 4 2 2 3 3" xfId="24783"/>
    <cellStyle name="Labels - Style3 2 2 4 2 2 4" xfId="4720"/>
    <cellStyle name="Labels - Style3 2 2 4 2 2 4 2" xfId="17311"/>
    <cellStyle name="Labels - Style3 2 2 4 2 2 4 3" xfId="24782"/>
    <cellStyle name="Labels - Style3 2 2 4 2 2 5" xfId="4721"/>
    <cellStyle name="Labels - Style3 2 2 4 2 2 5 2" xfId="17312"/>
    <cellStyle name="Labels - Style3 2 2 4 2 2 5 3" xfId="24781"/>
    <cellStyle name="Labels - Style3 2 2 4 2 2 6" xfId="17305"/>
    <cellStyle name="Labels - Style3 2 2 4 2 2 7" xfId="24786"/>
    <cellStyle name="Labels - Style3 2 2 4 2 3" xfId="4722"/>
    <cellStyle name="Labels - Style3 2 2 4 2 3 2" xfId="4723"/>
    <cellStyle name="Labels - Style3 2 2 4 2 3 2 2" xfId="17314"/>
    <cellStyle name="Labels - Style3 2 2 4 2 3 2 3" xfId="24780"/>
    <cellStyle name="Labels - Style3 2 2 4 2 3 3" xfId="4724"/>
    <cellStyle name="Labels - Style3 2 2 4 2 3 3 2" xfId="17315"/>
    <cellStyle name="Labels - Style3 2 2 4 2 3 3 3" xfId="24779"/>
    <cellStyle name="Labels - Style3 2 2 4 2 3 4" xfId="4725"/>
    <cellStyle name="Labels - Style3 2 2 4 2 3 4 2" xfId="17316"/>
    <cellStyle name="Labels - Style3 2 2 4 2 3 4 3" xfId="24778"/>
    <cellStyle name="Labels - Style3 2 2 4 2 3 5" xfId="17313"/>
    <cellStyle name="Labels - Style3 2 2 4 2 3 6" xfId="24777"/>
    <cellStyle name="Labels - Style3 2 2 4 2 4" xfId="4726"/>
    <cellStyle name="Labels - Style3 2 2 4 2 4 2" xfId="17317"/>
    <cellStyle name="Labels - Style3 2 2 4 2 4 3" xfId="24769"/>
    <cellStyle name="Labels - Style3 2 2 4 2 5" xfId="4727"/>
    <cellStyle name="Labels - Style3 2 2 4 2 5 2" xfId="17318"/>
    <cellStyle name="Labels - Style3 2 2 4 2 5 3" xfId="24776"/>
    <cellStyle name="Labels - Style3 2 2 4 2 6" xfId="4728"/>
    <cellStyle name="Labels - Style3 2 2 4 2 6 2" xfId="17319"/>
    <cellStyle name="Labels - Style3 2 2 4 2 6 3" xfId="24775"/>
    <cellStyle name="Labels - Style3 2 2 4 2 7" xfId="17304"/>
    <cellStyle name="Labels - Style3 2 2 4 2 8" xfId="24790"/>
    <cellStyle name="Labels - Style3 2 2 4 3" xfId="4729"/>
    <cellStyle name="Labels - Style3 2 2 4 3 2" xfId="4730"/>
    <cellStyle name="Labels - Style3 2 2 4 3 2 2" xfId="4731"/>
    <cellStyle name="Labels - Style3 2 2 4 3 2 2 2" xfId="17322"/>
    <cellStyle name="Labels - Style3 2 2 4 3 2 2 3" xfId="24773"/>
    <cellStyle name="Labels - Style3 2 2 4 3 2 3" xfId="4732"/>
    <cellStyle name="Labels - Style3 2 2 4 3 2 3 2" xfId="17323"/>
    <cellStyle name="Labels - Style3 2 2 4 3 2 3 3" xfId="24772"/>
    <cellStyle name="Labels - Style3 2 2 4 3 2 4" xfId="4733"/>
    <cellStyle name="Labels - Style3 2 2 4 3 2 4 2" xfId="17324"/>
    <cellStyle name="Labels - Style3 2 2 4 3 2 4 3" xfId="24771"/>
    <cellStyle name="Labels - Style3 2 2 4 3 2 5" xfId="17321"/>
    <cellStyle name="Labels - Style3 2 2 4 3 2 6" xfId="24770"/>
    <cellStyle name="Labels - Style3 2 2 4 3 3" xfId="4734"/>
    <cellStyle name="Labels - Style3 2 2 4 3 3 2" xfId="17325"/>
    <cellStyle name="Labels - Style3 2 2 4 3 3 3" xfId="24766"/>
    <cellStyle name="Labels - Style3 2 2 4 3 4" xfId="4735"/>
    <cellStyle name="Labels - Style3 2 2 4 3 4 2" xfId="17326"/>
    <cellStyle name="Labels - Style3 2 2 4 3 4 3" xfId="24767"/>
    <cellStyle name="Labels - Style3 2 2 4 3 5" xfId="4736"/>
    <cellStyle name="Labels - Style3 2 2 4 3 5 2" xfId="17327"/>
    <cellStyle name="Labels - Style3 2 2 4 3 5 3" xfId="24762"/>
    <cellStyle name="Labels - Style3 2 2 4 3 6" xfId="17320"/>
    <cellStyle name="Labels - Style3 2 2 4 3 7" xfId="24774"/>
    <cellStyle name="Labels - Style3 2 2 4 4" xfId="4737"/>
    <cellStyle name="Labels - Style3 2 2 4 4 2" xfId="4738"/>
    <cellStyle name="Labels - Style3 2 2 4 4 2 2" xfId="17329"/>
    <cellStyle name="Labels - Style3 2 2 4 4 2 3" xfId="24764"/>
    <cellStyle name="Labels - Style3 2 2 4 4 3" xfId="4739"/>
    <cellStyle name="Labels - Style3 2 2 4 4 3 2" xfId="17330"/>
    <cellStyle name="Labels - Style3 2 2 4 4 3 3" xfId="24763"/>
    <cellStyle name="Labels - Style3 2 2 4 4 4" xfId="4740"/>
    <cellStyle name="Labels - Style3 2 2 4 4 4 2" xfId="17331"/>
    <cellStyle name="Labels - Style3 2 2 4 4 4 3" xfId="24750"/>
    <cellStyle name="Labels - Style3 2 2 4 4 5" xfId="17328"/>
    <cellStyle name="Labels - Style3 2 2 4 4 6" xfId="24765"/>
    <cellStyle name="Labels - Style3 2 2 4 5" xfId="4741"/>
    <cellStyle name="Labels - Style3 2 2 4 5 2" xfId="17332"/>
    <cellStyle name="Labels - Style3 2 2 4 5 3" xfId="24761"/>
    <cellStyle name="Labels - Style3 2 2 4 6" xfId="4742"/>
    <cellStyle name="Labels - Style3 2 2 4 6 2" xfId="17333"/>
    <cellStyle name="Labels - Style3 2 2 4 6 3" xfId="24760"/>
    <cellStyle name="Labels - Style3 2 2 4 7" xfId="4743"/>
    <cellStyle name="Labels - Style3 2 2 4 7 2" xfId="17334"/>
    <cellStyle name="Labels - Style3 2 2 4 7 3" xfId="24759"/>
    <cellStyle name="Labels - Style3 2 2 4 8" xfId="17303"/>
    <cellStyle name="Labels - Style3 2 2 4 9" xfId="24791"/>
    <cellStyle name="Labels - Style3 2 2 5" xfId="4744"/>
    <cellStyle name="Labels - Style3 2 2 5 2" xfId="4745"/>
    <cellStyle name="Labels - Style3 2 2 5 2 2" xfId="4746"/>
    <cellStyle name="Labels - Style3 2 2 5 2 2 2" xfId="4747"/>
    <cellStyle name="Labels - Style3 2 2 5 2 2 2 2" xfId="17338"/>
    <cellStyle name="Labels - Style3 2 2 5 2 2 2 3" xfId="24756"/>
    <cellStyle name="Labels - Style3 2 2 5 2 2 3" xfId="4748"/>
    <cellStyle name="Labels - Style3 2 2 5 2 2 3 2" xfId="17339"/>
    <cellStyle name="Labels - Style3 2 2 5 2 2 3 3" xfId="24752"/>
    <cellStyle name="Labels - Style3 2 2 5 2 2 4" xfId="4749"/>
    <cellStyle name="Labels - Style3 2 2 5 2 2 4 2" xfId="17340"/>
    <cellStyle name="Labels - Style3 2 2 5 2 2 4 3" xfId="24755"/>
    <cellStyle name="Labels - Style3 2 2 5 2 2 5" xfId="17337"/>
    <cellStyle name="Labels - Style3 2 2 5 2 2 6" xfId="24757"/>
    <cellStyle name="Labels - Style3 2 2 5 2 3" xfId="4750"/>
    <cellStyle name="Labels - Style3 2 2 5 2 3 2" xfId="17341"/>
    <cellStyle name="Labels - Style3 2 2 5 2 3 3" xfId="24754"/>
    <cellStyle name="Labels - Style3 2 2 5 2 4" xfId="4751"/>
    <cellStyle name="Labels - Style3 2 2 5 2 4 2" xfId="17342"/>
    <cellStyle name="Labels - Style3 2 2 5 2 4 3" xfId="24753"/>
    <cellStyle name="Labels - Style3 2 2 5 2 5" xfId="4752"/>
    <cellStyle name="Labels - Style3 2 2 5 2 5 2" xfId="17343"/>
    <cellStyle name="Labels - Style3 2 2 5 2 5 3" xfId="24742"/>
    <cellStyle name="Labels - Style3 2 2 5 2 6" xfId="17336"/>
    <cellStyle name="Labels - Style3 2 2 5 2 7" xfId="24758"/>
    <cellStyle name="Labels - Style3 2 2 5 3" xfId="4753"/>
    <cellStyle name="Labels - Style3 2 2 5 3 2" xfId="4754"/>
    <cellStyle name="Labels - Style3 2 2 5 3 2 2" xfId="17345"/>
    <cellStyle name="Labels - Style3 2 2 5 3 2 3" xfId="24748"/>
    <cellStyle name="Labels - Style3 2 2 5 3 3" xfId="4755"/>
    <cellStyle name="Labels - Style3 2 2 5 3 3 2" xfId="17346"/>
    <cellStyle name="Labels - Style3 2 2 5 3 3 3" xfId="24747"/>
    <cellStyle name="Labels - Style3 2 2 5 3 4" xfId="4756"/>
    <cellStyle name="Labels - Style3 2 2 5 3 4 2" xfId="17347"/>
    <cellStyle name="Labels - Style3 2 2 5 3 4 3" xfId="24743"/>
    <cellStyle name="Labels - Style3 2 2 5 3 5" xfId="17344"/>
    <cellStyle name="Labels - Style3 2 2 5 3 6" xfId="24749"/>
    <cellStyle name="Labels - Style3 2 2 5 4" xfId="4757"/>
    <cellStyle name="Labels - Style3 2 2 5 4 2" xfId="17348"/>
    <cellStyle name="Labels - Style3 2 2 5 4 3" xfId="24746"/>
    <cellStyle name="Labels - Style3 2 2 5 5" xfId="4758"/>
    <cellStyle name="Labels - Style3 2 2 5 5 2" xfId="17349"/>
    <cellStyle name="Labels - Style3 2 2 5 5 3" xfId="24745"/>
    <cellStyle name="Labels - Style3 2 2 5 6" xfId="4759"/>
    <cellStyle name="Labels - Style3 2 2 5 6 2" xfId="17350"/>
    <cellStyle name="Labels - Style3 2 2 5 6 3" xfId="24744"/>
    <cellStyle name="Labels - Style3 2 2 5 7" xfId="17335"/>
    <cellStyle name="Labels - Style3 2 2 5 8" xfId="24751"/>
    <cellStyle name="Labels - Style3 2 2 6" xfId="4760"/>
    <cellStyle name="Labels - Style3 2 2 6 2" xfId="4761"/>
    <cellStyle name="Labels - Style3 2 2 6 2 2" xfId="4762"/>
    <cellStyle name="Labels - Style3 2 2 6 2 2 2" xfId="17353"/>
    <cellStyle name="Labels - Style3 2 2 6 2 2 3" xfId="24740"/>
    <cellStyle name="Labels - Style3 2 2 6 2 3" xfId="4763"/>
    <cellStyle name="Labels - Style3 2 2 6 2 3 2" xfId="17354"/>
    <cellStyle name="Labels - Style3 2 2 6 2 3 3" xfId="24739"/>
    <cellStyle name="Labels - Style3 2 2 6 2 4" xfId="4764"/>
    <cellStyle name="Labels - Style3 2 2 6 2 4 2" xfId="17355"/>
    <cellStyle name="Labels - Style3 2 2 6 2 4 3" xfId="24735"/>
    <cellStyle name="Labels - Style3 2 2 6 2 5" xfId="17352"/>
    <cellStyle name="Labels - Style3 2 2 6 2 6" xfId="24741"/>
    <cellStyle name="Labels - Style3 2 2 6 3" xfId="4765"/>
    <cellStyle name="Labels - Style3 2 2 6 3 2" xfId="17356"/>
    <cellStyle name="Labels - Style3 2 2 6 3 3" xfId="24738"/>
    <cellStyle name="Labels - Style3 2 2 6 4" xfId="4766"/>
    <cellStyle name="Labels - Style3 2 2 6 4 2" xfId="17357"/>
    <cellStyle name="Labels - Style3 2 2 6 4 3" xfId="24737"/>
    <cellStyle name="Labels - Style3 2 2 6 5" xfId="4767"/>
    <cellStyle name="Labels - Style3 2 2 6 5 2" xfId="17358"/>
    <cellStyle name="Labels - Style3 2 2 6 5 3" xfId="24736"/>
    <cellStyle name="Labels - Style3 2 2 6 6" xfId="17351"/>
    <cellStyle name="Labels - Style3 2 2 6 7" xfId="24726"/>
    <cellStyle name="Labels - Style3 2 2 7" xfId="4768"/>
    <cellStyle name="Labels - Style3 2 2 7 2" xfId="4769"/>
    <cellStyle name="Labels - Style3 2 2 7 2 2" xfId="17360"/>
    <cellStyle name="Labels - Style3 2 2 7 2 3" xfId="24734"/>
    <cellStyle name="Labels - Style3 2 2 7 3" xfId="4770"/>
    <cellStyle name="Labels - Style3 2 2 7 3 2" xfId="17361"/>
    <cellStyle name="Labels - Style3 2 2 7 3 3" xfId="24733"/>
    <cellStyle name="Labels - Style3 2 2 7 4" xfId="4771"/>
    <cellStyle name="Labels - Style3 2 2 7 4 2" xfId="17362"/>
    <cellStyle name="Labels - Style3 2 2 7 4 3" xfId="24732"/>
    <cellStyle name="Labels - Style3 2 2 7 5" xfId="17359"/>
    <cellStyle name="Labels - Style3 2 2 7 6" xfId="24727"/>
    <cellStyle name="Labels - Style3 2 2 8" xfId="4772"/>
    <cellStyle name="Labels - Style3 2 2 8 2" xfId="17363"/>
    <cellStyle name="Labels - Style3 2 2 8 3" xfId="24728"/>
    <cellStyle name="Labels - Style3 2 2 9" xfId="4773"/>
    <cellStyle name="Labels - Style3 2 2 9 2" xfId="17364"/>
    <cellStyle name="Labels - Style3 2 2 9 3" xfId="24731"/>
    <cellStyle name="Labels - Style3 2 3" xfId="4774"/>
    <cellStyle name="Labels - Style3 2 3 10" xfId="17365"/>
    <cellStyle name="Labels - Style3 2 3 11" xfId="24730"/>
    <cellStyle name="Labels - Style3 2 3 12" xfId="29689"/>
    <cellStyle name="Labels - Style3 2 3 2" xfId="4775"/>
    <cellStyle name="Labels - Style3 2 3 2 10" xfId="29858"/>
    <cellStyle name="Labels - Style3 2 3 2 2" xfId="4776"/>
    <cellStyle name="Labels - Style3 2 3 2 2 2" xfId="4777"/>
    <cellStyle name="Labels - Style3 2 3 2 2 2 2" xfId="4778"/>
    <cellStyle name="Labels - Style3 2 3 2 2 2 2 2" xfId="4779"/>
    <cellStyle name="Labels - Style3 2 3 2 2 2 2 2 2" xfId="17370"/>
    <cellStyle name="Labels - Style3 2 3 2 2 2 2 2 3" xfId="24723"/>
    <cellStyle name="Labels - Style3 2 3 2 2 2 2 3" xfId="4780"/>
    <cellStyle name="Labels - Style3 2 3 2 2 2 2 3 2" xfId="17371"/>
    <cellStyle name="Labels - Style3 2 3 2 2 2 2 3 3" xfId="24719"/>
    <cellStyle name="Labels - Style3 2 3 2 2 2 2 4" xfId="4781"/>
    <cellStyle name="Labels - Style3 2 3 2 2 2 2 4 2" xfId="17372"/>
    <cellStyle name="Labels - Style3 2 3 2 2 2 2 4 3" xfId="24722"/>
    <cellStyle name="Labels - Style3 2 3 2 2 2 2 5" xfId="17369"/>
    <cellStyle name="Labels - Style3 2 3 2 2 2 2 6" xfId="24724"/>
    <cellStyle name="Labels - Style3 2 3 2 2 2 3" xfId="4782"/>
    <cellStyle name="Labels - Style3 2 3 2 2 2 3 2" xfId="17373"/>
    <cellStyle name="Labels - Style3 2 3 2 2 2 3 3" xfId="24721"/>
    <cellStyle name="Labels - Style3 2 3 2 2 2 4" xfId="4783"/>
    <cellStyle name="Labels - Style3 2 3 2 2 2 4 2" xfId="17374"/>
    <cellStyle name="Labels - Style3 2 3 2 2 2 4 3" xfId="24720"/>
    <cellStyle name="Labels - Style3 2 3 2 2 2 5" xfId="4784"/>
    <cellStyle name="Labels - Style3 2 3 2 2 2 5 2" xfId="17375"/>
    <cellStyle name="Labels - Style3 2 3 2 2 2 5 3" xfId="24711"/>
    <cellStyle name="Labels - Style3 2 3 2 2 2 6" xfId="17368"/>
    <cellStyle name="Labels - Style3 2 3 2 2 2 7" xfId="24725"/>
    <cellStyle name="Labels - Style3 2 3 2 2 3" xfId="4785"/>
    <cellStyle name="Labels - Style3 2 3 2 2 3 2" xfId="4786"/>
    <cellStyle name="Labels - Style3 2 3 2 2 3 2 2" xfId="17377"/>
    <cellStyle name="Labels - Style3 2 3 2 2 3 2 3" xfId="24717"/>
    <cellStyle name="Labels - Style3 2 3 2 2 3 3" xfId="4787"/>
    <cellStyle name="Labels - Style3 2 3 2 2 3 3 2" xfId="17378"/>
    <cellStyle name="Labels - Style3 2 3 2 2 3 3 3" xfId="24716"/>
    <cellStyle name="Labels - Style3 2 3 2 2 3 4" xfId="4788"/>
    <cellStyle name="Labels - Style3 2 3 2 2 3 4 2" xfId="17379"/>
    <cellStyle name="Labels - Style3 2 3 2 2 3 4 3" xfId="24712"/>
    <cellStyle name="Labels - Style3 2 3 2 2 3 5" xfId="17376"/>
    <cellStyle name="Labels - Style3 2 3 2 2 3 6" xfId="24718"/>
    <cellStyle name="Labels - Style3 2 3 2 2 4" xfId="4789"/>
    <cellStyle name="Labels - Style3 2 3 2 2 4 2" xfId="17380"/>
    <cellStyle name="Labels - Style3 2 3 2 2 4 3" xfId="24715"/>
    <cellStyle name="Labels - Style3 2 3 2 2 5" xfId="4790"/>
    <cellStyle name="Labels - Style3 2 3 2 2 5 2" xfId="17381"/>
    <cellStyle name="Labels - Style3 2 3 2 2 5 3" xfId="24714"/>
    <cellStyle name="Labels - Style3 2 3 2 2 6" xfId="4791"/>
    <cellStyle name="Labels - Style3 2 3 2 2 6 2" xfId="17382"/>
    <cellStyle name="Labels - Style3 2 3 2 2 6 3" xfId="24713"/>
    <cellStyle name="Labels - Style3 2 3 2 2 7" xfId="17367"/>
    <cellStyle name="Labels - Style3 2 3 2 2 8" xfId="24710"/>
    <cellStyle name="Labels - Style3 2 3 2 3" xfId="4792"/>
    <cellStyle name="Labels - Style3 2 3 2 3 2" xfId="4793"/>
    <cellStyle name="Labels - Style3 2 3 2 3 2 2" xfId="4794"/>
    <cellStyle name="Labels - Style3 2 3 2 3 2 2 2" xfId="17385"/>
    <cellStyle name="Labels - Style3 2 3 2 3 2 2 3" xfId="24708"/>
    <cellStyle name="Labels - Style3 2 3 2 3 2 3" xfId="4795"/>
    <cellStyle name="Labels - Style3 2 3 2 3 2 3 2" xfId="17386"/>
    <cellStyle name="Labels - Style3 2 3 2 3 2 3 3" xfId="24707"/>
    <cellStyle name="Labels - Style3 2 3 2 3 2 4" xfId="4796"/>
    <cellStyle name="Labels - Style3 2 3 2 3 2 4 2" xfId="17387"/>
    <cellStyle name="Labels - Style3 2 3 2 3 2 4 3" xfId="24703"/>
    <cellStyle name="Labels - Style3 2 3 2 3 2 5" xfId="17384"/>
    <cellStyle name="Labels - Style3 2 3 2 3 2 6" xfId="24709"/>
    <cellStyle name="Labels - Style3 2 3 2 3 3" xfId="4797"/>
    <cellStyle name="Labels - Style3 2 3 2 3 3 2" xfId="17388"/>
    <cellStyle name="Labels - Style3 2 3 2 3 3 3" xfId="24706"/>
    <cellStyle name="Labels - Style3 2 3 2 3 4" xfId="4798"/>
    <cellStyle name="Labels - Style3 2 3 2 3 4 2" xfId="17389"/>
    <cellStyle name="Labels - Style3 2 3 2 3 4 3" xfId="24705"/>
    <cellStyle name="Labels - Style3 2 3 2 3 5" xfId="4799"/>
    <cellStyle name="Labels - Style3 2 3 2 3 5 2" xfId="17390"/>
    <cellStyle name="Labels - Style3 2 3 2 3 5 3" xfId="24704"/>
    <cellStyle name="Labels - Style3 2 3 2 3 6" xfId="17383"/>
    <cellStyle name="Labels - Style3 2 3 2 3 7" xfId="24694"/>
    <cellStyle name="Labels - Style3 2 3 2 4" xfId="4800"/>
    <cellStyle name="Labels - Style3 2 3 2 4 2" xfId="4801"/>
    <cellStyle name="Labels - Style3 2 3 2 4 2 2" xfId="17392"/>
    <cellStyle name="Labels - Style3 2 3 2 4 2 3" xfId="24702"/>
    <cellStyle name="Labels - Style3 2 3 2 4 3" xfId="4802"/>
    <cellStyle name="Labels - Style3 2 3 2 4 3 2" xfId="17393"/>
    <cellStyle name="Labels - Style3 2 3 2 4 3 3" xfId="24701"/>
    <cellStyle name="Labels - Style3 2 3 2 4 4" xfId="4803"/>
    <cellStyle name="Labels - Style3 2 3 2 4 4 2" xfId="17394"/>
    <cellStyle name="Labels - Style3 2 3 2 4 4 3" xfId="24700"/>
    <cellStyle name="Labels - Style3 2 3 2 4 5" xfId="17391"/>
    <cellStyle name="Labels - Style3 2 3 2 4 6" xfId="24695"/>
    <cellStyle name="Labels - Style3 2 3 2 5" xfId="4804"/>
    <cellStyle name="Labels - Style3 2 3 2 5 2" xfId="17395"/>
    <cellStyle name="Labels - Style3 2 3 2 5 3" xfId="24696"/>
    <cellStyle name="Labels - Style3 2 3 2 6" xfId="4805"/>
    <cellStyle name="Labels - Style3 2 3 2 6 2" xfId="17396"/>
    <cellStyle name="Labels - Style3 2 3 2 6 3" xfId="24699"/>
    <cellStyle name="Labels - Style3 2 3 2 7" xfId="4806"/>
    <cellStyle name="Labels - Style3 2 3 2 7 2" xfId="17397"/>
    <cellStyle name="Labels - Style3 2 3 2 7 3" xfId="24698"/>
    <cellStyle name="Labels - Style3 2 3 2 8" xfId="17366"/>
    <cellStyle name="Labels - Style3 2 3 2 9" xfId="24729"/>
    <cellStyle name="Labels - Style3 2 3 3" xfId="4807"/>
    <cellStyle name="Labels - Style3 2 3 3 2" xfId="4808"/>
    <cellStyle name="Labels - Style3 2 3 3 2 2" xfId="4809"/>
    <cellStyle name="Labels - Style3 2 3 3 2 2 2" xfId="4810"/>
    <cellStyle name="Labels - Style3 2 3 3 2 2 2 2" xfId="4811"/>
    <cellStyle name="Labels - Style3 2 3 3 2 2 2 2 2" xfId="17402"/>
    <cellStyle name="Labels - Style3 2 3 3 2 2 2 2 3" xfId="24691"/>
    <cellStyle name="Labels - Style3 2 3 3 2 2 2 3" xfId="4812"/>
    <cellStyle name="Labels - Style3 2 3 3 2 2 2 3 2" xfId="17403"/>
    <cellStyle name="Labels - Style3 2 3 3 2 2 2 3 3" xfId="24687"/>
    <cellStyle name="Labels - Style3 2 3 3 2 2 2 4" xfId="4813"/>
    <cellStyle name="Labels - Style3 2 3 3 2 2 2 4 2" xfId="17404"/>
    <cellStyle name="Labels - Style3 2 3 3 2 2 2 4 3" xfId="24690"/>
    <cellStyle name="Labels - Style3 2 3 3 2 2 2 5" xfId="17401"/>
    <cellStyle name="Labels - Style3 2 3 3 2 2 2 6" xfId="24692"/>
    <cellStyle name="Labels - Style3 2 3 3 2 2 3" xfId="4814"/>
    <cellStyle name="Labels - Style3 2 3 3 2 2 3 2" xfId="17405"/>
    <cellStyle name="Labels - Style3 2 3 3 2 2 3 3" xfId="24689"/>
    <cellStyle name="Labels - Style3 2 3 3 2 2 4" xfId="4815"/>
    <cellStyle name="Labels - Style3 2 3 3 2 2 4 2" xfId="17406"/>
    <cellStyle name="Labels - Style3 2 3 3 2 2 4 3" xfId="24688"/>
    <cellStyle name="Labels - Style3 2 3 3 2 2 5" xfId="4816"/>
    <cellStyle name="Labels - Style3 2 3 3 2 2 5 2" xfId="17407"/>
    <cellStyle name="Labels - Style3 2 3 3 2 2 5 3" xfId="24679"/>
    <cellStyle name="Labels - Style3 2 3 3 2 2 6" xfId="17400"/>
    <cellStyle name="Labels - Style3 2 3 3 2 2 7" xfId="24693"/>
    <cellStyle name="Labels - Style3 2 3 3 2 3" xfId="4817"/>
    <cellStyle name="Labels - Style3 2 3 3 2 3 2" xfId="4818"/>
    <cellStyle name="Labels - Style3 2 3 3 2 3 2 2" xfId="17409"/>
    <cellStyle name="Labels - Style3 2 3 3 2 3 2 3" xfId="24685"/>
    <cellStyle name="Labels - Style3 2 3 3 2 3 3" xfId="4819"/>
    <cellStyle name="Labels - Style3 2 3 3 2 3 3 2" xfId="17410"/>
    <cellStyle name="Labels - Style3 2 3 3 2 3 3 3" xfId="24684"/>
    <cellStyle name="Labels - Style3 2 3 3 2 3 4" xfId="4820"/>
    <cellStyle name="Labels - Style3 2 3 3 2 3 4 2" xfId="17411"/>
    <cellStyle name="Labels - Style3 2 3 3 2 3 4 3" xfId="24680"/>
    <cellStyle name="Labels - Style3 2 3 3 2 3 5" xfId="17408"/>
    <cellStyle name="Labels - Style3 2 3 3 2 3 6" xfId="24686"/>
    <cellStyle name="Labels - Style3 2 3 3 2 4" xfId="4821"/>
    <cellStyle name="Labels - Style3 2 3 3 2 4 2" xfId="17412"/>
    <cellStyle name="Labels - Style3 2 3 3 2 4 3" xfId="24683"/>
    <cellStyle name="Labels - Style3 2 3 3 2 5" xfId="4822"/>
    <cellStyle name="Labels - Style3 2 3 3 2 5 2" xfId="17413"/>
    <cellStyle name="Labels - Style3 2 3 3 2 5 3" xfId="24682"/>
    <cellStyle name="Labels - Style3 2 3 3 2 6" xfId="4823"/>
    <cellStyle name="Labels - Style3 2 3 3 2 6 2" xfId="17414"/>
    <cellStyle name="Labels - Style3 2 3 3 2 6 3" xfId="24681"/>
    <cellStyle name="Labels - Style3 2 3 3 2 7" xfId="17399"/>
    <cellStyle name="Labels - Style3 2 3 3 2 8" xfId="24678"/>
    <cellStyle name="Labels - Style3 2 3 3 3" xfId="4824"/>
    <cellStyle name="Labels - Style3 2 3 3 3 2" xfId="4825"/>
    <cellStyle name="Labels - Style3 2 3 3 3 2 2" xfId="4826"/>
    <cellStyle name="Labels - Style3 2 3 3 3 2 2 2" xfId="17417"/>
    <cellStyle name="Labels - Style3 2 3 3 3 2 2 3" xfId="24672"/>
    <cellStyle name="Labels - Style3 2 3 3 3 2 3" xfId="4827"/>
    <cellStyle name="Labels - Style3 2 3 3 3 2 3 2" xfId="17418"/>
    <cellStyle name="Labels - Style3 2 3 3 3 2 3 3" xfId="24675"/>
    <cellStyle name="Labels - Style3 2 3 3 3 2 4" xfId="4828"/>
    <cellStyle name="Labels - Style3 2 3 3 3 2 4 2" xfId="17419"/>
    <cellStyle name="Labels - Style3 2 3 3 3 2 4 3" xfId="24674"/>
    <cellStyle name="Labels - Style3 2 3 3 3 2 5" xfId="17416"/>
    <cellStyle name="Labels - Style3 2 3 3 3 2 6" xfId="24676"/>
    <cellStyle name="Labels - Style3 2 3 3 3 3" xfId="4829"/>
    <cellStyle name="Labels - Style3 2 3 3 3 3 2" xfId="17420"/>
    <cellStyle name="Labels - Style3 2 3 3 3 3 3" xfId="24673"/>
    <cellStyle name="Labels - Style3 2 3 3 3 4" xfId="4830"/>
    <cellStyle name="Labels - Style3 2 3 3 3 4 2" xfId="17421"/>
    <cellStyle name="Labels - Style3 2 3 3 3 4 3" xfId="24664"/>
    <cellStyle name="Labels - Style3 2 3 3 3 5" xfId="4831"/>
    <cellStyle name="Labels - Style3 2 3 3 3 5 2" xfId="17422"/>
    <cellStyle name="Labels - Style3 2 3 3 3 5 3" xfId="24671"/>
    <cellStyle name="Labels - Style3 2 3 3 3 6" xfId="17415"/>
    <cellStyle name="Labels - Style3 2 3 3 3 7" xfId="24677"/>
    <cellStyle name="Labels - Style3 2 3 3 4" xfId="4832"/>
    <cellStyle name="Labels - Style3 2 3 3 4 2" xfId="4833"/>
    <cellStyle name="Labels - Style3 2 3 3 4 2 2" xfId="17424"/>
    <cellStyle name="Labels - Style3 2 3 3 4 2 3" xfId="24669"/>
    <cellStyle name="Labels - Style3 2 3 3 4 3" xfId="4834"/>
    <cellStyle name="Labels - Style3 2 3 3 4 3 2" xfId="17425"/>
    <cellStyle name="Labels - Style3 2 3 3 4 3 3" xfId="24665"/>
    <cellStyle name="Labels - Style3 2 3 3 4 4" xfId="4835"/>
    <cellStyle name="Labels - Style3 2 3 3 4 4 2" xfId="17426"/>
    <cellStyle name="Labels - Style3 2 3 3 4 4 3" xfId="24668"/>
    <cellStyle name="Labels - Style3 2 3 3 4 5" xfId="17423"/>
    <cellStyle name="Labels - Style3 2 3 3 4 6" xfId="24670"/>
    <cellStyle name="Labels - Style3 2 3 3 5" xfId="4836"/>
    <cellStyle name="Labels - Style3 2 3 3 5 2" xfId="17427"/>
    <cellStyle name="Labels - Style3 2 3 3 5 3" xfId="24667"/>
    <cellStyle name="Labels - Style3 2 3 3 6" xfId="4837"/>
    <cellStyle name="Labels - Style3 2 3 3 6 2" xfId="17428"/>
    <cellStyle name="Labels - Style3 2 3 3 6 3" xfId="24666"/>
    <cellStyle name="Labels - Style3 2 3 3 7" xfId="4838"/>
    <cellStyle name="Labels - Style3 2 3 3 7 2" xfId="17429"/>
    <cellStyle name="Labels - Style3 2 3 3 7 3" xfId="24648"/>
    <cellStyle name="Labels - Style3 2 3 3 8" xfId="17398"/>
    <cellStyle name="Labels - Style3 2 3 3 9" xfId="24697"/>
    <cellStyle name="Labels - Style3 2 3 4" xfId="4839"/>
    <cellStyle name="Labels - Style3 2 3 4 2" xfId="4840"/>
    <cellStyle name="Labels - Style3 2 3 4 2 2" xfId="4841"/>
    <cellStyle name="Labels - Style3 2 3 4 2 2 2" xfId="4842"/>
    <cellStyle name="Labels - Style3 2 3 4 2 2 2 2" xfId="17433"/>
    <cellStyle name="Labels - Style3 2 3 4 2 2 2 3" xfId="24657"/>
    <cellStyle name="Labels - Style3 2 3 4 2 2 3" xfId="4843"/>
    <cellStyle name="Labels - Style3 2 3 4 2 2 3 2" xfId="17434"/>
    <cellStyle name="Labels - Style3 2 3 4 2 2 3 3" xfId="24660"/>
    <cellStyle name="Labels - Style3 2 3 4 2 2 4" xfId="4844"/>
    <cellStyle name="Labels - Style3 2 3 4 2 2 4 2" xfId="17435"/>
    <cellStyle name="Labels - Style3 2 3 4 2 2 4 3" xfId="24659"/>
    <cellStyle name="Labels - Style3 2 3 4 2 2 5" xfId="17432"/>
    <cellStyle name="Labels - Style3 2 3 4 2 2 6" xfId="24661"/>
    <cellStyle name="Labels - Style3 2 3 4 2 3" xfId="4845"/>
    <cellStyle name="Labels - Style3 2 3 4 2 3 2" xfId="17436"/>
    <cellStyle name="Labels - Style3 2 3 4 2 3 3" xfId="24658"/>
    <cellStyle name="Labels - Style3 2 3 4 2 4" xfId="4846"/>
    <cellStyle name="Labels - Style3 2 3 4 2 4 2" xfId="17437"/>
    <cellStyle name="Labels - Style3 2 3 4 2 4 3" xfId="24649"/>
    <cellStyle name="Labels - Style3 2 3 4 2 5" xfId="4847"/>
    <cellStyle name="Labels - Style3 2 3 4 2 5 2" xfId="17438"/>
    <cellStyle name="Labels - Style3 2 3 4 2 5 3" xfId="24656"/>
    <cellStyle name="Labels - Style3 2 3 4 2 6" xfId="17431"/>
    <cellStyle name="Labels - Style3 2 3 4 2 7" xfId="24662"/>
    <cellStyle name="Labels - Style3 2 3 4 3" xfId="4848"/>
    <cellStyle name="Labels - Style3 2 3 4 3 2" xfId="4849"/>
    <cellStyle name="Labels - Style3 2 3 4 3 2 2" xfId="17440"/>
    <cellStyle name="Labels - Style3 2 3 4 3 2 3" xfId="24654"/>
    <cellStyle name="Labels - Style3 2 3 4 3 3" xfId="4850"/>
    <cellStyle name="Labels - Style3 2 3 4 3 3 2" xfId="17441"/>
    <cellStyle name="Labels - Style3 2 3 4 3 3 3" xfId="24650"/>
    <cellStyle name="Labels - Style3 2 3 4 3 4" xfId="4851"/>
    <cellStyle name="Labels - Style3 2 3 4 3 4 2" xfId="17442"/>
    <cellStyle name="Labels - Style3 2 3 4 3 4 3" xfId="24653"/>
    <cellStyle name="Labels - Style3 2 3 4 3 5" xfId="17439"/>
    <cellStyle name="Labels - Style3 2 3 4 3 6" xfId="24655"/>
    <cellStyle name="Labels - Style3 2 3 4 4" xfId="4852"/>
    <cellStyle name="Labels - Style3 2 3 4 4 2" xfId="17443"/>
    <cellStyle name="Labels - Style3 2 3 4 4 3" xfId="24652"/>
    <cellStyle name="Labels - Style3 2 3 4 5" xfId="4853"/>
    <cellStyle name="Labels - Style3 2 3 4 5 2" xfId="17444"/>
    <cellStyle name="Labels - Style3 2 3 4 5 3" xfId="24651"/>
    <cellStyle name="Labels - Style3 2 3 4 6" xfId="4854"/>
    <cellStyle name="Labels - Style3 2 3 4 6 2" xfId="17445"/>
    <cellStyle name="Labels - Style3 2 3 4 6 3" xfId="24632"/>
    <cellStyle name="Labels - Style3 2 3 4 7" xfId="17430"/>
    <cellStyle name="Labels - Style3 2 3 4 8" xfId="24663"/>
    <cellStyle name="Labels - Style3 2 3 5" xfId="4855"/>
    <cellStyle name="Labels - Style3 2 3 5 2" xfId="4856"/>
    <cellStyle name="Labels - Style3 2 3 5 2 2" xfId="4857"/>
    <cellStyle name="Labels - Style3 2 3 5 2 2 2" xfId="17448"/>
    <cellStyle name="Labels - Style3 2 3 5 2 2 3" xfId="24645"/>
    <cellStyle name="Labels - Style3 2 3 5 2 3" xfId="4858"/>
    <cellStyle name="Labels - Style3 2 3 5 2 3 2" xfId="17449"/>
    <cellStyle name="Labels - Style3 2 3 5 2 3 3" xfId="24641"/>
    <cellStyle name="Labels - Style3 2 3 5 2 4" xfId="4859"/>
    <cellStyle name="Labels - Style3 2 3 5 2 4 2" xfId="17450"/>
    <cellStyle name="Labels - Style3 2 3 5 2 4 3" xfId="24644"/>
    <cellStyle name="Labels - Style3 2 3 5 2 5" xfId="17447"/>
    <cellStyle name="Labels - Style3 2 3 5 2 6" xfId="24646"/>
    <cellStyle name="Labels - Style3 2 3 5 3" xfId="4860"/>
    <cellStyle name="Labels - Style3 2 3 5 3 2" xfId="17451"/>
    <cellStyle name="Labels - Style3 2 3 5 3 3" xfId="24643"/>
    <cellStyle name="Labels - Style3 2 3 5 4" xfId="4861"/>
    <cellStyle name="Labels - Style3 2 3 5 4 2" xfId="17452"/>
    <cellStyle name="Labels - Style3 2 3 5 4 3" xfId="24642"/>
    <cellStyle name="Labels - Style3 2 3 5 5" xfId="4862"/>
    <cellStyle name="Labels - Style3 2 3 5 5 2" xfId="17453"/>
    <cellStyle name="Labels - Style3 2 3 5 5 3" xfId="24633"/>
    <cellStyle name="Labels - Style3 2 3 5 6" xfId="17446"/>
    <cellStyle name="Labels - Style3 2 3 5 7" xfId="24647"/>
    <cellStyle name="Labels - Style3 2 3 6" xfId="4863"/>
    <cellStyle name="Labels - Style3 2 3 6 2" xfId="4864"/>
    <cellStyle name="Labels - Style3 2 3 6 2 2" xfId="17455"/>
    <cellStyle name="Labels - Style3 2 3 6 2 3" xfId="24639"/>
    <cellStyle name="Labels - Style3 2 3 6 3" xfId="4865"/>
    <cellStyle name="Labels - Style3 2 3 6 3 2" xfId="17456"/>
    <cellStyle name="Labels - Style3 2 3 6 3 3" xfId="24638"/>
    <cellStyle name="Labels - Style3 2 3 6 4" xfId="4866"/>
    <cellStyle name="Labels - Style3 2 3 6 4 2" xfId="17457"/>
    <cellStyle name="Labels - Style3 2 3 6 4 3" xfId="24634"/>
    <cellStyle name="Labels - Style3 2 3 6 5" xfId="17454"/>
    <cellStyle name="Labels - Style3 2 3 6 6" xfId="24640"/>
    <cellStyle name="Labels - Style3 2 3 7" xfId="4867"/>
    <cellStyle name="Labels - Style3 2 3 7 2" xfId="17458"/>
    <cellStyle name="Labels - Style3 2 3 7 3" xfId="24637"/>
    <cellStyle name="Labels - Style3 2 3 8" xfId="4868"/>
    <cellStyle name="Labels - Style3 2 3 8 2" xfId="17459"/>
    <cellStyle name="Labels - Style3 2 3 8 3" xfId="24636"/>
    <cellStyle name="Labels - Style3 2 3 9" xfId="4869"/>
    <cellStyle name="Labels - Style3 2 3 9 2" xfId="17460"/>
    <cellStyle name="Labels - Style3 2 3 9 3" xfId="24635"/>
    <cellStyle name="Labels - Style3 2 4" xfId="4870"/>
    <cellStyle name="Labels - Style3 2 4 10" xfId="17461"/>
    <cellStyle name="Labels - Style3 2 4 11" xfId="24616"/>
    <cellStyle name="Labels - Style3 2 4 12" xfId="29749"/>
    <cellStyle name="Labels - Style3 2 4 2" xfId="4871"/>
    <cellStyle name="Labels - Style3 2 4 2 10" xfId="29879"/>
    <cellStyle name="Labels - Style3 2 4 2 2" xfId="4872"/>
    <cellStyle name="Labels - Style3 2 4 2 2 2" xfId="4873"/>
    <cellStyle name="Labels - Style3 2 4 2 2 2 2" xfId="4874"/>
    <cellStyle name="Labels - Style3 2 4 2 2 2 2 2" xfId="4875"/>
    <cellStyle name="Labels - Style3 2 4 2 2 2 2 2 2" xfId="17466"/>
    <cellStyle name="Labels - Style3 2 4 2 2 2 2 2 3" xfId="24628"/>
    <cellStyle name="Labels - Style3 2 4 2 2 2 2 3" xfId="4876"/>
    <cellStyle name="Labels - Style3 2 4 2 2 2 2 3 2" xfId="17467"/>
    <cellStyle name="Labels - Style3 2 4 2 2 2 2 3 3" xfId="24627"/>
    <cellStyle name="Labels - Style3 2 4 2 2 2 2 4" xfId="4877"/>
    <cellStyle name="Labels - Style3 2 4 2 2 2 2 4 2" xfId="17468"/>
    <cellStyle name="Labels - Style3 2 4 2 2 2 2 4 3" xfId="24626"/>
    <cellStyle name="Labels - Style3 2 4 2 2 2 2 5" xfId="17465"/>
    <cellStyle name="Labels - Style3 2 4 2 2 2 2 6" xfId="24625"/>
    <cellStyle name="Labels - Style3 2 4 2 2 2 3" xfId="4878"/>
    <cellStyle name="Labels - Style3 2 4 2 2 2 3 2" xfId="17469"/>
    <cellStyle name="Labels - Style3 2 4 2 2 2 3 3" xfId="24617"/>
    <cellStyle name="Labels - Style3 2 4 2 2 2 4" xfId="4879"/>
    <cellStyle name="Labels - Style3 2 4 2 2 2 4 2" xfId="17470"/>
    <cellStyle name="Labels - Style3 2 4 2 2 2 4 3" xfId="24624"/>
    <cellStyle name="Labels - Style3 2 4 2 2 2 5" xfId="4880"/>
    <cellStyle name="Labels - Style3 2 4 2 2 2 5 2" xfId="17471"/>
    <cellStyle name="Labels - Style3 2 4 2 2 2 5 3" xfId="24623"/>
    <cellStyle name="Labels - Style3 2 4 2 2 2 6" xfId="17464"/>
    <cellStyle name="Labels - Style3 2 4 2 2 2 7" xfId="24629"/>
    <cellStyle name="Labels - Style3 2 4 2 2 3" xfId="4881"/>
    <cellStyle name="Labels - Style3 2 4 2 2 3 2" xfId="4882"/>
    <cellStyle name="Labels - Style3 2 4 2 2 3 2 2" xfId="17473"/>
    <cellStyle name="Labels - Style3 2 4 2 2 3 2 3" xfId="24618"/>
    <cellStyle name="Labels - Style3 2 4 2 2 3 3" xfId="4883"/>
    <cellStyle name="Labels - Style3 2 4 2 2 3 3 2" xfId="17474"/>
    <cellStyle name="Labels - Style3 2 4 2 2 3 3 3" xfId="24621"/>
    <cellStyle name="Labels - Style3 2 4 2 2 3 4" xfId="4884"/>
    <cellStyle name="Labels - Style3 2 4 2 2 3 4 2" xfId="17475"/>
    <cellStyle name="Labels - Style3 2 4 2 2 3 4 3" xfId="24620"/>
    <cellStyle name="Labels - Style3 2 4 2 2 3 5" xfId="17472"/>
    <cellStyle name="Labels - Style3 2 4 2 2 3 6" xfId="24622"/>
    <cellStyle name="Labels - Style3 2 4 2 2 4" xfId="4885"/>
    <cellStyle name="Labels - Style3 2 4 2 2 4 2" xfId="17476"/>
    <cellStyle name="Labels - Style3 2 4 2 2 4 3" xfId="24619"/>
    <cellStyle name="Labels - Style3 2 4 2 2 5" xfId="4886"/>
    <cellStyle name="Labels - Style3 2 4 2 2 5 2" xfId="17477"/>
    <cellStyle name="Labels - Style3 2 4 2 2 5 3" xfId="24600"/>
    <cellStyle name="Labels - Style3 2 4 2 2 6" xfId="4887"/>
    <cellStyle name="Labels - Style3 2 4 2 2 6 2" xfId="17478"/>
    <cellStyle name="Labels - Style3 2 4 2 2 6 3" xfId="24615"/>
    <cellStyle name="Labels - Style3 2 4 2 2 7" xfId="17463"/>
    <cellStyle name="Labels - Style3 2 4 2 2 8" xfId="24630"/>
    <cellStyle name="Labels - Style3 2 4 2 3" xfId="4888"/>
    <cellStyle name="Labels - Style3 2 4 2 3 2" xfId="4889"/>
    <cellStyle name="Labels - Style3 2 4 2 3 2 2" xfId="4890"/>
    <cellStyle name="Labels - Style3 2 4 2 3 2 2 2" xfId="17481"/>
    <cellStyle name="Labels - Style3 2 4 2 3 2 2 3" xfId="24609"/>
    <cellStyle name="Labels - Style3 2 4 2 3 2 3" xfId="4891"/>
    <cellStyle name="Labels - Style3 2 4 2 3 2 3 2" xfId="17482"/>
    <cellStyle name="Labels - Style3 2 4 2 3 2 3 3" xfId="24612"/>
    <cellStyle name="Labels - Style3 2 4 2 3 2 4" xfId="4892"/>
    <cellStyle name="Labels - Style3 2 4 2 3 2 4 2" xfId="17483"/>
    <cellStyle name="Labels - Style3 2 4 2 3 2 4 3" xfId="24611"/>
    <cellStyle name="Labels - Style3 2 4 2 3 2 5" xfId="17480"/>
    <cellStyle name="Labels - Style3 2 4 2 3 2 6" xfId="24613"/>
    <cellStyle name="Labels - Style3 2 4 2 3 3" xfId="4893"/>
    <cellStyle name="Labels - Style3 2 4 2 3 3 2" xfId="17484"/>
    <cellStyle name="Labels - Style3 2 4 2 3 3 3" xfId="24610"/>
    <cellStyle name="Labels - Style3 2 4 2 3 4" xfId="4894"/>
    <cellStyle name="Labels - Style3 2 4 2 3 4 2" xfId="17485"/>
    <cellStyle name="Labels - Style3 2 4 2 3 4 3" xfId="24601"/>
    <cellStyle name="Labels - Style3 2 4 2 3 5" xfId="4895"/>
    <cellStyle name="Labels - Style3 2 4 2 3 5 2" xfId="17486"/>
    <cellStyle name="Labels - Style3 2 4 2 3 5 3" xfId="24608"/>
    <cellStyle name="Labels - Style3 2 4 2 3 6" xfId="17479"/>
    <cellStyle name="Labels - Style3 2 4 2 3 7" xfId="24614"/>
    <cellStyle name="Labels - Style3 2 4 2 4" xfId="4896"/>
    <cellStyle name="Labels - Style3 2 4 2 4 2" xfId="4897"/>
    <cellStyle name="Labels - Style3 2 4 2 4 2 2" xfId="17488"/>
    <cellStyle name="Labels - Style3 2 4 2 4 2 3" xfId="24606"/>
    <cellStyle name="Labels - Style3 2 4 2 4 3" xfId="4898"/>
    <cellStyle name="Labels - Style3 2 4 2 4 3 2" xfId="17489"/>
    <cellStyle name="Labels - Style3 2 4 2 4 3 3" xfId="24602"/>
    <cellStyle name="Labels - Style3 2 4 2 4 4" xfId="4899"/>
    <cellStyle name="Labels - Style3 2 4 2 4 4 2" xfId="17490"/>
    <cellStyle name="Labels - Style3 2 4 2 4 4 3" xfId="24605"/>
    <cellStyle name="Labels - Style3 2 4 2 4 5" xfId="17487"/>
    <cellStyle name="Labels - Style3 2 4 2 4 6" xfId="24607"/>
    <cellStyle name="Labels - Style3 2 4 2 5" xfId="4900"/>
    <cellStyle name="Labels - Style3 2 4 2 5 2" xfId="17491"/>
    <cellStyle name="Labels - Style3 2 4 2 5 3" xfId="24604"/>
    <cellStyle name="Labels - Style3 2 4 2 6" xfId="4901"/>
    <cellStyle name="Labels - Style3 2 4 2 6 2" xfId="17492"/>
    <cellStyle name="Labels - Style3 2 4 2 6 3" xfId="24603"/>
    <cellStyle name="Labels - Style3 2 4 2 7" xfId="4902"/>
    <cellStyle name="Labels - Style3 2 4 2 7 2" xfId="17493"/>
    <cellStyle name="Labels - Style3 2 4 2 7 3" xfId="24598"/>
    <cellStyle name="Labels - Style3 2 4 2 8" xfId="17462"/>
    <cellStyle name="Labels - Style3 2 4 2 9" xfId="24631"/>
    <cellStyle name="Labels - Style3 2 4 3" xfId="4903"/>
    <cellStyle name="Labels - Style3 2 4 3 2" xfId="4904"/>
    <cellStyle name="Labels - Style3 2 4 3 2 2" xfId="4905"/>
    <cellStyle name="Labels - Style3 2 4 3 2 2 2" xfId="4906"/>
    <cellStyle name="Labels - Style3 2 4 3 2 2 2 2" xfId="4907"/>
    <cellStyle name="Labels - Style3 2 4 3 2 2 2 2 2" xfId="17498"/>
    <cellStyle name="Labels - Style3 2 4 3 2 2 2 2 3" xfId="24595"/>
    <cellStyle name="Labels - Style3 2 4 3 2 2 2 3" xfId="4908"/>
    <cellStyle name="Labels - Style3 2 4 3 2 2 2 3 2" xfId="17499"/>
    <cellStyle name="Labels - Style3 2 4 3 2 2 2 3 3" xfId="24594"/>
    <cellStyle name="Labels - Style3 2 4 3 2 2 2 4" xfId="4909"/>
    <cellStyle name="Labels - Style3 2 4 3 2 2 2 4 2" xfId="17500"/>
    <cellStyle name="Labels - Style3 2 4 3 2 2 2 4 3" xfId="24593"/>
    <cellStyle name="Labels - Style3 2 4 3 2 2 2 5" xfId="17497"/>
    <cellStyle name="Labels - Style3 2 4 3 2 2 2 6" xfId="24592"/>
    <cellStyle name="Labels - Style3 2 4 3 2 2 3" xfId="4910"/>
    <cellStyle name="Labels - Style3 2 4 3 2 2 3 2" xfId="17501"/>
    <cellStyle name="Labels - Style3 2 4 3 2 2 3 3" xfId="24584"/>
    <cellStyle name="Labels - Style3 2 4 3 2 2 4" xfId="4911"/>
    <cellStyle name="Labels - Style3 2 4 3 2 2 4 2" xfId="17502"/>
    <cellStyle name="Labels - Style3 2 4 3 2 2 4 3" xfId="24591"/>
    <cellStyle name="Labels - Style3 2 4 3 2 2 5" xfId="4912"/>
    <cellStyle name="Labels - Style3 2 4 3 2 2 5 2" xfId="17503"/>
    <cellStyle name="Labels - Style3 2 4 3 2 2 5 3" xfId="24590"/>
    <cellStyle name="Labels - Style3 2 4 3 2 2 6" xfId="17496"/>
    <cellStyle name="Labels - Style3 2 4 3 2 2 7" xfId="24596"/>
    <cellStyle name="Labels - Style3 2 4 3 2 3" xfId="4913"/>
    <cellStyle name="Labels - Style3 2 4 3 2 3 2" xfId="4914"/>
    <cellStyle name="Labels - Style3 2 4 3 2 3 2 2" xfId="17505"/>
    <cellStyle name="Labels - Style3 2 4 3 2 3 2 3" xfId="24585"/>
    <cellStyle name="Labels - Style3 2 4 3 2 3 3" xfId="4915"/>
    <cellStyle name="Labels - Style3 2 4 3 2 3 3 2" xfId="17506"/>
    <cellStyle name="Labels - Style3 2 4 3 2 3 3 3" xfId="24588"/>
    <cellStyle name="Labels - Style3 2 4 3 2 3 4" xfId="4916"/>
    <cellStyle name="Labels - Style3 2 4 3 2 3 4 2" xfId="17507"/>
    <cellStyle name="Labels - Style3 2 4 3 2 3 4 3" xfId="24587"/>
    <cellStyle name="Labels - Style3 2 4 3 2 3 5" xfId="17504"/>
    <cellStyle name="Labels - Style3 2 4 3 2 3 6" xfId="24589"/>
    <cellStyle name="Labels - Style3 2 4 3 2 4" xfId="4917"/>
    <cellStyle name="Labels - Style3 2 4 3 2 4 2" xfId="17508"/>
    <cellStyle name="Labels - Style3 2 4 3 2 4 3" xfId="24586"/>
    <cellStyle name="Labels - Style3 2 4 3 2 5" xfId="4918"/>
    <cellStyle name="Labels - Style3 2 4 3 2 5 2" xfId="17509"/>
    <cellStyle name="Labels - Style3 2 4 3 2 5 3" xfId="24568"/>
    <cellStyle name="Labels - Style3 2 4 3 2 6" xfId="4919"/>
    <cellStyle name="Labels - Style3 2 4 3 2 6 2" xfId="17510"/>
    <cellStyle name="Labels - Style3 2 4 3 2 6 3" xfId="24583"/>
    <cellStyle name="Labels - Style3 2 4 3 2 7" xfId="17495"/>
    <cellStyle name="Labels - Style3 2 4 3 2 8" xfId="24597"/>
    <cellStyle name="Labels - Style3 2 4 3 3" xfId="4920"/>
    <cellStyle name="Labels - Style3 2 4 3 3 2" xfId="4921"/>
    <cellStyle name="Labels - Style3 2 4 3 3 2 2" xfId="4922"/>
    <cellStyle name="Labels - Style3 2 4 3 3 2 2 2" xfId="17513"/>
    <cellStyle name="Labels - Style3 2 4 3 3 2 2 3" xfId="24577"/>
    <cellStyle name="Labels - Style3 2 4 3 3 2 3" xfId="4923"/>
    <cellStyle name="Labels - Style3 2 4 3 3 2 3 2" xfId="17514"/>
    <cellStyle name="Labels - Style3 2 4 3 3 2 3 3" xfId="24580"/>
    <cellStyle name="Labels - Style3 2 4 3 3 2 4" xfId="4924"/>
    <cellStyle name="Labels - Style3 2 4 3 3 2 4 2" xfId="17515"/>
    <cellStyle name="Labels - Style3 2 4 3 3 2 4 3" xfId="24579"/>
    <cellStyle name="Labels - Style3 2 4 3 3 2 5" xfId="17512"/>
    <cellStyle name="Labels - Style3 2 4 3 3 2 6" xfId="24581"/>
    <cellStyle name="Labels - Style3 2 4 3 3 3" xfId="4925"/>
    <cellStyle name="Labels - Style3 2 4 3 3 3 2" xfId="17516"/>
    <cellStyle name="Labels - Style3 2 4 3 3 3 3" xfId="24578"/>
    <cellStyle name="Labels - Style3 2 4 3 3 4" xfId="4926"/>
    <cellStyle name="Labels - Style3 2 4 3 3 4 2" xfId="17517"/>
    <cellStyle name="Labels - Style3 2 4 3 3 4 3" xfId="24569"/>
    <cellStyle name="Labels - Style3 2 4 3 3 5" xfId="4927"/>
    <cellStyle name="Labels - Style3 2 4 3 3 5 2" xfId="17518"/>
    <cellStyle name="Labels - Style3 2 4 3 3 5 3" xfId="24576"/>
    <cellStyle name="Labels - Style3 2 4 3 3 6" xfId="17511"/>
    <cellStyle name="Labels - Style3 2 4 3 3 7" xfId="24582"/>
    <cellStyle name="Labels - Style3 2 4 3 4" xfId="4928"/>
    <cellStyle name="Labels - Style3 2 4 3 4 2" xfId="4929"/>
    <cellStyle name="Labels - Style3 2 4 3 4 2 2" xfId="17520"/>
    <cellStyle name="Labels - Style3 2 4 3 4 2 3" xfId="24574"/>
    <cellStyle name="Labels - Style3 2 4 3 4 3" xfId="4930"/>
    <cellStyle name="Labels - Style3 2 4 3 4 3 2" xfId="17521"/>
    <cellStyle name="Labels - Style3 2 4 3 4 3 3" xfId="24570"/>
    <cellStyle name="Labels - Style3 2 4 3 4 4" xfId="4931"/>
    <cellStyle name="Labels - Style3 2 4 3 4 4 2" xfId="17522"/>
    <cellStyle name="Labels - Style3 2 4 3 4 4 3" xfId="24573"/>
    <cellStyle name="Labels - Style3 2 4 3 4 5" xfId="17519"/>
    <cellStyle name="Labels - Style3 2 4 3 4 6" xfId="24575"/>
    <cellStyle name="Labels - Style3 2 4 3 5" xfId="4932"/>
    <cellStyle name="Labels - Style3 2 4 3 5 2" xfId="17523"/>
    <cellStyle name="Labels - Style3 2 4 3 5 3" xfId="24572"/>
    <cellStyle name="Labels - Style3 2 4 3 6" xfId="4933"/>
    <cellStyle name="Labels - Style3 2 4 3 6 2" xfId="17524"/>
    <cellStyle name="Labels - Style3 2 4 3 6 3" xfId="24571"/>
    <cellStyle name="Labels - Style3 2 4 3 7" xfId="4934"/>
    <cellStyle name="Labels - Style3 2 4 3 7 2" xfId="17525"/>
    <cellStyle name="Labels - Style3 2 4 3 7 3" xfId="24552"/>
    <cellStyle name="Labels - Style3 2 4 3 8" xfId="17494"/>
    <cellStyle name="Labels - Style3 2 4 3 9" xfId="24599"/>
    <cellStyle name="Labels - Style3 2 4 4" xfId="4935"/>
    <cellStyle name="Labels - Style3 2 4 4 2" xfId="4936"/>
    <cellStyle name="Labels - Style3 2 4 4 2 2" xfId="4937"/>
    <cellStyle name="Labels - Style3 2 4 4 2 2 2" xfId="4938"/>
    <cellStyle name="Labels - Style3 2 4 4 2 2 2 2" xfId="17529"/>
    <cellStyle name="Labels - Style3 2 4 4 2 2 2 3" xfId="24561"/>
    <cellStyle name="Labels - Style3 2 4 4 2 2 3" xfId="4939"/>
    <cellStyle name="Labels - Style3 2 4 4 2 2 3 2" xfId="17530"/>
    <cellStyle name="Labels - Style3 2 4 4 2 2 3 3" xfId="24564"/>
    <cellStyle name="Labels - Style3 2 4 4 2 2 4" xfId="4940"/>
    <cellStyle name="Labels - Style3 2 4 4 2 2 4 2" xfId="17531"/>
    <cellStyle name="Labels - Style3 2 4 4 2 2 4 3" xfId="24563"/>
    <cellStyle name="Labels - Style3 2 4 4 2 2 5" xfId="17528"/>
    <cellStyle name="Labels - Style3 2 4 4 2 2 6" xfId="24565"/>
    <cellStyle name="Labels - Style3 2 4 4 2 3" xfId="4941"/>
    <cellStyle name="Labels - Style3 2 4 4 2 3 2" xfId="17532"/>
    <cellStyle name="Labels - Style3 2 4 4 2 3 3" xfId="24562"/>
    <cellStyle name="Labels - Style3 2 4 4 2 4" xfId="4942"/>
    <cellStyle name="Labels - Style3 2 4 4 2 4 2" xfId="17533"/>
    <cellStyle name="Labels - Style3 2 4 4 2 4 3" xfId="24553"/>
    <cellStyle name="Labels - Style3 2 4 4 2 5" xfId="4943"/>
    <cellStyle name="Labels - Style3 2 4 4 2 5 2" xfId="17534"/>
    <cellStyle name="Labels - Style3 2 4 4 2 5 3" xfId="24560"/>
    <cellStyle name="Labels - Style3 2 4 4 2 6" xfId="17527"/>
    <cellStyle name="Labels - Style3 2 4 4 2 7" xfId="24566"/>
    <cellStyle name="Labels - Style3 2 4 4 3" xfId="4944"/>
    <cellStyle name="Labels - Style3 2 4 4 3 2" xfId="4945"/>
    <cellStyle name="Labels - Style3 2 4 4 3 2 2" xfId="17536"/>
    <cellStyle name="Labels - Style3 2 4 4 3 2 3" xfId="24558"/>
    <cellStyle name="Labels - Style3 2 4 4 3 3" xfId="4946"/>
    <cellStyle name="Labels - Style3 2 4 4 3 3 2" xfId="17537"/>
    <cellStyle name="Labels - Style3 2 4 4 3 3 3" xfId="24554"/>
    <cellStyle name="Labels - Style3 2 4 4 3 4" xfId="4947"/>
    <cellStyle name="Labels - Style3 2 4 4 3 4 2" xfId="17538"/>
    <cellStyle name="Labels - Style3 2 4 4 3 4 3" xfId="24557"/>
    <cellStyle name="Labels - Style3 2 4 4 3 5" xfId="17535"/>
    <cellStyle name="Labels - Style3 2 4 4 3 6" xfId="24559"/>
    <cellStyle name="Labels - Style3 2 4 4 4" xfId="4948"/>
    <cellStyle name="Labels - Style3 2 4 4 4 2" xfId="17539"/>
    <cellStyle name="Labels - Style3 2 4 4 4 3" xfId="24556"/>
    <cellStyle name="Labels - Style3 2 4 4 5" xfId="4949"/>
    <cellStyle name="Labels - Style3 2 4 4 5 2" xfId="17540"/>
    <cellStyle name="Labels - Style3 2 4 4 5 3" xfId="24555"/>
    <cellStyle name="Labels - Style3 2 4 4 6" xfId="4950"/>
    <cellStyle name="Labels - Style3 2 4 4 6 2" xfId="17541"/>
    <cellStyle name="Labels - Style3 2 4 4 6 3" xfId="24536"/>
    <cellStyle name="Labels - Style3 2 4 4 7" xfId="17526"/>
    <cellStyle name="Labels - Style3 2 4 4 8" xfId="24567"/>
    <cellStyle name="Labels - Style3 2 4 5" xfId="4951"/>
    <cellStyle name="Labels - Style3 2 4 5 2" xfId="4952"/>
    <cellStyle name="Labels - Style3 2 4 5 2 2" xfId="4953"/>
    <cellStyle name="Labels - Style3 2 4 5 2 2 2" xfId="17544"/>
    <cellStyle name="Labels - Style3 2 4 5 2 2 3" xfId="24549"/>
    <cellStyle name="Labels - Style3 2 4 5 2 3" xfId="4954"/>
    <cellStyle name="Labels - Style3 2 4 5 2 3 2" xfId="17545"/>
    <cellStyle name="Labels - Style3 2 4 5 2 3 3" xfId="24545"/>
    <cellStyle name="Labels - Style3 2 4 5 2 4" xfId="4955"/>
    <cellStyle name="Labels - Style3 2 4 5 2 4 2" xfId="17546"/>
    <cellStyle name="Labels - Style3 2 4 5 2 4 3" xfId="24548"/>
    <cellStyle name="Labels - Style3 2 4 5 2 5" xfId="17543"/>
    <cellStyle name="Labels - Style3 2 4 5 2 6" xfId="24550"/>
    <cellStyle name="Labels - Style3 2 4 5 3" xfId="4956"/>
    <cellStyle name="Labels - Style3 2 4 5 3 2" xfId="17547"/>
    <cellStyle name="Labels - Style3 2 4 5 3 3" xfId="24547"/>
    <cellStyle name="Labels - Style3 2 4 5 4" xfId="4957"/>
    <cellStyle name="Labels - Style3 2 4 5 4 2" xfId="17548"/>
    <cellStyle name="Labels - Style3 2 4 5 4 3" xfId="24546"/>
    <cellStyle name="Labels - Style3 2 4 5 5" xfId="4958"/>
    <cellStyle name="Labels - Style3 2 4 5 5 2" xfId="17549"/>
    <cellStyle name="Labels - Style3 2 4 5 5 3" xfId="24537"/>
    <cellStyle name="Labels - Style3 2 4 5 6" xfId="17542"/>
    <cellStyle name="Labels - Style3 2 4 5 7" xfId="24551"/>
    <cellStyle name="Labels - Style3 2 4 6" xfId="4959"/>
    <cellStyle name="Labels - Style3 2 4 6 2" xfId="4960"/>
    <cellStyle name="Labels - Style3 2 4 6 2 2" xfId="17551"/>
    <cellStyle name="Labels - Style3 2 4 6 2 3" xfId="24543"/>
    <cellStyle name="Labels - Style3 2 4 6 3" xfId="4961"/>
    <cellStyle name="Labels - Style3 2 4 6 3 2" xfId="17552"/>
    <cellStyle name="Labels - Style3 2 4 6 3 3" xfId="24542"/>
    <cellStyle name="Labels - Style3 2 4 6 4" xfId="4962"/>
    <cellStyle name="Labels - Style3 2 4 6 4 2" xfId="17553"/>
    <cellStyle name="Labels - Style3 2 4 6 4 3" xfId="24538"/>
    <cellStyle name="Labels - Style3 2 4 6 5" xfId="17550"/>
    <cellStyle name="Labels - Style3 2 4 6 6" xfId="24544"/>
    <cellStyle name="Labels - Style3 2 4 7" xfId="4963"/>
    <cellStyle name="Labels - Style3 2 4 7 2" xfId="17554"/>
    <cellStyle name="Labels - Style3 2 4 7 3" xfId="24541"/>
    <cellStyle name="Labels - Style3 2 4 8" xfId="4964"/>
    <cellStyle name="Labels - Style3 2 4 8 2" xfId="17555"/>
    <cellStyle name="Labels - Style3 2 4 8 3" xfId="24540"/>
    <cellStyle name="Labels - Style3 2 4 9" xfId="4965"/>
    <cellStyle name="Labels - Style3 2 4 9 2" xfId="17556"/>
    <cellStyle name="Labels - Style3 2 4 9 3" xfId="24539"/>
    <cellStyle name="Labels - Style3 2 5" xfId="4966"/>
    <cellStyle name="Labels - Style3 2 5 10" xfId="29475"/>
    <cellStyle name="Labels - Style3 2 5 2" xfId="4967"/>
    <cellStyle name="Labels - Style3 2 5 2 2" xfId="4968"/>
    <cellStyle name="Labels - Style3 2 5 2 2 2" xfId="4969"/>
    <cellStyle name="Labels - Style3 2 5 2 2 2 2" xfId="4970"/>
    <cellStyle name="Labels - Style3 2 5 2 2 2 2 2" xfId="17561"/>
    <cellStyle name="Labels - Style3 2 5 2 2 2 2 3" xfId="24529"/>
    <cellStyle name="Labels - Style3 2 5 2 2 2 3" xfId="4971"/>
    <cellStyle name="Labels - Style3 2 5 2 2 2 3 2" xfId="17562"/>
    <cellStyle name="Labels - Style3 2 5 2 2 2 3 3" xfId="24532"/>
    <cellStyle name="Labels - Style3 2 5 2 2 2 4" xfId="4972"/>
    <cellStyle name="Labels - Style3 2 5 2 2 2 4 2" xfId="17563"/>
    <cellStyle name="Labels - Style3 2 5 2 2 2 4 3" xfId="24531"/>
    <cellStyle name="Labels - Style3 2 5 2 2 2 5" xfId="17560"/>
    <cellStyle name="Labels - Style3 2 5 2 2 2 6" xfId="24533"/>
    <cellStyle name="Labels - Style3 2 5 2 2 3" xfId="4973"/>
    <cellStyle name="Labels - Style3 2 5 2 2 3 2" xfId="17564"/>
    <cellStyle name="Labels - Style3 2 5 2 2 3 3" xfId="24530"/>
    <cellStyle name="Labels - Style3 2 5 2 2 4" xfId="4974"/>
    <cellStyle name="Labels - Style3 2 5 2 2 4 2" xfId="17565"/>
    <cellStyle name="Labels - Style3 2 5 2 2 4 3" xfId="24521"/>
    <cellStyle name="Labels - Style3 2 5 2 2 5" xfId="4975"/>
    <cellStyle name="Labels - Style3 2 5 2 2 5 2" xfId="17566"/>
    <cellStyle name="Labels - Style3 2 5 2 2 5 3" xfId="24528"/>
    <cellStyle name="Labels - Style3 2 5 2 2 6" xfId="17559"/>
    <cellStyle name="Labels - Style3 2 5 2 2 7" xfId="24534"/>
    <cellStyle name="Labels - Style3 2 5 2 3" xfId="4976"/>
    <cellStyle name="Labels - Style3 2 5 2 3 2" xfId="4977"/>
    <cellStyle name="Labels - Style3 2 5 2 3 2 2" xfId="17568"/>
    <cellStyle name="Labels - Style3 2 5 2 3 2 3" xfId="24526"/>
    <cellStyle name="Labels - Style3 2 5 2 3 3" xfId="4978"/>
    <cellStyle name="Labels - Style3 2 5 2 3 3 2" xfId="17569"/>
    <cellStyle name="Labels - Style3 2 5 2 3 3 3" xfId="24522"/>
    <cellStyle name="Labels - Style3 2 5 2 3 4" xfId="4979"/>
    <cellStyle name="Labels - Style3 2 5 2 3 4 2" xfId="17570"/>
    <cellStyle name="Labels - Style3 2 5 2 3 4 3" xfId="24525"/>
    <cellStyle name="Labels - Style3 2 5 2 3 5" xfId="17567"/>
    <cellStyle name="Labels - Style3 2 5 2 3 6" xfId="24527"/>
    <cellStyle name="Labels - Style3 2 5 2 4" xfId="4980"/>
    <cellStyle name="Labels - Style3 2 5 2 4 2" xfId="17571"/>
    <cellStyle name="Labels - Style3 2 5 2 4 3" xfId="24524"/>
    <cellStyle name="Labels - Style3 2 5 2 5" xfId="4981"/>
    <cellStyle name="Labels - Style3 2 5 2 5 2" xfId="17572"/>
    <cellStyle name="Labels - Style3 2 5 2 5 3" xfId="24523"/>
    <cellStyle name="Labels - Style3 2 5 2 6" xfId="4982"/>
    <cellStyle name="Labels - Style3 2 5 2 6 2" xfId="17573"/>
    <cellStyle name="Labels - Style3 2 5 2 6 3" xfId="24518"/>
    <cellStyle name="Labels - Style3 2 5 2 7" xfId="17558"/>
    <cellStyle name="Labels - Style3 2 5 2 8" xfId="24535"/>
    <cellStyle name="Labels - Style3 2 5 3" xfId="4983"/>
    <cellStyle name="Labels - Style3 2 5 3 2" xfId="4984"/>
    <cellStyle name="Labels - Style3 2 5 3 2 2" xfId="4985"/>
    <cellStyle name="Labels - Style3 2 5 3 2 2 2" xfId="17576"/>
    <cellStyle name="Labels - Style3 2 5 3 2 2 3" xfId="24517"/>
    <cellStyle name="Labels - Style3 2 5 3 2 3" xfId="4986"/>
    <cellStyle name="Labels - Style3 2 5 3 2 3 2" xfId="17577"/>
    <cellStyle name="Labels - Style3 2 5 3 2 3 3" xfId="24516"/>
    <cellStyle name="Labels - Style3 2 5 3 2 4" xfId="4987"/>
    <cellStyle name="Labels - Style3 2 5 3 2 4 2" xfId="17578"/>
    <cellStyle name="Labels - Style3 2 5 3 2 4 3" xfId="24515"/>
    <cellStyle name="Labels - Style3 2 5 3 2 5" xfId="17575"/>
    <cellStyle name="Labels - Style3 2 5 3 2 6" xfId="24514"/>
    <cellStyle name="Labels - Style3 2 5 3 3" xfId="4988"/>
    <cellStyle name="Labels - Style3 2 5 3 3 2" xfId="17579"/>
    <cellStyle name="Labels - Style3 2 5 3 3 3" xfId="24506"/>
    <cellStyle name="Labels - Style3 2 5 3 4" xfId="4989"/>
    <cellStyle name="Labels - Style3 2 5 3 4 2" xfId="17580"/>
    <cellStyle name="Labels - Style3 2 5 3 4 3" xfId="24513"/>
    <cellStyle name="Labels - Style3 2 5 3 5" xfId="4990"/>
    <cellStyle name="Labels - Style3 2 5 3 5 2" xfId="17581"/>
    <cellStyle name="Labels - Style3 2 5 3 5 3" xfId="24512"/>
    <cellStyle name="Labels - Style3 2 5 3 6" xfId="17574"/>
    <cellStyle name="Labels - Style3 2 5 3 7" xfId="24519"/>
    <cellStyle name="Labels - Style3 2 5 4" xfId="4991"/>
    <cellStyle name="Labels - Style3 2 5 4 2" xfId="4992"/>
    <cellStyle name="Labels - Style3 2 5 4 2 2" xfId="17583"/>
    <cellStyle name="Labels - Style3 2 5 4 2 3" xfId="24507"/>
    <cellStyle name="Labels - Style3 2 5 4 3" xfId="4993"/>
    <cellStyle name="Labels - Style3 2 5 4 3 2" xfId="17584"/>
    <cellStyle name="Labels - Style3 2 5 4 3 3" xfId="24510"/>
    <cellStyle name="Labels - Style3 2 5 4 4" xfId="4994"/>
    <cellStyle name="Labels - Style3 2 5 4 4 2" xfId="17585"/>
    <cellStyle name="Labels - Style3 2 5 4 4 3" xfId="24509"/>
    <cellStyle name="Labels - Style3 2 5 4 5" xfId="17582"/>
    <cellStyle name="Labels - Style3 2 5 4 6" xfId="24511"/>
    <cellStyle name="Labels - Style3 2 5 5" xfId="4995"/>
    <cellStyle name="Labels - Style3 2 5 5 2" xfId="17586"/>
    <cellStyle name="Labels - Style3 2 5 5 3" xfId="24508"/>
    <cellStyle name="Labels - Style3 2 5 6" xfId="4996"/>
    <cellStyle name="Labels - Style3 2 5 6 2" xfId="17587"/>
    <cellStyle name="Labels - Style3 2 5 6 3" xfId="24490"/>
    <cellStyle name="Labels - Style3 2 5 7" xfId="4997"/>
    <cellStyle name="Labels - Style3 2 5 7 2" xfId="17588"/>
    <cellStyle name="Labels - Style3 2 5 7 3" xfId="24505"/>
    <cellStyle name="Labels - Style3 2 5 8" xfId="17557"/>
    <cellStyle name="Labels - Style3 2 5 9" xfId="24520"/>
    <cellStyle name="Labels - Style3 2 6" xfId="4998"/>
    <cellStyle name="Labels - Style3 2 6 2" xfId="4999"/>
    <cellStyle name="Labels - Style3 2 6 2 2" xfId="5000"/>
    <cellStyle name="Labels - Style3 2 6 2 2 2" xfId="5001"/>
    <cellStyle name="Labels - Style3 2 6 2 2 2 2" xfId="5002"/>
    <cellStyle name="Labels - Style3 2 6 2 2 2 2 2" xfId="17593"/>
    <cellStyle name="Labels - Style3 2 6 2 2 2 2 3" xfId="24501"/>
    <cellStyle name="Labels - Style3 2 6 2 2 2 3" xfId="5003"/>
    <cellStyle name="Labels - Style3 2 6 2 2 2 3 2" xfId="17594"/>
    <cellStyle name="Labels - Style3 2 6 2 2 2 3 3" xfId="24500"/>
    <cellStyle name="Labels - Style3 2 6 2 2 2 4" xfId="5004"/>
    <cellStyle name="Labels - Style3 2 6 2 2 2 4 2" xfId="17595"/>
    <cellStyle name="Labels - Style3 2 6 2 2 2 4 3" xfId="24491"/>
    <cellStyle name="Labels - Style3 2 6 2 2 2 5" xfId="17592"/>
    <cellStyle name="Labels - Style3 2 6 2 2 2 6" xfId="24502"/>
    <cellStyle name="Labels - Style3 2 6 2 2 3" xfId="5005"/>
    <cellStyle name="Labels - Style3 2 6 2 2 3 2" xfId="17596"/>
    <cellStyle name="Labels - Style3 2 6 2 2 3 3" xfId="24498"/>
    <cellStyle name="Labels - Style3 2 6 2 2 4" xfId="5006"/>
    <cellStyle name="Labels - Style3 2 6 2 2 4 2" xfId="17597"/>
    <cellStyle name="Labels - Style3 2 6 2 2 4 3" xfId="24497"/>
    <cellStyle name="Labels - Style3 2 6 2 2 5" xfId="5007"/>
    <cellStyle name="Labels - Style3 2 6 2 2 5 2" xfId="17598"/>
    <cellStyle name="Labels - Style3 2 6 2 2 5 3" xfId="24496"/>
    <cellStyle name="Labels - Style3 2 6 2 2 6" xfId="17591"/>
    <cellStyle name="Labels - Style3 2 6 2 2 7" xfId="24499"/>
    <cellStyle name="Labels - Style3 2 6 2 3" xfId="5008"/>
    <cellStyle name="Labels - Style3 2 6 2 3 2" xfId="5009"/>
    <cellStyle name="Labels - Style3 2 6 2 3 2 2" xfId="17600"/>
    <cellStyle name="Labels - Style3 2 6 2 3 2 3" xfId="24495"/>
    <cellStyle name="Labels - Style3 2 6 2 3 3" xfId="5010"/>
    <cellStyle name="Labels - Style3 2 6 2 3 3 2" xfId="17601"/>
    <cellStyle name="Labels - Style3 2 6 2 3 3 3" xfId="24494"/>
    <cellStyle name="Labels - Style3 2 6 2 3 4" xfId="5011"/>
    <cellStyle name="Labels - Style3 2 6 2 3 4 2" xfId="17602"/>
    <cellStyle name="Labels - Style3 2 6 2 3 4 3" xfId="24493"/>
    <cellStyle name="Labels - Style3 2 6 2 3 5" xfId="17599"/>
    <cellStyle name="Labels - Style3 2 6 2 3 6" xfId="24492"/>
    <cellStyle name="Labels - Style3 2 6 2 4" xfId="5012"/>
    <cellStyle name="Labels - Style3 2 6 2 4 2" xfId="17603"/>
    <cellStyle name="Labels - Style3 2 6 2 4 3" xfId="24474"/>
    <cellStyle name="Labels - Style3 2 6 2 5" xfId="5013"/>
    <cellStyle name="Labels - Style3 2 6 2 5 2" xfId="17604"/>
    <cellStyle name="Labels - Style3 2 6 2 5 3" xfId="24489"/>
    <cellStyle name="Labels - Style3 2 6 2 6" xfId="5014"/>
    <cellStyle name="Labels - Style3 2 6 2 6 2" xfId="17605"/>
    <cellStyle name="Labels - Style3 2 6 2 6 3" xfId="24488"/>
    <cellStyle name="Labels - Style3 2 6 2 7" xfId="17590"/>
    <cellStyle name="Labels - Style3 2 6 2 8" xfId="24503"/>
    <cellStyle name="Labels - Style3 2 6 3" xfId="5015"/>
    <cellStyle name="Labels - Style3 2 6 3 2" xfId="5016"/>
    <cellStyle name="Labels - Style3 2 6 3 2 2" xfId="5017"/>
    <cellStyle name="Labels - Style3 2 6 3 2 2 2" xfId="17608"/>
    <cellStyle name="Labels - Style3 2 6 3 2 2 3" xfId="24486"/>
    <cellStyle name="Labels - Style3 2 6 3 2 3" xfId="5018"/>
    <cellStyle name="Labels - Style3 2 6 3 2 3 2" xfId="17609"/>
    <cellStyle name="Labels - Style3 2 6 3 2 3 3" xfId="24485"/>
    <cellStyle name="Labels - Style3 2 6 3 2 4" xfId="5019"/>
    <cellStyle name="Labels - Style3 2 6 3 2 4 2" xfId="17610"/>
    <cellStyle name="Labels - Style3 2 6 3 2 4 3" xfId="24484"/>
    <cellStyle name="Labels - Style3 2 6 3 2 5" xfId="17607"/>
    <cellStyle name="Labels - Style3 2 6 3 2 6" xfId="24483"/>
    <cellStyle name="Labels - Style3 2 6 3 3" xfId="5020"/>
    <cellStyle name="Labels - Style3 2 6 3 3 2" xfId="17611"/>
    <cellStyle name="Labels - Style3 2 6 3 3 3" xfId="24475"/>
    <cellStyle name="Labels - Style3 2 6 3 4" xfId="5021"/>
    <cellStyle name="Labels - Style3 2 6 3 4 2" xfId="17612"/>
    <cellStyle name="Labels - Style3 2 6 3 4 3" xfId="24482"/>
    <cellStyle name="Labels - Style3 2 6 3 5" xfId="5022"/>
    <cellStyle name="Labels - Style3 2 6 3 5 2" xfId="17613"/>
    <cellStyle name="Labels - Style3 2 6 3 5 3" xfId="24481"/>
    <cellStyle name="Labels - Style3 2 6 3 6" xfId="17606"/>
    <cellStyle name="Labels - Style3 2 6 3 7" xfId="24487"/>
    <cellStyle name="Labels - Style3 2 6 4" xfId="5023"/>
    <cellStyle name="Labels - Style3 2 6 4 2" xfId="5024"/>
    <cellStyle name="Labels - Style3 2 6 4 2 2" xfId="17615"/>
    <cellStyle name="Labels - Style3 2 6 4 2 3" xfId="24476"/>
    <cellStyle name="Labels - Style3 2 6 4 3" xfId="5025"/>
    <cellStyle name="Labels - Style3 2 6 4 3 2" xfId="17616"/>
    <cellStyle name="Labels - Style3 2 6 4 3 3" xfId="24479"/>
    <cellStyle name="Labels - Style3 2 6 4 4" xfId="5026"/>
    <cellStyle name="Labels - Style3 2 6 4 4 2" xfId="17617"/>
    <cellStyle name="Labels - Style3 2 6 4 4 3" xfId="24478"/>
    <cellStyle name="Labels - Style3 2 6 4 5" xfId="17614"/>
    <cellStyle name="Labels - Style3 2 6 4 6" xfId="24480"/>
    <cellStyle name="Labels - Style3 2 6 5" xfId="5027"/>
    <cellStyle name="Labels - Style3 2 6 5 2" xfId="17618"/>
    <cellStyle name="Labels - Style3 2 6 5 3" xfId="24477"/>
    <cellStyle name="Labels - Style3 2 6 6" xfId="5028"/>
    <cellStyle name="Labels - Style3 2 6 6 2" xfId="17619"/>
    <cellStyle name="Labels - Style3 2 6 6 3" xfId="24458"/>
    <cellStyle name="Labels - Style3 2 6 7" xfId="5029"/>
    <cellStyle name="Labels - Style3 2 6 7 2" xfId="17620"/>
    <cellStyle name="Labels - Style3 2 6 7 3" xfId="24473"/>
    <cellStyle name="Labels - Style3 2 6 8" xfId="17589"/>
    <cellStyle name="Labels - Style3 2 6 9" xfId="24504"/>
    <cellStyle name="Labels - Style3 2 7" xfId="5030"/>
    <cellStyle name="Labels - Style3 2 7 2" xfId="5031"/>
    <cellStyle name="Labels - Style3 2 7 2 2" xfId="5032"/>
    <cellStyle name="Labels - Style3 2 7 2 2 2" xfId="5033"/>
    <cellStyle name="Labels - Style3 2 7 2 2 2 2" xfId="5034"/>
    <cellStyle name="Labels - Style3 2 7 2 2 2 2 2" xfId="17625"/>
    <cellStyle name="Labels - Style3 2 7 2 2 2 2 3" xfId="24469"/>
    <cellStyle name="Labels - Style3 2 7 2 2 2 3" xfId="5035"/>
    <cellStyle name="Labels - Style3 2 7 2 2 2 3 2" xfId="17626"/>
    <cellStyle name="Labels - Style3 2 7 2 2 2 3 3" xfId="24468"/>
    <cellStyle name="Labels - Style3 2 7 2 2 2 4" xfId="5036"/>
    <cellStyle name="Labels - Style3 2 7 2 2 2 4 2" xfId="17627"/>
    <cellStyle name="Labels - Style3 2 7 2 2 2 4 3" xfId="24459"/>
    <cellStyle name="Labels - Style3 2 7 2 2 2 5" xfId="17624"/>
    <cellStyle name="Labels - Style3 2 7 2 2 2 6" xfId="24470"/>
    <cellStyle name="Labels - Style3 2 7 2 2 3" xfId="5037"/>
    <cellStyle name="Labels - Style3 2 7 2 2 3 2" xfId="17628"/>
    <cellStyle name="Labels - Style3 2 7 2 2 3 3" xfId="24466"/>
    <cellStyle name="Labels - Style3 2 7 2 2 4" xfId="5038"/>
    <cellStyle name="Labels - Style3 2 7 2 2 4 2" xfId="17629"/>
    <cellStyle name="Labels - Style3 2 7 2 2 4 3" xfId="24465"/>
    <cellStyle name="Labels - Style3 2 7 2 2 5" xfId="5039"/>
    <cellStyle name="Labels - Style3 2 7 2 2 5 2" xfId="17630"/>
    <cellStyle name="Labels - Style3 2 7 2 2 5 3" xfId="24464"/>
    <cellStyle name="Labels - Style3 2 7 2 2 6" xfId="17623"/>
    <cellStyle name="Labels - Style3 2 7 2 2 7" xfId="24467"/>
    <cellStyle name="Labels - Style3 2 7 2 3" xfId="5040"/>
    <cellStyle name="Labels - Style3 2 7 2 3 2" xfId="5041"/>
    <cellStyle name="Labels - Style3 2 7 2 3 2 2" xfId="17632"/>
    <cellStyle name="Labels - Style3 2 7 2 3 2 3" xfId="24463"/>
    <cellStyle name="Labels - Style3 2 7 2 3 3" xfId="5042"/>
    <cellStyle name="Labels - Style3 2 7 2 3 3 2" xfId="17633"/>
    <cellStyle name="Labels - Style3 2 7 2 3 3 3" xfId="24462"/>
    <cellStyle name="Labels - Style3 2 7 2 3 4" xfId="5043"/>
    <cellStyle name="Labels - Style3 2 7 2 3 4 2" xfId="17634"/>
    <cellStyle name="Labels - Style3 2 7 2 3 4 3" xfId="24461"/>
    <cellStyle name="Labels - Style3 2 7 2 3 5" xfId="17631"/>
    <cellStyle name="Labels - Style3 2 7 2 3 6" xfId="24460"/>
    <cellStyle name="Labels - Style3 2 7 2 4" xfId="5044"/>
    <cellStyle name="Labels - Style3 2 7 2 4 2" xfId="17635"/>
    <cellStyle name="Labels - Style3 2 7 2 4 3" xfId="24442"/>
    <cellStyle name="Labels - Style3 2 7 2 5" xfId="5045"/>
    <cellStyle name="Labels - Style3 2 7 2 5 2" xfId="17636"/>
    <cellStyle name="Labels - Style3 2 7 2 5 3" xfId="24457"/>
    <cellStyle name="Labels - Style3 2 7 2 6" xfId="5046"/>
    <cellStyle name="Labels - Style3 2 7 2 6 2" xfId="17637"/>
    <cellStyle name="Labels - Style3 2 7 2 6 3" xfId="24456"/>
    <cellStyle name="Labels - Style3 2 7 2 7" xfId="17622"/>
    <cellStyle name="Labels - Style3 2 7 2 8" xfId="24471"/>
    <cellStyle name="Labels - Style3 2 7 3" xfId="5047"/>
    <cellStyle name="Labels - Style3 2 7 3 2" xfId="5048"/>
    <cellStyle name="Labels - Style3 2 7 3 2 2" xfId="5049"/>
    <cellStyle name="Labels - Style3 2 7 3 2 2 2" xfId="17640"/>
    <cellStyle name="Labels - Style3 2 7 3 2 2 3" xfId="24454"/>
    <cellStyle name="Labels - Style3 2 7 3 2 3" xfId="5050"/>
    <cellStyle name="Labels - Style3 2 7 3 2 3 2" xfId="17641"/>
    <cellStyle name="Labels - Style3 2 7 3 2 3 3" xfId="24453"/>
    <cellStyle name="Labels - Style3 2 7 3 2 4" xfId="5051"/>
    <cellStyle name="Labels - Style3 2 7 3 2 4 2" xfId="17642"/>
    <cellStyle name="Labels - Style3 2 7 3 2 4 3" xfId="24452"/>
    <cellStyle name="Labels - Style3 2 7 3 2 5" xfId="17639"/>
    <cellStyle name="Labels - Style3 2 7 3 2 6" xfId="24451"/>
    <cellStyle name="Labels - Style3 2 7 3 3" xfId="5052"/>
    <cellStyle name="Labels - Style3 2 7 3 3 2" xfId="17643"/>
    <cellStyle name="Labels - Style3 2 7 3 3 3" xfId="24443"/>
    <cellStyle name="Labels - Style3 2 7 3 4" xfId="5053"/>
    <cellStyle name="Labels - Style3 2 7 3 4 2" xfId="17644"/>
    <cellStyle name="Labels - Style3 2 7 3 4 3" xfId="24450"/>
    <cellStyle name="Labels - Style3 2 7 3 5" xfId="5054"/>
    <cellStyle name="Labels - Style3 2 7 3 5 2" xfId="17645"/>
    <cellStyle name="Labels - Style3 2 7 3 5 3" xfId="24449"/>
    <cellStyle name="Labels - Style3 2 7 3 6" xfId="17638"/>
    <cellStyle name="Labels - Style3 2 7 3 7" xfId="24455"/>
    <cellStyle name="Labels - Style3 2 7 4" xfId="5055"/>
    <cellStyle name="Labels - Style3 2 7 4 2" xfId="5056"/>
    <cellStyle name="Labels - Style3 2 7 4 2 2" xfId="17647"/>
    <cellStyle name="Labels - Style3 2 7 4 2 3" xfId="24444"/>
    <cellStyle name="Labels - Style3 2 7 4 3" xfId="5057"/>
    <cellStyle name="Labels - Style3 2 7 4 3 2" xfId="17648"/>
    <cellStyle name="Labels - Style3 2 7 4 3 3" xfId="24447"/>
    <cellStyle name="Labels - Style3 2 7 4 4" xfId="5058"/>
    <cellStyle name="Labels - Style3 2 7 4 4 2" xfId="17649"/>
    <cellStyle name="Labels - Style3 2 7 4 4 3" xfId="24446"/>
    <cellStyle name="Labels - Style3 2 7 4 5" xfId="17646"/>
    <cellStyle name="Labels - Style3 2 7 4 6" xfId="24448"/>
    <cellStyle name="Labels - Style3 2 7 5" xfId="5059"/>
    <cellStyle name="Labels - Style3 2 7 5 2" xfId="17650"/>
    <cellStyle name="Labels - Style3 2 7 5 3" xfId="24445"/>
    <cellStyle name="Labels - Style3 2 7 6" xfId="5060"/>
    <cellStyle name="Labels - Style3 2 7 6 2" xfId="17651"/>
    <cellStyle name="Labels - Style3 2 7 6 3" xfId="24394"/>
    <cellStyle name="Labels - Style3 2 7 7" xfId="5061"/>
    <cellStyle name="Labels - Style3 2 7 7 2" xfId="17652"/>
    <cellStyle name="Labels - Style3 2 7 7 3" xfId="24441"/>
    <cellStyle name="Labels - Style3 2 7 8" xfId="17621"/>
    <cellStyle name="Labels - Style3 2 7 9" xfId="24472"/>
    <cellStyle name="Labels - Style3 2 8" xfId="5062"/>
    <cellStyle name="Labels - Style3 2 8 2" xfId="5063"/>
    <cellStyle name="Labels - Style3 2 8 2 2" xfId="5064"/>
    <cellStyle name="Labels - Style3 2 8 2 2 2" xfId="5065"/>
    <cellStyle name="Labels - Style3 2 8 2 2 2 2" xfId="5066"/>
    <cellStyle name="Labels - Style3 2 8 2 2 2 2 2" xfId="17657"/>
    <cellStyle name="Labels - Style3 2 8 2 2 2 2 3" xfId="24437"/>
    <cellStyle name="Labels - Style3 2 8 2 2 2 3" xfId="5067"/>
    <cellStyle name="Labels - Style3 2 8 2 2 2 3 2" xfId="17658"/>
    <cellStyle name="Labels - Style3 2 8 2 2 2 3 3" xfId="24436"/>
    <cellStyle name="Labels - Style3 2 8 2 2 2 4" xfId="5068"/>
    <cellStyle name="Labels - Style3 2 8 2 2 2 4 2" xfId="17659"/>
    <cellStyle name="Labels - Style3 2 8 2 2 2 4 3" xfId="24427"/>
    <cellStyle name="Labels - Style3 2 8 2 2 2 5" xfId="17656"/>
    <cellStyle name="Labels - Style3 2 8 2 2 2 6" xfId="24438"/>
    <cellStyle name="Labels - Style3 2 8 2 2 3" xfId="5069"/>
    <cellStyle name="Labels - Style3 2 8 2 2 3 2" xfId="17660"/>
    <cellStyle name="Labels - Style3 2 8 2 2 3 3" xfId="24434"/>
    <cellStyle name="Labels - Style3 2 8 2 2 4" xfId="5070"/>
    <cellStyle name="Labels - Style3 2 8 2 2 4 2" xfId="17661"/>
    <cellStyle name="Labels - Style3 2 8 2 2 4 3" xfId="24433"/>
    <cellStyle name="Labels - Style3 2 8 2 2 5" xfId="5071"/>
    <cellStyle name="Labels - Style3 2 8 2 2 5 2" xfId="17662"/>
    <cellStyle name="Labels - Style3 2 8 2 2 5 3" xfId="24432"/>
    <cellStyle name="Labels - Style3 2 8 2 2 6" xfId="17655"/>
    <cellStyle name="Labels - Style3 2 8 2 2 7" xfId="24435"/>
    <cellStyle name="Labels - Style3 2 8 2 3" xfId="5072"/>
    <cellStyle name="Labels - Style3 2 8 2 3 2" xfId="5073"/>
    <cellStyle name="Labels - Style3 2 8 2 3 2 2" xfId="17664"/>
    <cellStyle name="Labels - Style3 2 8 2 3 2 3" xfId="24431"/>
    <cellStyle name="Labels - Style3 2 8 2 3 3" xfId="5074"/>
    <cellStyle name="Labels - Style3 2 8 2 3 3 2" xfId="17665"/>
    <cellStyle name="Labels - Style3 2 8 2 3 3 3" xfId="24430"/>
    <cellStyle name="Labels - Style3 2 8 2 3 4" xfId="5075"/>
    <cellStyle name="Labels - Style3 2 8 2 3 4 2" xfId="17666"/>
    <cellStyle name="Labels - Style3 2 8 2 3 4 3" xfId="24429"/>
    <cellStyle name="Labels - Style3 2 8 2 3 5" xfId="17663"/>
    <cellStyle name="Labels - Style3 2 8 2 3 6" xfId="24428"/>
    <cellStyle name="Labels - Style3 2 8 2 4" xfId="5076"/>
    <cellStyle name="Labels - Style3 2 8 2 4 2" xfId="17667"/>
    <cellStyle name="Labels - Style3 2 8 2 4 3" xfId="24411"/>
    <cellStyle name="Labels - Style3 2 8 2 5" xfId="5077"/>
    <cellStyle name="Labels - Style3 2 8 2 5 2" xfId="17668"/>
    <cellStyle name="Labels - Style3 2 8 2 5 3" xfId="24426"/>
    <cellStyle name="Labels - Style3 2 8 2 6" xfId="5078"/>
    <cellStyle name="Labels - Style3 2 8 2 6 2" xfId="17669"/>
    <cellStyle name="Labels - Style3 2 8 2 6 3" xfId="24425"/>
    <cellStyle name="Labels - Style3 2 8 2 7" xfId="17654"/>
    <cellStyle name="Labels - Style3 2 8 2 8" xfId="24439"/>
    <cellStyle name="Labels - Style3 2 8 3" xfId="5079"/>
    <cellStyle name="Labels - Style3 2 8 3 2" xfId="5080"/>
    <cellStyle name="Labels - Style3 2 8 3 2 2" xfId="5081"/>
    <cellStyle name="Labels - Style3 2 8 3 2 2 2" xfId="17672"/>
    <cellStyle name="Labels - Style3 2 8 3 2 2 3" xfId="24423"/>
    <cellStyle name="Labels - Style3 2 8 3 2 3" xfId="5082"/>
    <cellStyle name="Labels - Style3 2 8 3 2 3 2" xfId="17673"/>
    <cellStyle name="Labels - Style3 2 8 3 2 3 3" xfId="24422"/>
    <cellStyle name="Labels - Style3 2 8 3 2 4" xfId="5083"/>
    <cellStyle name="Labels - Style3 2 8 3 2 4 2" xfId="17674"/>
    <cellStyle name="Labels - Style3 2 8 3 2 4 3" xfId="24421"/>
    <cellStyle name="Labels - Style3 2 8 3 2 5" xfId="17671"/>
    <cellStyle name="Labels - Style3 2 8 3 2 6" xfId="24420"/>
    <cellStyle name="Labels - Style3 2 8 3 3" xfId="5084"/>
    <cellStyle name="Labels - Style3 2 8 3 3 2" xfId="17675"/>
    <cellStyle name="Labels - Style3 2 8 3 3 3" xfId="24412"/>
    <cellStyle name="Labels - Style3 2 8 3 4" xfId="5085"/>
    <cellStyle name="Labels - Style3 2 8 3 4 2" xfId="17676"/>
    <cellStyle name="Labels - Style3 2 8 3 4 3" xfId="24419"/>
    <cellStyle name="Labels - Style3 2 8 3 5" xfId="5086"/>
    <cellStyle name="Labels - Style3 2 8 3 5 2" xfId="17677"/>
    <cellStyle name="Labels - Style3 2 8 3 5 3" xfId="24418"/>
    <cellStyle name="Labels - Style3 2 8 3 6" xfId="17670"/>
    <cellStyle name="Labels - Style3 2 8 3 7" xfId="24424"/>
    <cellStyle name="Labels - Style3 2 8 4" xfId="5087"/>
    <cellStyle name="Labels - Style3 2 8 4 2" xfId="5088"/>
    <cellStyle name="Labels - Style3 2 8 4 2 2" xfId="17679"/>
    <cellStyle name="Labels - Style3 2 8 4 2 3" xfId="24413"/>
    <cellStyle name="Labels - Style3 2 8 4 3" xfId="5089"/>
    <cellStyle name="Labels - Style3 2 8 4 3 2" xfId="17680"/>
    <cellStyle name="Labels - Style3 2 8 4 3 3" xfId="24416"/>
    <cellStyle name="Labels - Style3 2 8 4 4" xfId="5090"/>
    <cellStyle name="Labels - Style3 2 8 4 4 2" xfId="17681"/>
    <cellStyle name="Labels - Style3 2 8 4 4 3" xfId="24415"/>
    <cellStyle name="Labels - Style3 2 8 4 5" xfId="17678"/>
    <cellStyle name="Labels - Style3 2 8 4 6" xfId="24417"/>
    <cellStyle name="Labels - Style3 2 8 5" xfId="5091"/>
    <cellStyle name="Labels - Style3 2 8 5 2" xfId="17682"/>
    <cellStyle name="Labels - Style3 2 8 5 3" xfId="24414"/>
    <cellStyle name="Labels - Style3 2 8 6" xfId="5092"/>
    <cellStyle name="Labels - Style3 2 8 6 2" xfId="17683"/>
    <cellStyle name="Labels - Style3 2 8 6 3" xfId="24395"/>
    <cellStyle name="Labels - Style3 2 8 7" xfId="5093"/>
    <cellStyle name="Labels - Style3 2 8 7 2" xfId="17684"/>
    <cellStyle name="Labels - Style3 2 8 7 3" xfId="24410"/>
    <cellStyle name="Labels - Style3 2 8 8" xfId="17653"/>
    <cellStyle name="Labels - Style3 2 8 9" xfId="24440"/>
    <cellStyle name="Labels - Style3 2 9" xfId="5094"/>
    <cellStyle name="Labels - Style3 2 9 2" xfId="5095"/>
    <cellStyle name="Labels - Style3 2 9 2 2" xfId="5096"/>
    <cellStyle name="Labels - Style3 2 9 2 2 2" xfId="5097"/>
    <cellStyle name="Labels - Style3 2 9 2 2 2 2" xfId="17688"/>
    <cellStyle name="Labels - Style3 2 9 2 2 2 3" xfId="24407"/>
    <cellStyle name="Labels - Style3 2 9 2 2 3" xfId="5098"/>
    <cellStyle name="Labels - Style3 2 9 2 2 3 2" xfId="17689"/>
    <cellStyle name="Labels - Style3 2 9 2 2 3 3" xfId="24406"/>
    <cellStyle name="Labels - Style3 2 9 2 2 4" xfId="5099"/>
    <cellStyle name="Labels - Style3 2 9 2 2 4 2" xfId="17690"/>
    <cellStyle name="Labels - Style3 2 9 2 2 4 3" xfId="24405"/>
    <cellStyle name="Labels - Style3 2 9 2 2 5" xfId="17687"/>
    <cellStyle name="Labels - Style3 2 9 2 2 6" xfId="24404"/>
    <cellStyle name="Labels - Style3 2 9 2 3" xfId="5100"/>
    <cellStyle name="Labels - Style3 2 9 2 3 2" xfId="17691"/>
    <cellStyle name="Labels - Style3 2 9 2 3 3" xfId="24396"/>
    <cellStyle name="Labels - Style3 2 9 2 4" xfId="5101"/>
    <cellStyle name="Labels - Style3 2 9 2 4 2" xfId="17692"/>
    <cellStyle name="Labels - Style3 2 9 2 4 3" xfId="24403"/>
    <cellStyle name="Labels - Style3 2 9 2 5" xfId="5102"/>
    <cellStyle name="Labels - Style3 2 9 2 5 2" xfId="17693"/>
    <cellStyle name="Labels - Style3 2 9 2 5 3" xfId="24402"/>
    <cellStyle name="Labels - Style3 2 9 2 6" xfId="17686"/>
    <cellStyle name="Labels - Style3 2 9 2 7" xfId="24408"/>
    <cellStyle name="Labels - Style3 2 9 3" xfId="5103"/>
    <cellStyle name="Labels - Style3 2 9 3 2" xfId="5104"/>
    <cellStyle name="Labels - Style3 2 9 3 2 2" xfId="17695"/>
    <cellStyle name="Labels - Style3 2 9 3 2 3" xfId="24397"/>
    <cellStyle name="Labels - Style3 2 9 3 3" xfId="5105"/>
    <cellStyle name="Labels - Style3 2 9 3 3 2" xfId="17696"/>
    <cellStyle name="Labels - Style3 2 9 3 3 3" xfId="24400"/>
    <cellStyle name="Labels - Style3 2 9 3 4" xfId="5106"/>
    <cellStyle name="Labels - Style3 2 9 3 4 2" xfId="17697"/>
    <cellStyle name="Labels - Style3 2 9 3 4 3" xfId="24399"/>
    <cellStyle name="Labels - Style3 2 9 3 5" xfId="17694"/>
    <cellStyle name="Labels - Style3 2 9 3 6" xfId="24401"/>
    <cellStyle name="Labels - Style3 2 9 4" xfId="5107"/>
    <cellStyle name="Labels - Style3 2 9 4 2" xfId="17698"/>
    <cellStyle name="Labels - Style3 2 9 4 3" xfId="24398"/>
    <cellStyle name="Labels - Style3 2 9 5" xfId="5108"/>
    <cellStyle name="Labels - Style3 2 9 5 2" xfId="17699"/>
    <cellStyle name="Labels - Style3 2 9 5 3" xfId="24346"/>
    <cellStyle name="Labels - Style3 2 9 6" xfId="5109"/>
    <cellStyle name="Labels - Style3 2 9 6 2" xfId="17700"/>
    <cellStyle name="Labels - Style3 2 9 6 3" xfId="24393"/>
    <cellStyle name="Labels - Style3 2 9 7" xfId="17685"/>
    <cellStyle name="Labels - Style3 2 9 8" xfId="24409"/>
    <cellStyle name="Labels - Style3 3" xfId="5110"/>
    <cellStyle name="Labels - Style3 3 10" xfId="17701"/>
    <cellStyle name="Labels - Style3 3 11" xfId="24392"/>
    <cellStyle name="Labels - Style3 3 12" xfId="29298"/>
    <cellStyle name="Labels - Style3 3 2" xfId="5111"/>
    <cellStyle name="Labels - Style3 3 2 10" xfId="29595"/>
    <cellStyle name="Labels - Style3 3 2 2" xfId="5112"/>
    <cellStyle name="Labels - Style3 3 2 2 2" xfId="5113"/>
    <cellStyle name="Labels - Style3 3 2 2 2 2" xfId="5114"/>
    <cellStyle name="Labels - Style3 3 2 2 2 2 2" xfId="5115"/>
    <cellStyle name="Labels - Style3 3 2 2 2 2 2 2" xfId="17706"/>
    <cellStyle name="Labels - Style3 3 2 2 2 2 2 3" xfId="24388"/>
    <cellStyle name="Labels - Style3 3 2 2 2 2 3" xfId="5116"/>
    <cellStyle name="Labels - Style3 3 2 2 2 2 3 2" xfId="17707"/>
    <cellStyle name="Labels - Style3 3 2 2 2 2 3 3" xfId="24379"/>
    <cellStyle name="Labels - Style3 3 2 2 2 2 4" xfId="5117"/>
    <cellStyle name="Labels - Style3 3 2 2 2 2 4 2" xfId="17708"/>
    <cellStyle name="Labels - Style3 3 2 2 2 2 4 3" xfId="24386"/>
    <cellStyle name="Labels - Style3 3 2 2 2 2 5" xfId="17705"/>
    <cellStyle name="Labels - Style3 3 2 2 2 2 6" xfId="24389"/>
    <cellStyle name="Labels - Style3 3 2 2 2 3" xfId="5118"/>
    <cellStyle name="Labels - Style3 3 2 2 2 3 2" xfId="17709"/>
    <cellStyle name="Labels - Style3 3 2 2 2 3 3" xfId="24385"/>
    <cellStyle name="Labels - Style3 3 2 2 2 4" xfId="5119"/>
    <cellStyle name="Labels - Style3 3 2 2 2 4 2" xfId="17710"/>
    <cellStyle name="Labels - Style3 3 2 2 2 4 3" xfId="24384"/>
    <cellStyle name="Labels - Style3 3 2 2 2 5" xfId="5120"/>
    <cellStyle name="Labels - Style3 3 2 2 2 5 2" xfId="17711"/>
    <cellStyle name="Labels - Style3 3 2 2 2 5 3" xfId="24380"/>
    <cellStyle name="Labels - Style3 3 2 2 2 6" xfId="17704"/>
    <cellStyle name="Labels - Style3 3 2 2 2 7" xfId="24390"/>
    <cellStyle name="Labels - Style3 3 2 2 3" xfId="5121"/>
    <cellStyle name="Labels - Style3 3 2 2 3 2" xfId="5122"/>
    <cellStyle name="Labels - Style3 3 2 2 3 2 2" xfId="17713"/>
    <cellStyle name="Labels - Style3 3 2 2 3 2 3" xfId="24382"/>
    <cellStyle name="Labels - Style3 3 2 2 3 3" xfId="5123"/>
    <cellStyle name="Labels - Style3 3 2 2 3 3 2" xfId="17714"/>
    <cellStyle name="Labels - Style3 3 2 2 3 3 3" xfId="24381"/>
    <cellStyle name="Labels - Style3 3 2 2 3 4" xfId="5124"/>
    <cellStyle name="Labels - Style3 3 2 2 3 4 2" xfId="17715"/>
    <cellStyle name="Labels - Style3 3 2 2 3 4 3" xfId="24363"/>
    <cellStyle name="Labels - Style3 3 2 2 3 5" xfId="17712"/>
    <cellStyle name="Labels - Style3 3 2 2 3 6" xfId="24383"/>
    <cellStyle name="Labels - Style3 3 2 2 4" xfId="5125"/>
    <cellStyle name="Labels - Style3 3 2 2 4 2" xfId="17716"/>
    <cellStyle name="Labels - Style3 3 2 2 4 3" xfId="24378"/>
    <cellStyle name="Labels - Style3 3 2 2 5" xfId="5126"/>
    <cellStyle name="Labels - Style3 3 2 2 5 2" xfId="17717"/>
    <cellStyle name="Labels - Style3 3 2 2 5 3" xfId="24377"/>
    <cellStyle name="Labels - Style3 3 2 2 6" xfId="5127"/>
    <cellStyle name="Labels - Style3 3 2 2 6 2" xfId="17718"/>
    <cellStyle name="Labels - Style3 3 2 2 6 3" xfId="24376"/>
    <cellStyle name="Labels - Style3 3 2 2 7" xfId="17703"/>
    <cellStyle name="Labels - Style3 3 2 2 8" xfId="24387"/>
    <cellStyle name="Labels - Style3 3 2 2 9" xfId="29818"/>
    <cellStyle name="Labels - Style3 3 2 3" xfId="5128"/>
    <cellStyle name="Labels - Style3 3 2 3 2" xfId="5129"/>
    <cellStyle name="Labels - Style3 3 2 3 2 2" xfId="5130"/>
    <cellStyle name="Labels - Style3 3 2 3 2 2 2" xfId="17721"/>
    <cellStyle name="Labels - Style3 3 2 3 2 2 3" xfId="24374"/>
    <cellStyle name="Labels - Style3 3 2 3 2 3" xfId="5131"/>
    <cellStyle name="Labels - Style3 3 2 3 2 3 2" xfId="17722"/>
    <cellStyle name="Labels - Style3 3 2 3 2 3 3" xfId="24373"/>
    <cellStyle name="Labels - Style3 3 2 3 2 4" xfId="5132"/>
    <cellStyle name="Labels - Style3 3 2 3 2 4 2" xfId="17723"/>
    <cellStyle name="Labels - Style3 3 2 3 2 4 3" xfId="24364"/>
    <cellStyle name="Labels - Style3 3 2 3 2 5" xfId="17720"/>
    <cellStyle name="Labels - Style3 3 2 3 2 6" xfId="24375"/>
    <cellStyle name="Labels - Style3 3 2 3 3" xfId="5133"/>
    <cellStyle name="Labels - Style3 3 2 3 3 2" xfId="17724"/>
    <cellStyle name="Labels - Style3 3 2 3 3 3" xfId="24371"/>
    <cellStyle name="Labels - Style3 3 2 3 4" xfId="5134"/>
    <cellStyle name="Labels - Style3 3 2 3 4 2" xfId="17725"/>
    <cellStyle name="Labels - Style3 3 2 3 4 3" xfId="24370"/>
    <cellStyle name="Labels - Style3 3 2 3 5" xfId="5135"/>
    <cellStyle name="Labels - Style3 3 2 3 5 2" xfId="17726"/>
    <cellStyle name="Labels - Style3 3 2 3 5 3" xfId="24369"/>
    <cellStyle name="Labels - Style3 3 2 3 6" xfId="17719"/>
    <cellStyle name="Labels - Style3 3 2 3 7" xfId="24372"/>
    <cellStyle name="Labels - Style3 3 2 4" xfId="5136"/>
    <cellStyle name="Labels - Style3 3 2 4 2" xfId="5137"/>
    <cellStyle name="Labels - Style3 3 2 4 2 2" xfId="17728"/>
    <cellStyle name="Labels - Style3 3 2 4 2 3" xfId="24368"/>
    <cellStyle name="Labels - Style3 3 2 4 3" xfId="5138"/>
    <cellStyle name="Labels - Style3 3 2 4 3 2" xfId="17729"/>
    <cellStyle name="Labels - Style3 3 2 4 3 3" xfId="24367"/>
    <cellStyle name="Labels - Style3 3 2 4 4" xfId="5139"/>
    <cellStyle name="Labels - Style3 3 2 4 4 2" xfId="17730"/>
    <cellStyle name="Labels - Style3 3 2 4 4 3" xfId="24366"/>
    <cellStyle name="Labels - Style3 3 2 4 5" xfId="17727"/>
    <cellStyle name="Labels - Style3 3 2 4 6" xfId="24365"/>
    <cellStyle name="Labels - Style3 3 2 5" xfId="5140"/>
    <cellStyle name="Labels - Style3 3 2 5 2" xfId="17731"/>
    <cellStyle name="Labels - Style3 3 2 5 3" xfId="24347"/>
    <cellStyle name="Labels - Style3 3 2 6" xfId="5141"/>
    <cellStyle name="Labels - Style3 3 2 6 2" xfId="17732"/>
    <cellStyle name="Labels - Style3 3 2 6 3" xfId="24362"/>
    <cellStyle name="Labels - Style3 3 2 7" xfId="5142"/>
    <cellStyle name="Labels - Style3 3 2 7 2" xfId="17733"/>
    <cellStyle name="Labels - Style3 3 2 7 3" xfId="24361"/>
    <cellStyle name="Labels - Style3 3 2 8" xfId="17702"/>
    <cellStyle name="Labels - Style3 3 2 9" xfId="24391"/>
    <cellStyle name="Labels - Style3 3 3" xfId="5143"/>
    <cellStyle name="Labels - Style3 3 3 10" xfId="29681"/>
    <cellStyle name="Labels - Style3 3 3 2" xfId="5144"/>
    <cellStyle name="Labels - Style3 3 3 2 2" xfId="5145"/>
    <cellStyle name="Labels - Style3 3 3 2 2 2" xfId="5146"/>
    <cellStyle name="Labels - Style3 3 3 2 2 2 2" xfId="5147"/>
    <cellStyle name="Labels - Style3 3 3 2 2 2 2 2" xfId="17738"/>
    <cellStyle name="Labels - Style3 3 3 2 2 2 2 3" xfId="24357"/>
    <cellStyle name="Labels - Style3 3 3 2 2 2 3" xfId="5148"/>
    <cellStyle name="Labels - Style3 3 3 2 2 2 3 2" xfId="17739"/>
    <cellStyle name="Labels - Style3 3 3 2 2 2 3 3" xfId="24348"/>
    <cellStyle name="Labels - Style3 3 3 2 2 2 4" xfId="5149"/>
    <cellStyle name="Labels - Style3 3 3 2 2 2 4 2" xfId="17740"/>
    <cellStyle name="Labels - Style3 3 3 2 2 2 4 3" xfId="24355"/>
    <cellStyle name="Labels - Style3 3 3 2 2 2 5" xfId="17737"/>
    <cellStyle name="Labels - Style3 3 3 2 2 2 6" xfId="24358"/>
    <cellStyle name="Labels - Style3 3 3 2 2 3" xfId="5150"/>
    <cellStyle name="Labels - Style3 3 3 2 2 3 2" xfId="17741"/>
    <cellStyle name="Labels - Style3 3 3 2 2 3 3" xfId="24354"/>
    <cellStyle name="Labels - Style3 3 3 2 2 4" xfId="5151"/>
    <cellStyle name="Labels - Style3 3 3 2 2 4 2" xfId="17742"/>
    <cellStyle name="Labels - Style3 3 3 2 2 4 3" xfId="24353"/>
    <cellStyle name="Labels - Style3 3 3 2 2 5" xfId="5152"/>
    <cellStyle name="Labels - Style3 3 3 2 2 5 2" xfId="17743"/>
    <cellStyle name="Labels - Style3 3 3 2 2 5 3" xfId="24349"/>
    <cellStyle name="Labels - Style3 3 3 2 2 6" xfId="17736"/>
    <cellStyle name="Labels - Style3 3 3 2 2 7" xfId="24359"/>
    <cellStyle name="Labels - Style3 3 3 2 3" xfId="5153"/>
    <cellStyle name="Labels - Style3 3 3 2 3 2" xfId="5154"/>
    <cellStyle name="Labels - Style3 3 3 2 3 2 2" xfId="17745"/>
    <cellStyle name="Labels - Style3 3 3 2 3 2 3" xfId="24351"/>
    <cellStyle name="Labels - Style3 3 3 2 3 3" xfId="5155"/>
    <cellStyle name="Labels - Style3 3 3 2 3 3 2" xfId="17746"/>
    <cellStyle name="Labels - Style3 3 3 2 3 3 3" xfId="24350"/>
    <cellStyle name="Labels - Style3 3 3 2 3 4" xfId="5156"/>
    <cellStyle name="Labels - Style3 3 3 2 3 4 2" xfId="17747"/>
    <cellStyle name="Labels - Style3 3 3 2 3 4 3" xfId="24342"/>
    <cellStyle name="Labels - Style3 3 3 2 3 5" xfId="17744"/>
    <cellStyle name="Labels - Style3 3 3 2 3 6" xfId="24352"/>
    <cellStyle name="Labels - Style3 3 3 2 4" xfId="5157"/>
    <cellStyle name="Labels - Style3 3 3 2 4 2" xfId="17748"/>
    <cellStyle name="Labels - Style3 3 3 2 4 3" xfId="24345"/>
    <cellStyle name="Labels - Style3 3 3 2 5" xfId="5158"/>
    <cellStyle name="Labels - Style3 3 3 2 5 2" xfId="17749"/>
    <cellStyle name="Labels - Style3 3 3 2 5 3" xfId="24344"/>
    <cellStyle name="Labels - Style3 3 3 2 6" xfId="5159"/>
    <cellStyle name="Labels - Style3 3 3 2 6 2" xfId="17750"/>
    <cellStyle name="Labels - Style3 3 3 2 6 3" xfId="24343"/>
    <cellStyle name="Labels - Style3 3 3 2 7" xfId="17735"/>
    <cellStyle name="Labels - Style3 3 3 2 8" xfId="24356"/>
    <cellStyle name="Labels - Style3 3 3 2 9" xfId="29850"/>
    <cellStyle name="Labels - Style3 3 3 3" xfId="5160"/>
    <cellStyle name="Labels - Style3 3 3 3 2" xfId="5161"/>
    <cellStyle name="Labels - Style3 3 3 3 2 2" xfId="5162"/>
    <cellStyle name="Labels - Style3 3 3 3 2 2 2" xfId="17753"/>
    <cellStyle name="Labels - Style3 3 3 3 2 2 3" xfId="24340"/>
    <cellStyle name="Labels - Style3 3 3 3 2 3" xfId="5163"/>
    <cellStyle name="Labels - Style3 3 3 3 2 3 2" xfId="17754"/>
    <cellStyle name="Labels - Style3 3 3 3 2 3 3" xfId="24339"/>
    <cellStyle name="Labels - Style3 3 3 3 2 4" xfId="5164"/>
    <cellStyle name="Labels - Style3 3 3 3 2 4 2" xfId="17755"/>
    <cellStyle name="Labels - Style3 3 3 3 2 4 3" xfId="24335"/>
    <cellStyle name="Labels - Style3 3 3 3 2 5" xfId="17752"/>
    <cellStyle name="Labels - Style3 3 3 3 2 6" xfId="24341"/>
    <cellStyle name="Labels - Style3 3 3 3 3" xfId="5165"/>
    <cellStyle name="Labels - Style3 3 3 3 3 2" xfId="17756"/>
    <cellStyle name="Labels - Style3 3 3 3 3 3" xfId="24338"/>
    <cellStyle name="Labels - Style3 3 3 3 4" xfId="5166"/>
    <cellStyle name="Labels - Style3 3 3 3 4 2" xfId="17757"/>
    <cellStyle name="Labels - Style3 3 3 3 4 3" xfId="24337"/>
    <cellStyle name="Labels - Style3 3 3 3 5" xfId="5167"/>
    <cellStyle name="Labels - Style3 3 3 3 5 2" xfId="17758"/>
    <cellStyle name="Labels - Style3 3 3 3 5 3" xfId="24336"/>
    <cellStyle name="Labels - Style3 3 3 3 6" xfId="17751"/>
    <cellStyle name="Labels - Style3 3 3 3 7" xfId="24326"/>
    <cellStyle name="Labels - Style3 3 3 4" xfId="5168"/>
    <cellStyle name="Labels - Style3 3 3 4 2" xfId="5169"/>
    <cellStyle name="Labels - Style3 3 3 4 2 2" xfId="17760"/>
    <cellStyle name="Labels - Style3 3 3 4 2 3" xfId="24334"/>
    <cellStyle name="Labels - Style3 3 3 4 3" xfId="5170"/>
    <cellStyle name="Labels - Style3 3 3 4 3 2" xfId="17761"/>
    <cellStyle name="Labels - Style3 3 3 4 3 3" xfId="24333"/>
    <cellStyle name="Labels - Style3 3 3 4 4" xfId="5171"/>
    <cellStyle name="Labels - Style3 3 3 4 4 2" xfId="17762"/>
    <cellStyle name="Labels - Style3 3 3 4 4 3" xfId="24332"/>
    <cellStyle name="Labels - Style3 3 3 4 5" xfId="17759"/>
    <cellStyle name="Labels - Style3 3 3 4 6" xfId="24327"/>
    <cellStyle name="Labels - Style3 3 3 5" xfId="5172"/>
    <cellStyle name="Labels - Style3 3 3 5 2" xfId="17763"/>
    <cellStyle name="Labels - Style3 3 3 5 3" xfId="24328"/>
    <cellStyle name="Labels - Style3 3 3 6" xfId="5173"/>
    <cellStyle name="Labels - Style3 3 3 6 2" xfId="17764"/>
    <cellStyle name="Labels - Style3 3 3 6 3" xfId="24331"/>
    <cellStyle name="Labels - Style3 3 3 7" xfId="5174"/>
    <cellStyle name="Labels - Style3 3 3 7 2" xfId="17765"/>
    <cellStyle name="Labels - Style3 3 3 7 3" xfId="24330"/>
    <cellStyle name="Labels - Style3 3 3 8" xfId="17734"/>
    <cellStyle name="Labels - Style3 3 3 9" xfId="24360"/>
    <cellStyle name="Labels - Style3 3 4" xfId="5175"/>
    <cellStyle name="Labels - Style3 3 4 10" xfId="29741"/>
    <cellStyle name="Labels - Style3 3 4 2" xfId="5176"/>
    <cellStyle name="Labels - Style3 3 4 2 2" xfId="5177"/>
    <cellStyle name="Labels - Style3 3 4 2 2 2" xfId="5178"/>
    <cellStyle name="Labels - Style3 3 4 2 2 2 2" xfId="5179"/>
    <cellStyle name="Labels - Style3 3 4 2 2 2 2 2" xfId="17770"/>
    <cellStyle name="Labels - Style3 3 4 2 2 2 2 3" xfId="24320"/>
    <cellStyle name="Labels - Style3 3 4 2 2 2 3" xfId="5180"/>
    <cellStyle name="Labels - Style3 3 4 2 2 2 3 2" xfId="17771"/>
    <cellStyle name="Labels - Style3 3 4 2 2 2 3 3" xfId="24323"/>
    <cellStyle name="Labels - Style3 3 4 2 2 2 4" xfId="5181"/>
    <cellStyle name="Labels - Style3 3 4 2 2 2 4 2" xfId="17772"/>
    <cellStyle name="Labels - Style3 3 4 2 2 2 4 3" xfId="24322"/>
    <cellStyle name="Labels - Style3 3 4 2 2 2 5" xfId="17769"/>
    <cellStyle name="Labels - Style3 3 4 2 2 2 6" xfId="24324"/>
    <cellStyle name="Labels - Style3 3 4 2 2 3" xfId="5182"/>
    <cellStyle name="Labels - Style3 3 4 2 2 3 2" xfId="17773"/>
    <cellStyle name="Labels - Style3 3 4 2 2 3 3" xfId="24321"/>
    <cellStyle name="Labels - Style3 3 4 2 2 4" xfId="5183"/>
    <cellStyle name="Labels - Style3 3 4 2 2 4 2" xfId="17774"/>
    <cellStyle name="Labels - Style3 3 4 2 2 4 3" xfId="24316"/>
    <cellStyle name="Labels - Style3 3 4 2 2 5" xfId="5184"/>
    <cellStyle name="Labels - Style3 3 4 2 2 5 2" xfId="17775"/>
    <cellStyle name="Labels - Style3 3 4 2 2 5 3" xfId="24319"/>
    <cellStyle name="Labels - Style3 3 4 2 2 6" xfId="17768"/>
    <cellStyle name="Labels - Style3 3 4 2 2 7" xfId="24325"/>
    <cellStyle name="Labels - Style3 3 4 2 3" xfId="5185"/>
    <cellStyle name="Labels - Style3 3 4 2 3 2" xfId="5186"/>
    <cellStyle name="Labels - Style3 3 4 2 3 2 2" xfId="17777"/>
    <cellStyle name="Labels - Style3 3 4 2 3 2 3" xfId="24317"/>
    <cellStyle name="Labels - Style3 3 4 2 3 3" xfId="5187"/>
    <cellStyle name="Labels - Style3 3 4 2 3 3 2" xfId="17778"/>
    <cellStyle name="Labels - Style3 3 4 2 3 3 3" xfId="24300"/>
    <cellStyle name="Labels - Style3 3 4 2 3 4" xfId="5188"/>
    <cellStyle name="Labels - Style3 3 4 2 3 4 2" xfId="17779"/>
    <cellStyle name="Labels - Style3 3 4 2 3 4 3" xfId="24315"/>
    <cellStyle name="Labels - Style3 3 4 2 3 5" xfId="17776"/>
    <cellStyle name="Labels - Style3 3 4 2 3 6" xfId="24318"/>
    <cellStyle name="Labels - Style3 3 4 2 4" xfId="5189"/>
    <cellStyle name="Labels - Style3 3 4 2 4 2" xfId="17780"/>
    <cellStyle name="Labels - Style3 3 4 2 4 3" xfId="24314"/>
    <cellStyle name="Labels - Style3 3 4 2 5" xfId="5190"/>
    <cellStyle name="Labels - Style3 3 4 2 5 2" xfId="17781"/>
    <cellStyle name="Labels - Style3 3 4 2 5 3" xfId="24313"/>
    <cellStyle name="Labels - Style3 3 4 2 6" xfId="5191"/>
    <cellStyle name="Labels - Style3 3 4 2 6 2" xfId="17782"/>
    <cellStyle name="Labels - Style3 3 4 2 6 3" xfId="24309"/>
    <cellStyle name="Labels - Style3 3 4 2 7" xfId="17767"/>
    <cellStyle name="Labels - Style3 3 4 2 8" xfId="24267"/>
    <cellStyle name="Labels - Style3 3 4 2 9" xfId="29871"/>
    <cellStyle name="Labels - Style3 3 4 3" xfId="5192"/>
    <cellStyle name="Labels - Style3 3 4 3 2" xfId="5193"/>
    <cellStyle name="Labels - Style3 3 4 3 2 2" xfId="5194"/>
    <cellStyle name="Labels - Style3 3 4 3 2 2 2" xfId="17785"/>
    <cellStyle name="Labels - Style3 3 4 3 2 2 3" xfId="24310"/>
    <cellStyle name="Labels - Style3 3 4 3 2 3" xfId="5195"/>
    <cellStyle name="Labels - Style3 3 4 3 2 3 2" xfId="17786"/>
    <cellStyle name="Labels - Style3 3 4 3 2 3 3" xfId="24301"/>
    <cellStyle name="Labels - Style3 3 4 3 2 4" xfId="5196"/>
    <cellStyle name="Labels - Style3 3 4 3 2 4 2" xfId="17787"/>
    <cellStyle name="Labels - Style3 3 4 3 2 4 3" xfId="24308"/>
    <cellStyle name="Labels - Style3 3 4 3 2 5" xfId="17784"/>
    <cellStyle name="Labels - Style3 3 4 3 2 6" xfId="24311"/>
    <cellStyle name="Labels - Style3 3 4 3 3" xfId="5197"/>
    <cellStyle name="Labels - Style3 3 4 3 3 2" xfId="17788"/>
    <cellStyle name="Labels - Style3 3 4 3 3 3" xfId="24307"/>
    <cellStyle name="Labels - Style3 3 4 3 4" xfId="5198"/>
    <cellStyle name="Labels - Style3 3 4 3 4 2" xfId="17789"/>
    <cellStyle name="Labels - Style3 3 4 3 4 3" xfId="24306"/>
    <cellStyle name="Labels - Style3 3 4 3 5" xfId="5199"/>
    <cellStyle name="Labels - Style3 3 4 3 5 2" xfId="17790"/>
    <cellStyle name="Labels - Style3 3 4 3 5 3" xfId="24302"/>
    <cellStyle name="Labels - Style3 3 4 3 6" xfId="17783"/>
    <cellStyle name="Labels - Style3 3 4 3 7" xfId="24312"/>
    <cellStyle name="Labels - Style3 3 4 4" xfId="5200"/>
    <cellStyle name="Labels - Style3 3 4 4 2" xfId="5201"/>
    <cellStyle name="Labels - Style3 3 4 4 2 2" xfId="17792"/>
    <cellStyle name="Labels - Style3 3 4 4 2 3" xfId="24304"/>
    <cellStyle name="Labels - Style3 3 4 4 3" xfId="5202"/>
    <cellStyle name="Labels - Style3 3 4 4 3 2" xfId="17793"/>
    <cellStyle name="Labels - Style3 3 4 4 3 3" xfId="24303"/>
    <cellStyle name="Labels - Style3 3 4 4 4" xfId="5203"/>
    <cellStyle name="Labels - Style3 3 4 4 4 2" xfId="17794"/>
    <cellStyle name="Labels - Style3 3 4 4 4 3" xfId="24284"/>
    <cellStyle name="Labels - Style3 3 4 4 5" xfId="17791"/>
    <cellStyle name="Labels - Style3 3 4 4 6" xfId="24305"/>
    <cellStyle name="Labels - Style3 3 4 5" xfId="5204"/>
    <cellStyle name="Labels - Style3 3 4 5 2" xfId="17795"/>
    <cellStyle name="Labels - Style3 3 4 5 3" xfId="24299"/>
    <cellStyle name="Labels - Style3 3 4 6" xfId="5205"/>
    <cellStyle name="Labels - Style3 3 4 6 2" xfId="17796"/>
    <cellStyle name="Labels - Style3 3 4 6 3" xfId="24298"/>
    <cellStyle name="Labels - Style3 3 4 7" xfId="5206"/>
    <cellStyle name="Labels - Style3 3 4 7 2" xfId="17797"/>
    <cellStyle name="Labels - Style3 3 4 7 3" xfId="24297"/>
    <cellStyle name="Labels - Style3 3 4 8" xfId="17766"/>
    <cellStyle name="Labels - Style3 3 4 9" xfId="24329"/>
    <cellStyle name="Labels - Style3 3 5" xfId="5207"/>
    <cellStyle name="Labels - Style3 3 5 2" xfId="5208"/>
    <cellStyle name="Labels - Style3 3 5 2 2" xfId="5209"/>
    <cellStyle name="Labels - Style3 3 5 2 2 2" xfId="5210"/>
    <cellStyle name="Labels - Style3 3 5 2 2 2 2" xfId="17801"/>
    <cellStyle name="Labels - Style3 3 5 2 2 2 3" xfId="24294"/>
    <cellStyle name="Labels - Style3 3 5 2 2 3" xfId="5211"/>
    <cellStyle name="Labels - Style3 3 5 2 2 3 2" xfId="17802"/>
    <cellStyle name="Labels - Style3 3 5 2 2 3 3" xfId="24285"/>
    <cellStyle name="Labels - Style3 3 5 2 2 4" xfId="5212"/>
    <cellStyle name="Labels - Style3 3 5 2 2 4 2" xfId="17803"/>
    <cellStyle name="Labels - Style3 3 5 2 2 4 3" xfId="24292"/>
    <cellStyle name="Labels - Style3 3 5 2 2 5" xfId="17800"/>
    <cellStyle name="Labels - Style3 3 5 2 2 6" xfId="24295"/>
    <cellStyle name="Labels - Style3 3 5 2 3" xfId="5213"/>
    <cellStyle name="Labels - Style3 3 5 2 3 2" xfId="17804"/>
    <cellStyle name="Labels - Style3 3 5 2 3 3" xfId="24291"/>
    <cellStyle name="Labels - Style3 3 5 2 4" xfId="5214"/>
    <cellStyle name="Labels - Style3 3 5 2 4 2" xfId="17805"/>
    <cellStyle name="Labels - Style3 3 5 2 4 3" xfId="24290"/>
    <cellStyle name="Labels - Style3 3 5 2 5" xfId="5215"/>
    <cellStyle name="Labels - Style3 3 5 2 5 2" xfId="17806"/>
    <cellStyle name="Labels - Style3 3 5 2 5 3" xfId="24286"/>
    <cellStyle name="Labels - Style3 3 5 2 6" xfId="17799"/>
    <cellStyle name="Labels - Style3 3 5 2 7" xfId="24296"/>
    <cellStyle name="Labels - Style3 3 5 3" xfId="5216"/>
    <cellStyle name="Labels - Style3 3 5 3 2" xfId="5217"/>
    <cellStyle name="Labels - Style3 3 5 3 2 2" xfId="17808"/>
    <cellStyle name="Labels - Style3 3 5 3 2 3" xfId="24288"/>
    <cellStyle name="Labels - Style3 3 5 3 3" xfId="5218"/>
    <cellStyle name="Labels - Style3 3 5 3 3 2" xfId="17809"/>
    <cellStyle name="Labels - Style3 3 5 3 3 3" xfId="24287"/>
    <cellStyle name="Labels - Style3 3 5 3 4" xfId="5219"/>
    <cellStyle name="Labels - Style3 3 5 3 4 2" xfId="17810"/>
    <cellStyle name="Labels - Style3 3 5 3 4 3" xfId="24268"/>
    <cellStyle name="Labels - Style3 3 5 3 5" xfId="17807"/>
    <cellStyle name="Labels - Style3 3 5 3 6" xfId="24289"/>
    <cellStyle name="Labels - Style3 3 5 4" xfId="5220"/>
    <cellStyle name="Labels - Style3 3 5 4 2" xfId="17811"/>
    <cellStyle name="Labels - Style3 3 5 4 3" xfId="24283"/>
    <cellStyle name="Labels - Style3 3 5 5" xfId="5221"/>
    <cellStyle name="Labels - Style3 3 5 5 2" xfId="17812"/>
    <cellStyle name="Labels - Style3 3 5 5 3" xfId="24282"/>
    <cellStyle name="Labels - Style3 3 5 6" xfId="5222"/>
    <cellStyle name="Labels - Style3 3 5 6 2" xfId="17813"/>
    <cellStyle name="Labels - Style3 3 5 6 3" xfId="24281"/>
    <cellStyle name="Labels - Style3 3 5 7" xfId="17798"/>
    <cellStyle name="Labels - Style3 3 5 8" xfId="24293"/>
    <cellStyle name="Labels - Style3 3 5 9" xfId="29474"/>
    <cellStyle name="Labels - Style3 3 6" xfId="5223"/>
    <cellStyle name="Labels - Style3 3 6 2" xfId="5224"/>
    <cellStyle name="Labels - Style3 3 6 2 2" xfId="17815"/>
    <cellStyle name="Labels - Style3 3 6 2 3" xfId="24280"/>
    <cellStyle name="Labels - Style3 3 6 3" xfId="5225"/>
    <cellStyle name="Labels - Style3 3 6 3 2" xfId="17816"/>
    <cellStyle name="Labels - Style3 3 6 3 3" xfId="24279"/>
    <cellStyle name="Labels - Style3 3 6 4" xfId="5226"/>
    <cellStyle name="Labels - Style3 3 6 4 2" xfId="17817"/>
    <cellStyle name="Labels - Style3 3 6 4 3" xfId="24278"/>
    <cellStyle name="Labels - Style3 3 6 5" xfId="17814"/>
    <cellStyle name="Labels - Style3 3 6 6" xfId="24277"/>
    <cellStyle name="Labels - Style3 3 7" xfId="5227"/>
    <cellStyle name="Labels - Style3 3 7 2" xfId="17818"/>
    <cellStyle name="Labels - Style3 3 7 3" xfId="24269"/>
    <cellStyle name="Labels - Style3 3 8" xfId="5228"/>
    <cellStyle name="Labels - Style3 3 8 2" xfId="17819"/>
    <cellStyle name="Labels - Style3 3 8 3" xfId="24276"/>
    <cellStyle name="Labels - Style3 3 9" xfId="5229"/>
    <cellStyle name="Labels - Style3 3 9 2" xfId="17820"/>
    <cellStyle name="Labels - Style3 3 9 3" xfId="24275"/>
    <cellStyle name="Labels - Style3 4" xfId="5230"/>
    <cellStyle name="Labels - Style3 4 10" xfId="17821"/>
    <cellStyle name="Labels - Style3 4 11" xfId="24274"/>
    <cellStyle name="Labels - Style3 4 12" xfId="29299"/>
    <cellStyle name="Labels - Style3 4 2" xfId="5231"/>
    <cellStyle name="Labels - Style3 4 2 10" xfId="29473"/>
    <cellStyle name="Labels - Style3 4 2 2" xfId="5232"/>
    <cellStyle name="Labels - Style3 4 2 2 2" xfId="5233"/>
    <cellStyle name="Labels - Style3 4 2 2 2 2" xfId="5234"/>
    <cellStyle name="Labels - Style3 4 2 2 2 2 2" xfId="5235"/>
    <cellStyle name="Labels - Style3 4 2 2 2 2 2 2" xfId="17826"/>
    <cellStyle name="Labels - Style3 4 2 2 2 2 2 3" xfId="15223"/>
    <cellStyle name="Labels - Style3 4 2 2 2 2 3" xfId="5236"/>
    <cellStyle name="Labels - Style3 4 2 2 2 2 3 2" xfId="17827"/>
    <cellStyle name="Labels - Style3 4 2 2 2 2 3 3" xfId="12869"/>
    <cellStyle name="Labels - Style3 4 2 2 2 2 4" xfId="5237"/>
    <cellStyle name="Labels - Style3 4 2 2 2 2 4 2" xfId="17828"/>
    <cellStyle name="Labels - Style3 4 2 2 2 2 4 3" xfId="15222"/>
    <cellStyle name="Labels - Style3 4 2 2 2 2 5" xfId="17825"/>
    <cellStyle name="Labels - Style3 4 2 2 2 2 6" xfId="24271"/>
    <cellStyle name="Labels - Style3 4 2 2 2 3" xfId="5238"/>
    <cellStyle name="Labels - Style3 4 2 2 2 3 2" xfId="17829"/>
    <cellStyle name="Labels - Style3 4 2 2 2 3 3" xfId="15221"/>
    <cellStyle name="Labels - Style3 4 2 2 2 4" xfId="5239"/>
    <cellStyle name="Labels - Style3 4 2 2 2 4 2" xfId="17830"/>
    <cellStyle name="Labels - Style3 4 2 2 2 4 3" xfId="15220"/>
    <cellStyle name="Labels - Style3 4 2 2 2 5" xfId="5240"/>
    <cellStyle name="Labels - Style3 4 2 2 2 5 2" xfId="17831"/>
    <cellStyle name="Labels - Style3 4 2 2 2 5 3" xfId="15219"/>
    <cellStyle name="Labels - Style3 4 2 2 2 6" xfId="17824"/>
    <cellStyle name="Labels - Style3 4 2 2 2 7" xfId="24272"/>
    <cellStyle name="Labels - Style3 4 2 2 3" xfId="5241"/>
    <cellStyle name="Labels - Style3 4 2 2 3 2" xfId="5242"/>
    <cellStyle name="Labels - Style3 4 2 2 3 2 2" xfId="17833"/>
    <cellStyle name="Labels - Style3 4 2 2 3 2 3" xfId="15217"/>
    <cellStyle name="Labels - Style3 4 2 2 3 3" xfId="5243"/>
    <cellStyle name="Labels - Style3 4 2 2 3 3 2" xfId="17834"/>
    <cellStyle name="Labels - Style3 4 2 2 3 3 3" xfId="15216"/>
    <cellStyle name="Labels - Style3 4 2 2 3 4" xfId="5244"/>
    <cellStyle name="Labels - Style3 4 2 2 3 4 2" xfId="17835"/>
    <cellStyle name="Labels - Style3 4 2 2 3 4 3" xfId="15215"/>
    <cellStyle name="Labels - Style3 4 2 2 3 5" xfId="17832"/>
    <cellStyle name="Labels - Style3 4 2 2 3 6" xfId="15218"/>
    <cellStyle name="Labels - Style3 4 2 2 4" xfId="5245"/>
    <cellStyle name="Labels - Style3 4 2 2 4 2" xfId="17836"/>
    <cellStyle name="Labels - Style3 4 2 2 4 3" xfId="15214"/>
    <cellStyle name="Labels - Style3 4 2 2 5" xfId="5246"/>
    <cellStyle name="Labels - Style3 4 2 2 5 2" xfId="17837"/>
    <cellStyle name="Labels - Style3 4 2 2 5 3" xfId="15213"/>
    <cellStyle name="Labels - Style3 4 2 2 6" xfId="5247"/>
    <cellStyle name="Labels - Style3 4 2 2 6 2" xfId="17838"/>
    <cellStyle name="Labels - Style3 4 2 2 6 3" xfId="15212"/>
    <cellStyle name="Labels - Style3 4 2 2 7" xfId="17823"/>
    <cellStyle name="Labels - Style3 4 2 2 8" xfId="24273"/>
    <cellStyle name="Labels - Style3 4 2 3" xfId="5248"/>
    <cellStyle name="Labels - Style3 4 2 3 2" xfId="5249"/>
    <cellStyle name="Labels - Style3 4 2 3 2 2" xfId="5250"/>
    <cellStyle name="Labels - Style3 4 2 3 2 2 2" xfId="17841"/>
    <cellStyle name="Labels - Style3 4 2 3 2 2 3" xfId="15209"/>
    <cellStyle name="Labels - Style3 4 2 3 2 3" xfId="5251"/>
    <cellStyle name="Labels - Style3 4 2 3 2 3 2" xfId="17842"/>
    <cellStyle name="Labels - Style3 4 2 3 2 3 3" xfId="15208"/>
    <cellStyle name="Labels - Style3 4 2 3 2 4" xfId="5252"/>
    <cellStyle name="Labels - Style3 4 2 3 2 4 2" xfId="17843"/>
    <cellStyle name="Labels - Style3 4 2 3 2 4 3" xfId="15207"/>
    <cellStyle name="Labels - Style3 4 2 3 2 5" xfId="17840"/>
    <cellStyle name="Labels - Style3 4 2 3 2 6" xfId="15210"/>
    <cellStyle name="Labels - Style3 4 2 3 3" xfId="5253"/>
    <cellStyle name="Labels - Style3 4 2 3 3 2" xfId="17844"/>
    <cellStyle name="Labels - Style3 4 2 3 3 3" xfId="15206"/>
    <cellStyle name="Labels - Style3 4 2 3 4" xfId="5254"/>
    <cellStyle name="Labels - Style3 4 2 3 4 2" xfId="17845"/>
    <cellStyle name="Labels - Style3 4 2 3 4 3" xfId="15205"/>
    <cellStyle name="Labels - Style3 4 2 3 5" xfId="5255"/>
    <cellStyle name="Labels - Style3 4 2 3 5 2" xfId="17846"/>
    <cellStyle name="Labels - Style3 4 2 3 5 3" xfId="15204"/>
    <cellStyle name="Labels - Style3 4 2 3 6" xfId="17839"/>
    <cellStyle name="Labels - Style3 4 2 3 7" xfId="15211"/>
    <cellStyle name="Labels - Style3 4 2 4" xfId="5256"/>
    <cellStyle name="Labels - Style3 4 2 4 2" xfId="5257"/>
    <cellStyle name="Labels - Style3 4 2 4 2 2" xfId="17848"/>
    <cellStyle name="Labels - Style3 4 2 4 2 3" xfId="15202"/>
    <cellStyle name="Labels - Style3 4 2 4 3" xfId="5258"/>
    <cellStyle name="Labels - Style3 4 2 4 3 2" xfId="17849"/>
    <cellStyle name="Labels - Style3 4 2 4 3 3" xfId="15201"/>
    <cellStyle name="Labels - Style3 4 2 4 4" xfId="5259"/>
    <cellStyle name="Labels - Style3 4 2 4 4 2" xfId="17850"/>
    <cellStyle name="Labels - Style3 4 2 4 4 3" xfId="15200"/>
    <cellStyle name="Labels - Style3 4 2 4 5" xfId="17847"/>
    <cellStyle name="Labels - Style3 4 2 4 6" xfId="15203"/>
    <cellStyle name="Labels - Style3 4 2 5" xfId="5260"/>
    <cellStyle name="Labels - Style3 4 2 5 2" xfId="17851"/>
    <cellStyle name="Labels - Style3 4 2 5 3" xfId="12868"/>
    <cellStyle name="Labels - Style3 4 2 6" xfId="5261"/>
    <cellStyle name="Labels - Style3 4 2 6 2" xfId="17852"/>
    <cellStyle name="Labels - Style3 4 2 6 3" xfId="15199"/>
    <cellStyle name="Labels - Style3 4 2 7" xfId="5262"/>
    <cellStyle name="Labels - Style3 4 2 7 2" xfId="17853"/>
    <cellStyle name="Labels - Style3 4 2 7 3" xfId="15198"/>
    <cellStyle name="Labels - Style3 4 2 8" xfId="17822"/>
    <cellStyle name="Labels - Style3 4 2 9" xfId="24270"/>
    <cellStyle name="Labels - Style3 4 3" xfId="5263"/>
    <cellStyle name="Labels - Style3 4 3 2" xfId="5264"/>
    <cellStyle name="Labels - Style3 4 3 2 2" xfId="5265"/>
    <cellStyle name="Labels - Style3 4 3 2 2 2" xfId="5266"/>
    <cellStyle name="Labels - Style3 4 3 2 2 2 2" xfId="5267"/>
    <cellStyle name="Labels - Style3 4 3 2 2 2 2 2" xfId="17858"/>
    <cellStyle name="Labels - Style3 4 3 2 2 2 2 3" xfId="15005"/>
    <cellStyle name="Labels - Style3 4 3 2 2 2 3" xfId="5268"/>
    <cellStyle name="Labels - Style3 4 3 2 2 2 3 2" xfId="17859"/>
    <cellStyle name="Labels - Style3 4 3 2 2 2 3 3" xfId="15004"/>
    <cellStyle name="Labels - Style3 4 3 2 2 2 4" xfId="5269"/>
    <cellStyle name="Labels - Style3 4 3 2 2 2 4 2" xfId="17860"/>
    <cellStyle name="Labels - Style3 4 3 2 2 2 4 3" xfId="15003"/>
    <cellStyle name="Labels - Style3 4 3 2 2 2 5" xfId="17857"/>
    <cellStyle name="Labels - Style3 4 3 2 2 2 6" xfId="15006"/>
    <cellStyle name="Labels - Style3 4 3 2 2 3" xfId="5270"/>
    <cellStyle name="Labels - Style3 4 3 2 2 3 2" xfId="17861"/>
    <cellStyle name="Labels - Style3 4 3 2 2 3 3" xfId="15002"/>
    <cellStyle name="Labels - Style3 4 3 2 2 4" xfId="5271"/>
    <cellStyle name="Labels - Style3 4 3 2 2 4 2" xfId="17862"/>
    <cellStyle name="Labels - Style3 4 3 2 2 4 3" xfId="15001"/>
    <cellStyle name="Labels - Style3 4 3 2 2 5" xfId="5272"/>
    <cellStyle name="Labels - Style3 4 3 2 2 5 2" xfId="17863"/>
    <cellStyle name="Labels - Style3 4 3 2 2 5 3" xfId="15000"/>
    <cellStyle name="Labels - Style3 4 3 2 2 6" xfId="17856"/>
    <cellStyle name="Labels - Style3 4 3 2 2 7" xfId="15007"/>
    <cellStyle name="Labels - Style3 4 3 2 3" xfId="5273"/>
    <cellStyle name="Labels - Style3 4 3 2 3 2" xfId="5274"/>
    <cellStyle name="Labels - Style3 4 3 2 3 2 2" xfId="17865"/>
    <cellStyle name="Labels - Style3 4 3 2 3 2 3" xfId="14998"/>
    <cellStyle name="Labels - Style3 4 3 2 3 3" xfId="5275"/>
    <cellStyle name="Labels - Style3 4 3 2 3 3 2" xfId="17866"/>
    <cellStyle name="Labels - Style3 4 3 2 3 3 3" xfId="14997"/>
    <cellStyle name="Labels - Style3 4 3 2 3 4" xfId="5276"/>
    <cellStyle name="Labels - Style3 4 3 2 3 4 2" xfId="17867"/>
    <cellStyle name="Labels - Style3 4 3 2 3 4 3" xfId="14996"/>
    <cellStyle name="Labels - Style3 4 3 2 3 5" xfId="17864"/>
    <cellStyle name="Labels - Style3 4 3 2 3 6" xfId="14999"/>
    <cellStyle name="Labels - Style3 4 3 2 4" xfId="5277"/>
    <cellStyle name="Labels - Style3 4 3 2 4 2" xfId="17868"/>
    <cellStyle name="Labels - Style3 4 3 2 4 3" xfId="14995"/>
    <cellStyle name="Labels - Style3 4 3 2 5" xfId="5278"/>
    <cellStyle name="Labels - Style3 4 3 2 5 2" xfId="17869"/>
    <cellStyle name="Labels - Style3 4 3 2 5 3" xfId="14994"/>
    <cellStyle name="Labels - Style3 4 3 2 6" xfId="5279"/>
    <cellStyle name="Labels - Style3 4 3 2 6 2" xfId="17870"/>
    <cellStyle name="Labels - Style3 4 3 2 6 3" xfId="14993"/>
    <cellStyle name="Labels - Style3 4 3 2 7" xfId="17855"/>
    <cellStyle name="Labels - Style3 4 3 2 8" xfId="15008"/>
    <cellStyle name="Labels - Style3 4 3 3" xfId="5280"/>
    <cellStyle name="Labels - Style3 4 3 3 2" xfId="5281"/>
    <cellStyle name="Labels - Style3 4 3 3 2 2" xfId="5282"/>
    <cellStyle name="Labels - Style3 4 3 3 2 2 2" xfId="17873"/>
    <cellStyle name="Labels - Style3 4 3 3 2 2 3" xfId="14990"/>
    <cellStyle name="Labels - Style3 4 3 3 2 3" xfId="5283"/>
    <cellStyle name="Labels - Style3 4 3 3 2 3 2" xfId="17874"/>
    <cellStyle name="Labels - Style3 4 3 3 2 3 3" xfId="14989"/>
    <cellStyle name="Labels - Style3 4 3 3 2 4" xfId="5284"/>
    <cellStyle name="Labels - Style3 4 3 3 2 4 2" xfId="17875"/>
    <cellStyle name="Labels - Style3 4 3 3 2 4 3" xfId="14988"/>
    <cellStyle name="Labels - Style3 4 3 3 2 5" xfId="17872"/>
    <cellStyle name="Labels - Style3 4 3 3 2 6" xfId="14991"/>
    <cellStyle name="Labels - Style3 4 3 3 3" xfId="5285"/>
    <cellStyle name="Labels - Style3 4 3 3 3 2" xfId="17876"/>
    <cellStyle name="Labels - Style3 4 3 3 3 3" xfId="14987"/>
    <cellStyle name="Labels - Style3 4 3 3 4" xfId="5286"/>
    <cellStyle name="Labels - Style3 4 3 3 4 2" xfId="17877"/>
    <cellStyle name="Labels - Style3 4 3 3 4 3" xfId="14986"/>
    <cellStyle name="Labels - Style3 4 3 3 5" xfId="5287"/>
    <cellStyle name="Labels - Style3 4 3 3 5 2" xfId="17878"/>
    <cellStyle name="Labels - Style3 4 3 3 5 3" xfId="14985"/>
    <cellStyle name="Labels - Style3 4 3 3 6" xfId="17871"/>
    <cellStyle name="Labels - Style3 4 3 3 7" xfId="14992"/>
    <cellStyle name="Labels - Style3 4 3 4" xfId="5288"/>
    <cellStyle name="Labels - Style3 4 3 4 2" xfId="5289"/>
    <cellStyle name="Labels - Style3 4 3 4 2 2" xfId="17880"/>
    <cellStyle name="Labels - Style3 4 3 4 2 3" xfId="14983"/>
    <cellStyle name="Labels - Style3 4 3 4 3" xfId="5290"/>
    <cellStyle name="Labels - Style3 4 3 4 3 2" xfId="17881"/>
    <cellStyle name="Labels - Style3 4 3 4 3 3" xfId="14982"/>
    <cellStyle name="Labels - Style3 4 3 4 4" xfId="5291"/>
    <cellStyle name="Labels - Style3 4 3 4 4 2" xfId="17882"/>
    <cellStyle name="Labels - Style3 4 3 4 4 3" xfId="12867"/>
    <cellStyle name="Labels - Style3 4 3 4 5" xfId="17879"/>
    <cellStyle name="Labels - Style3 4 3 4 6" xfId="14984"/>
    <cellStyle name="Labels - Style3 4 3 5" xfId="5292"/>
    <cellStyle name="Labels - Style3 4 3 5 2" xfId="17883"/>
    <cellStyle name="Labels - Style3 4 3 5 3" xfId="14981"/>
    <cellStyle name="Labels - Style3 4 3 6" xfId="5293"/>
    <cellStyle name="Labels - Style3 4 3 6 2" xfId="17884"/>
    <cellStyle name="Labels - Style3 4 3 6 3" xfId="14980"/>
    <cellStyle name="Labels - Style3 4 3 7" xfId="5294"/>
    <cellStyle name="Labels - Style3 4 3 7 2" xfId="17885"/>
    <cellStyle name="Labels - Style3 4 3 7 3" xfId="14979"/>
    <cellStyle name="Labels - Style3 4 3 8" xfId="17854"/>
    <cellStyle name="Labels - Style3 4 3 9" xfId="15197"/>
    <cellStyle name="Labels - Style3 4 4" xfId="5295"/>
    <cellStyle name="Labels - Style3 4 4 2" xfId="5296"/>
    <cellStyle name="Labels - Style3 4 4 2 2" xfId="5297"/>
    <cellStyle name="Labels - Style3 4 4 2 2 2" xfId="5298"/>
    <cellStyle name="Labels - Style3 4 4 2 2 2 2" xfId="5299"/>
    <cellStyle name="Labels - Style3 4 4 2 2 2 2 2" xfId="17890"/>
    <cellStyle name="Labels - Style3 4 4 2 2 2 2 3" xfId="14974"/>
    <cellStyle name="Labels - Style3 4 4 2 2 2 3" xfId="5300"/>
    <cellStyle name="Labels - Style3 4 4 2 2 2 3 2" xfId="17891"/>
    <cellStyle name="Labels - Style3 4 4 2 2 2 3 3" xfId="14973"/>
    <cellStyle name="Labels - Style3 4 4 2 2 2 4" xfId="5301"/>
    <cellStyle name="Labels - Style3 4 4 2 2 2 4 2" xfId="17892"/>
    <cellStyle name="Labels - Style3 4 4 2 2 2 4 3" xfId="14972"/>
    <cellStyle name="Labels - Style3 4 4 2 2 2 5" xfId="17889"/>
    <cellStyle name="Labels - Style3 4 4 2 2 2 6" xfId="14975"/>
    <cellStyle name="Labels - Style3 4 4 2 2 3" xfId="5302"/>
    <cellStyle name="Labels - Style3 4 4 2 2 3 2" xfId="17893"/>
    <cellStyle name="Labels - Style3 4 4 2 2 3 3" xfId="14971"/>
    <cellStyle name="Labels - Style3 4 4 2 2 4" xfId="5303"/>
    <cellStyle name="Labels - Style3 4 4 2 2 4 2" xfId="17894"/>
    <cellStyle name="Labels - Style3 4 4 2 2 4 3" xfId="14970"/>
    <cellStyle name="Labels - Style3 4 4 2 2 5" xfId="5304"/>
    <cellStyle name="Labels - Style3 4 4 2 2 5 2" xfId="17895"/>
    <cellStyle name="Labels - Style3 4 4 2 2 5 3" xfId="13548"/>
    <cellStyle name="Labels - Style3 4 4 2 2 6" xfId="17888"/>
    <cellStyle name="Labels - Style3 4 4 2 2 7" xfId="14976"/>
    <cellStyle name="Labels - Style3 4 4 2 3" xfId="5305"/>
    <cellStyle name="Labels - Style3 4 4 2 3 2" xfId="5306"/>
    <cellStyle name="Labels - Style3 4 4 2 3 2 2" xfId="17897"/>
    <cellStyle name="Labels - Style3 4 4 2 3 2 3" xfId="12865"/>
    <cellStyle name="Labels - Style3 4 4 2 3 3" xfId="5307"/>
    <cellStyle name="Labels - Style3 4 4 2 3 3 2" xfId="17898"/>
    <cellStyle name="Labels - Style3 4 4 2 3 3 3" xfId="12864"/>
    <cellStyle name="Labels - Style3 4 4 2 3 4" xfId="5308"/>
    <cellStyle name="Labels - Style3 4 4 2 3 4 2" xfId="17899"/>
    <cellStyle name="Labels - Style3 4 4 2 3 4 3" xfId="12863"/>
    <cellStyle name="Labels - Style3 4 4 2 3 5" xfId="17896"/>
    <cellStyle name="Labels - Style3 4 4 2 3 6" xfId="12866"/>
    <cellStyle name="Labels - Style3 4 4 2 4" xfId="5309"/>
    <cellStyle name="Labels - Style3 4 4 2 4 2" xfId="17900"/>
    <cellStyle name="Labels - Style3 4 4 2 4 3" xfId="13547"/>
    <cellStyle name="Labels - Style3 4 4 2 5" xfId="5310"/>
    <cellStyle name="Labels - Style3 4 4 2 5 2" xfId="17901"/>
    <cellStyle name="Labels - Style3 4 4 2 5 3" xfId="13546"/>
    <cellStyle name="Labels - Style3 4 4 2 6" xfId="5311"/>
    <cellStyle name="Labels - Style3 4 4 2 6 2" xfId="17902"/>
    <cellStyle name="Labels - Style3 4 4 2 6 3" xfId="13545"/>
    <cellStyle name="Labels - Style3 4 4 2 7" xfId="17887"/>
    <cellStyle name="Labels - Style3 4 4 2 8" xfId="14977"/>
    <cellStyle name="Labels - Style3 4 4 3" xfId="5312"/>
    <cellStyle name="Labels - Style3 4 4 3 2" xfId="5313"/>
    <cellStyle name="Labels - Style3 4 4 3 2 2" xfId="5314"/>
    <cellStyle name="Labels - Style3 4 4 3 2 2 2" xfId="17905"/>
    <cellStyle name="Labels - Style3 4 4 3 2 2 3" xfId="13542"/>
    <cellStyle name="Labels - Style3 4 4 3 2 3" xfId="5315"/>
    <cellStyle name="Labels - Style3 4 4 3 2 3 2" xfId="17906"/>
    <cellStyle name="Labels - Style3 4 4 3 2 3 3" xfId="13541"/>
    <cellStyle name="Labels - Style3 4 4 3 2 4" xfId="5316"/>
    <cellStyle name="Labels - Style3 4 4 3 2 4 2" xfId="17907"/>
    <cellStyle name="Labels - Style3 4 4 3 2 4 3" xfId="13540"/>
    <cellStyle name="Labels - Style3 4 4 3 2 5" xfId="17904"/>
    <cellStyle name="Labels - Style3 4 4 3 2 6" xfId="13543"/>
    <cellStyle name="Labels - Style3 4 4 3 3" xfId="5317"/>
    <cellStyle name="Labels - Style3 4 4 3 3 2" xfId="17908"/>
    <cellStyle name="Labels - Style3 4 4 3 3 3" xfId="13539"/>
    <cellStyle name="Labels - Style3 4 4 3 4" xfId="5318"/>
    <cellStyle name="Labels - Style3 4 4 3 4 2" xfId="17909"/>
    <cellStyle name="Labels - Style3 4 4 3 4 3" xfId="12862"/>
    <cellStyle name="Labels - Style3 4 4 3 5" xfId="5319"/>
    <cellStyle name="Labels - Style3 4 4 3 5 2" xfId="17910"/>
    <cellStyle name="Labels - Style3 4 4 3 5 3" xfId="13538"/>
    <cellStyle name="Labels - Style3 4 4 3 6" xfId="17903"/>
    <cellStyle name="Labels - Style3 4 4 3 7" xfId="13544"/>
    <cellStyle name="Labels - Style3 4 4 4" xfId="5320"/>
    <cellStyle name="Labels - Style3 4 4 4 2" xfId="5321"/>
    <cellStyle name="Labels - Style3 4 4 4 2 2" xfId="17912"/>
    <cellStyle name="Labels - Style3 4 4 4 2 3" xfId="13536"/>
    <cellStyle name="Labels - Style3 4 4 4 3" xfId="5322"/>
    <cellStyle name="Labels - Style3 4 4 4 3 2" xfId="17913"/>
    <cellStyle name="Labels - Style3 4 4 4 3 3" xfId="13535"/>
    <cellStyle name="Labels - Style3 4 4 4 4" xfId="5323"/>
    <cellStyle name="Labels - Style3 4 4 4 4 2" xfId="17914"/>
    <cellStyle name="Labels - Style3 4 4 4 4 3" xfId="13534"/>
    <cellStyle name="Labels - Style3 4 4 4 5" xfId="17911"/>
    <cellStyle name="Labels - Style3 4 4 4 6" xfId="13537"/>
    <cellStyle name="Labels - Style3 4 4 5" xfId="5324"/>
    <cellStyle name="Labels - Style3 4 4 5 2" xfId="17915"/>
    <cellStyle name="Labels - Style3 4 4 5 3" xfId="13533"/>
    <cellStyle name="Labels - Style3 4 4 6" xfId="5325"/>
    <cellStyle name="Labels - Style3 4 4 6 2" xfId="17916"/>
    <cellStyle name="Labels - Style3 4 4 6 3" xfId="13532"/>
    <cellStyle name="Labels - Style3 4 4 7" xfId="5326"/>
    <cellStyle name="Labels - Style3 4 4 7 2" xfId="17917"/>
    <cellStyle name="Labels - Style3 4 4 7 3" xfId="13531"/>
    <cellStyle name="Labels - Style3 4 4 8" xfId="17886"/>
    <cellStyle name="Labels - Style3 4 4 9" xfId="14978"/>
    <cellStyle name="Labels - Style3 4 5" xfId="5327"/>
    <cellStyle name="Labels - Style3 4 5 2" xfId="5328"/>
    <cellStyle name="Labels - Style3 4 5 2 2" xfId="5329"/>
    <cellStyle name="Labels - Style3 4 5 2 2 2" xfId="5330"/>
    <cellStyle name="Labels - Style3 4 5 2 2 2 2" xfId="17921"/>
    <cellStyle name="Labels - Style3 4 5 2 2 2 3" xfId="13528"/>
    <cellStyle name="Labels - Style3 4 5 2 2 3" xfId="5331"/>
    <cellStyle name="Labels - Style3 4 5 2 2 3 2" xfId="17922"/>
    <cellStyle name="Labels - Style3 4 5 2 2 3 3" xfId="13527"/>
    <cellStyle name="Labels - Style3 4 5 2 2 4" xfId="5332"/>
    <cellStyle name="Labels - Style3 4 5 2 2 4 2" xfId="17923"/>
    <cellStyle name="Labels - Style3 4 5 2 2 4 3" xfId="13526"/>
    <cellStyle name="Labels - Style3 4 5 2 2 5" xfId="17920"/>
    <cellStyle name="Labels - Style3 4 5 2 2 6" xfId="13529"/>
    <cellStyle name="Labels - Style3 4 5 2 3" xfId="5333"/>
    <cellStyle name="Labels - Style3 4 5 2 3 2" xfId="17924"/>
    <cellStyle name="Labels - Style3 4 5 2 3 3" xfId="13525"/>
    <cellStyle name="Labels - Style3 4 5 2 4" xfId="5334"/>
    <cellStyle name="Labels - Style3 4 5 2 4 2" xfId="17925"/>
    <cellStyle name="Labels - Style3 4 5 2 4 3" xfId="13524"/>
    <cellStyle name="Labels - Style3 4 5 2 5" xfId="5335"/>
    <cellStyle name="Labels - Style3 4 5 2 5 2" xfId="17926"/>
    <cellStyle name="Labels - Style3 4 5 2 5 3" xfId="13523"/>
    <cellStyle name="Labels - Style3 4 5 2 6" xfId="17919"/>
    <cellStyle name="Labels - Style3 4 5 2 7" xfId="13530"/>
    <cellStyle name="Labels - Style3 4 5 3" xfId="5336"/>
    <cellStyle name="Labels - Style3 4 5 3 2" xfId="5337"/>
    <cellStyle name="Labels - Style3 4 5 3 2 2" xfId="17928"/>
    <cellStyle name="Labels - Style3 4 5 3 2 3" xfId="13521"/>
    <cellStyle name="Labels - Style3 4 5 3 3" xfId="5338"/>
    <cellStyle name="Labels - Style3 4 5 3 3 2" xfId="17929"/>
    <cellStyle name="Labels - Style3 4 5 3 3 3" xfId="13520"/>
    <cellStyle name="Labels - Style3 4 5 3 4" xfId="5339"/>
    <cellStyle name="Labels - Style3 4 5 3 4 2" xfId="17930"/>
    <cellStyle name="Labels - Style3 4 5 3 4 3" xfId="13519"/>
    <cellStyle name="Labels - Style3 4 5 3 5" xfId="17927"/>
    <cellStyle name="Labels - Style3 4 5 3 6" xfId="13522"/>
    <cellStyle name="Labels - Style3 4 5 4" xfId="5340"/>
    <cellStyle name="Labels - Style3 4 5 4 2" xfId="17931"/>
    <cellStyle name="Labels - Style3 4 5 4 3" xfId="13518"/>
    <cellStyle name="Labels - Style3 4 5 5" xfId="5341"/>
    <cellStyle name="Labels - Style3 4 5 5 2" xfId="17932"/>
    <cellStyle name="Labels - Style3 4 5 5 3" xfId="13517"/>
    <cellStyle name="Labels - Style3 4 5 6" xfId="5342"/>
    <cellStyle name="Labels - Style3 4 5 6 2" xfId="17933"/>
    <cellStyle name="Labels - Style3 4 5 6 3" xfId="13516"/>
    <cellStyle name="Labels - Style3 4 5 7" xfId="17918"/>
    <cellStyle name="Labels - Style3 4 5 8" xfId="12861"/>
    <cellStyle name="Labels - Style3 4 6" xfId="5343"/>
    <cellStyle name="Labels - Style3 4 6 2" xfId="5344"/>
    <cellStyle name="Labels - Style3 4 6 2 2" xfId="17935"/>
    <cellStyle name="Labels - Style3 4 6 2 3" xfId="13514"/>
    <cellStyle name="Labels - Style3 4 6 3" xfId="5345"/>
    <cellStyle name="Labels - Style3 4 6 3 2" xfId="17936"/>
    <cellStyle name="Labels - Style3 4 6 3 3" xfId="13513"/>
    <cellStyle name="Labels - Style3 4 6 4" xfId="5346"/>
    <cellStyle name="Labels - Style3 4 6 4 2" xfId="17937"/>
    <cellStyle name="Labels - Style3 4 6 4 3" xfId="13512"/>
    <cellStyle name="Labels - Style3 4 6 5" xfId="17934"/>
    <cellStyle name="Labels - Style3 4 6 6" xfId="13515"/>
    <cellStyle name="Labels - Style3 4 7" xfId="5347"/>
    <cellStyle name="Labels - Style3 4 7 2" xfId="17938"/>
    <cellStyle name="Labels - Style3 4 7 3" xfId="13511"/>
    <cellStyle name="Labels - Style3 4 8" xfId="5348"/>
    <cellStyle name="Labels - Style3 4 8 2" xfId="17939"/>
    <cellStyle name="Labels - Style3 4 8 3" xfId="13510"/>
    <cellStyle name="Labels - Style3 4 9" xfId="5349"/>
    <cellStyle name="Labels - Style3 4 9 2" xfId="17940"/>
    <cellStyle name="Labels - Style3 4 9 3" xfId="13509"/>
    <cellStyle name="Labels - Style3 5" xfId="5350"/>
    <cellStyle name="Labels - Style3 5 10" xfId="17941"/>
    <cellStyle name="Labels - Style3 5 11" xfId="13508"/>
    <cellStyle name="Labels - Style3 5 12" xfId="29300"/>
    <cellStyle name="Labels - Style3 5 2" xfId="5351"/>
    <cellStyle name="Labels - Style3 5 2 10" xfId="29472"/>
    <cellStyle name="Labels - Style3 5 2 2" xfId="5352"/>
    <cellStyle name="Labels - Style3 5 2 2 2" xfId="5353"/>
    <cellStyle name="Labels - Style3 5 2 2 2 2" xfId="5354"/>
    <cellStyle name="Labels - Style3 5 2 2 2 2 2" xfId="5355"/>
    <cellStyle name="Labels - Style3 5 2 2 2 2 2 2" xfId="17946"/>
    <cellStyle name="Labels - Style3 5 2 2 2 2 2 3" xfId="13503"/>
    <cellStyle name="Labels - Style3 5 2 2 2 2 3" xfId="5356"/>
    <cellStyle name="Labels - Style3 5 2 2 2 2 3 2" xfId="17947"/>
    <cellStyle name="Labels - Style3 5 2 2 2 2 3 3" xfId="13502"/>
    <cellStyle name="Labels - Style3 5 2 2 2 2 4" xfId="5357"/>
    <cellStyle name="Labels - Style3 5 2 2 2 2 4 2" xfId="17948"/>
    <cellStyle name="Labels - Style3 5 2 2 2 2 4 3" xfId="13501"/>
    <cellStyle name="Labels - Style3 5 2 2 2 2 5" xfId="17945"/>
    <cellStyle name="Labels - Style3 5 2 2 2 2 6" xfId="13504"/>
    <cellStyle name="Labels - Style3 5 2 2 2 3" xfId="5358"/>
    <cellStyle name="Labels - Style3 5 2 2 2 3 2" xfId="17949"/>
    <cellStyle name="Labels - Style3 5 2 2 2 3 3" xfId="13500"/>
    <cellStyle name="Labels - Style3 5 2 2 2 4" xfId="5359"/>
    <cellStyle name="Labels - Style3 5 2 2 2 4 2" xfId="17950"/>
    <cellStyle name="Labels - Style3 5 2 2 2 4 3" xfId="13499"/>
    <cellStyle name="Labels - Style3 5 2 2 2 5" xfId="5360"/>
    <cellStyle name="Labels - Style3 5 2 2 2 5 2" xfId="17951"/>
    <cellStyle name="Labels - Style3 5 2 2 2 5 3" xfId="13498"/>
    <cellStyle name="Labels - Style3 5 2 2 2 6" xfId="17944"/>
    <cellStyle name="Labels - Style3 5 2 2 2 7" xfId="13505"/>
    <cellStyle name="Labels - Style3 5 2 2 3" xfId="5361"/>
    <cellStyle name="Labels - Style3 5 2 2 3 2" xfId="5362"/>
    <cellStyle name="Labels - Style3 5 2 2 3 2 2" xfId="17953"/>
    <cellStyle name="Labels - Style3 5 2 2 3 2 3" xfId="13496"/>
    <cellStyle name="Labels - Style3 5 2 2 3 3" xfId="5363"/>
    <cellStyle name="Labels - Style3 5 2 2 3 3 2" xfId="17954"/>
    <cellStyle name="Labels - Style3 5 2 2 3 3 3" xfId="13495"/>
    <cellStyle name="Labels - Style3 5 2 2 3 4" xfId="5364"/>
    <cellStyle name="Labels - Style3 5 2 2 3 4 2" xfId="17955"/>
    <cellStyle name="Labels - Style3 5 2 2 3 4 3" xfId="13494"/>
    <cellStyle name="Labels - Style3 5 2 2 3 5" xfId="17952"/>
    <cellStyle name="Labels - Style3 5 2 2 3 6" xfId="13497"/>
    <cellStyle name="Labels - Style3 5 2 2 4" xfId="5365"/>
    <cellStyle name="Labels - Style3 5 2 2 4 2" xfId="17956"/>
    <cellStyle name="Labels - Style3 5 2 2 4 3" xfId="13493"/>
    <cellStyle name="Labels - Style3 5 2 2 5" xfId="5366"/>
    <cellStyle name="Labels - Style3 5 2 2 5 2" xfId="17957"/>
    <cellStyle name="Labels - Style3 5 2 2 5 3" xfId="13492"/>
    <cellStyle name="Labels - Style3 5 2 2 6" xfId="5367"/>
    <cellStyle name="Labels - Style3 5 2 2 6 2" xfId="17958"/>
    <cellStyle name="Labels - Style3 5 2 2 6 3" xfId="13491"/>
    <cellStyle name="Labels - Style3 5 2 2 7" xfId="17943"/>
    <cellStyle name="Labels - Style3 5 2 2 8" xfId="13506"/>
    <cellStyle name="Labels - Style3 5 2 3" xfId="5368"/>
    <cellStyle name="Labels - Style3 5 2 3 2" xfId="5369"/>
    <cellStyle name="Labels - Style3 5 2 3 2 2" xfId="5370"/>
    <cellStyle name="Labels - Style3 5 2 3 2 2 2" xfId="17961"/>
    <cellStyle name="Labels - Style3 5 2 3 2 2 3" xfId="13488"/>
    <cellStyle name="Labels - Style3 5 2 3 2 3" xfId="5371"/>
    <cellStyle name="Labels - Style3 5 2 3 2 3 2" xfId="17962"/>
    <cellStyle name="Labels - Style3 5 2 3 2 3 3" xfId="13487"/>
    <cellStyle name="Labels - Style3 5 2 3 2 4" xfId="5372"/>
    <cellStyle name="Labels - Style3 5 2 3 2 4 2" xfId="17963"/>
    <cellStyle name="Labels - Style3 5 2 3 2 4 3" xfId="13486"/>
    <cellStyle name="Labels - Style3 5 2 3 2 5" xfId="17960"/>
    <cellStyle name="Labels - Style3 5 2 3 2 6" xfId="13489"/>
    <cellStyle name="Labels - Style3 5 2 3 3" xfId="5373"/>
    <cellStyle name="Labels - Style3 5 2 3 3 2" xfId="17964"/>
    <cellStyle name="Labels - Style3 5 2 3 3 3" xfId="13485"/>
    <cellStyle name="Labels - Style3 5 2 3 4" xfId="5374"/>
    <cellStyle name="Labels - Style3 5 2 3 4 2" xfId="17965"/>
    <cellStyle name="Labels - Style3 5 2 3 4 3" xfId="13484"/>
    <cellStyle name="Labels - Style3 5 2 3 5" xfId="5375"/>
    <cellStyle name="Labels - Style3 5 2 3 5 2" xfId="17966"/>
    <cellStyle name="Labels - Style3 5 2 3 5 3" xfId="13483"/>
    <cellStyle name="Labels - Style3 5 2 3 6" xfId="17959"/>
    <cellStyle name="Labels - Style3 5 2 3 7" xfId="13490"/>
    <cellStyle name="Labels - Style3 5 2 4" xfId="5376"/>
    <cellStyle name="Labels - Style3 5 2 4 2" xfId="5377"/>
    <cellStyle name="Labels - Style3 5 2 4 2 2" xfId="17968"/>
    <cellStyle name="Labels - Style3 5 2 4 2 3" xfId="13481"/>
    <cellStyle name="Labels - Style3 5 2 4 3" xfId="5378"/>
    <cellStyle name="Labels - Style3 5 2 4 3 2" xfId="17969"/>
    <cellStyle name="Labels - Style3 5 2 4 3 3" xfId="13480"/>
    <cellStyle name="Labels - Style3 5 2 4 4" xfId="5379"/>
    <cellStyle name="Labels - Style3 5 2 4 4 2" xfId="17970"/>
    <cellStyle name="Labels - Style3 5 2 4 4 3" xfId="13479"/>
    <cellStyle name="Labels - Style3 5 2 4 5" xfId="17967"/>
    <cellStyle name="Labels - Style3 5 2 4 6" xfId="13482"/>
    <cellStyle name="Labels - Style3 5 2 5" xfId="5380"/>
    <cellStyle name="Labels - Style3 5 2 5 2" xfId="17971"/>
    <cellStyle name="Labels - Style3 5 2 5 3" xfId="13478"/>
    <cellStyle name="Labels - Style3 5 2 6" xfId="5381"/>
    <cellStyle name="Labels - Style3 5 2 6 2" xfId="17972"/>
    <cellStyle name="Labels - Style3 5 2 6 3" xfId="13477"/>
    <cellStyle name="Labels - Style3 5 2 7" xfId="5382"/>
    <cellStyle name="Labels - Style3 5 2 7 2" xfId="17973"/>
    <cellStyle name="Labels - Style3 5 2 7 3" xfId="13476"/>
    <cellStyle name="Labels - Style3 5 2 8" xfId="17942"/>
    <cellStyle name="Labels - Style3 5 2 9" xfId="13507"/>
    <cellStyle name="Labels - Style3 5 3" xfId="5383"/>
    <cellStyle name="Labels - Style3 5 3 2" xfId="5384"/>
    <cellStyle name="Labels - Style3 5 3 2 2" xfId="5385"/>
    <cellStyle name="Labels - Style3 5 3 2 2 2" xfId="5386"/>
    <cellStyle name="Labels - Style3 5 3 2 2 2 2" xfId="5387"/>
    <cellStyle name="Labels - Style3 5 3 2 2 2 2 2" xfId="17978"/>
    <cellStyle name="Labels - Style3 5 3 2 2 2 2 3" xfId="13471"/>
    <cellStyle name="Labels - Style3 5 3 2 2 2 3" xfId="5388"/>
    <cellStyle name="Labels - Style3 5 3 2 2 2 3 2" xfId="17979"/>
    <cellStyle name="Labels - Style3 5 3 2 2 2 3 3" xfId="13470"/>
    <cellStyle name="Labels - Style3 5 3 2 2 2 4" xfId="5389"/>
    <cellStyle name="Labels - Style3 5 3 2 2 2 4 2" xfId="17980"/>
    <cellStyle name="Labels - Style3 5 3 2 2 2 4 3" xfId="13469"/>
    <cellStyle name="Labels - Style3 5 3 2 2 2 5" xfId="17977"/>
    <cellStyle name="Labels - Style3 5 3 2 2 2 6" xfId="13472"/>
    <cellStyle name="Labels - Style3 5 3 2 2 3" xfId="5390"/>
    <cellStyle name="Labels - Style3 5 3 2 2 3 2" xfId="17981"/>
    <cellStyle name="Labels - Style3 5 3 2 2 3 3" xfId="13468"/>
    <cellStyle name="Labels - Style3 5 3 2 2 4" xfId="5391"/>
    <cellStyle name="Labels - Style3 5 3 2 2 4 2" xfId="17982"/>
    <cellStyle name="Labels - Style3 5 3 2 2 4 3" xfId="13467"/>
    <cellStyle name="Labels - Style3 5 3 2 2 5" xfId="5392"/>
    <cellStyle name="Labels - Style3 5 3 2 2 5 2" xfId="17983"/>
    <cellStyle name="Labels - Style3 5 3 2 2 5 3" xfId="13466"/>
    <cellStyle name="Labels - Style3 5 3 2 2 6" xfId="17976"/>
    <cellStyle name="Labels - Style3 5 3 2 2 7" xfId="13473"/>
    <cellStyle name="Labels - Style3 5 3 2 3" xfId="5393"/>
    <cellStyle name="Labels - Style3 5 3 2 3 2" xfId="5394"/>
    <cellStyle name="Labels - Style3 5 3 2 3 2 2" xfId="17985"/>
    <cellStyle name="Labels - Style3 5 3 2 3 2 3" xfId="13464"/>
    <cellStyle name="Labels - Style3 5 3 2 3 3" xfId="5395"/>
    <cellStyle name="Labels - Style3 5 3 2 3 3 2" xfId="17986"/>
    <cellStyle name="Labels - Style3 5 3 2 3 3 3" xfId="13463"/>
    <cellStyle name="Labels - Style3 5 3 2 3 4" xfId="5396"/>
    <cellStyle name="Labels - Style3 5 3 2 3 4 2" xfId="17987"/>
    <cellStyle name="Labels - Style3 5 3 2 3 4 3" xfId="13462"/>
    <cellStyle name="Labels - Style3 5 3 2 3 5" xfId="17984"/>
    <cellStyle name="Labels - Style3 5 3 2 3 6" xfId="13465"/>
    <cellStyle name="Labels - Style3 5 3 2 4" xfId="5397"/>
    <cellStyle name="Labels - Style3 5 3 2 4 2" xfId="17988"/>
    <cellStyle name="Labels - Style3 5 3 2 4 3" xfId="13461"/>
    <cellStyle name="Labels - Style3 5 3 2 5" xfId="5398"/>
    <cellStyle name="Labels - Style3 5 3 2 5 2" xfId="17989"/>
    <cellStyle name="Labels - Style3 5 3 2 5 3" xfId="13460"/>
    <cellStyle name="Labels - Style3 5 3 2 6" xfId="5399"/>
    <cellStyle name="Labels - Style3 5 3 2 6 2" xfId="17990"/>
    <cellStyle name="Labels - Style3 5 3 2 6 3" xfId="13459"/>
    <cellStyle name="Labels - Style3 5 3 2 7" xfId="17975"/>
    <cellStyle name="Labels - Style3 5 3 2 8" xfId="13474"/>
    <cellStyle name="Labels - Style3 5 3 3" xfId="5400"/>
    <cellStyle name="Labels - Style3 5 3 3 2" xfId="5401"/>
    <cellStyle name="Labels - Style3 5 3 3 2 2" xfId="5402"/>
    <cellStyle name="Labels - Style3 5 3 3 2 2 2" xfId="17993"/>
    <cellStyle name="Labels - Style3 5 3 3 2 2 3" xfId="13456"/>
    <cellStyle name="Labels - Style3 5 3 3 2 3" xfId="5403"/>
    <cellStyle name="Labels - Style3 5 3 3 2 3 2" xfId="17994"/>
    <cellStyle name="Labels - Style3 5 3 3 2 3 3" xfId="13455"/>
    <cellStyle name="Labels - Style3 5 3 3 2 4" xfId="5404"/>
    <cellStyle name="Labels - Style3 5 3 3 2 4 2" xfId="17995"/>
    <cellStyle name="Labels - Style3 5 3 3 2 4 3" xfId="12860"/>
    <cellStyle name="Labels - Style3 5 3 3 2 5" xfId="17992"/>
    <cellStyle name="Labels - Style3 5 3 3 2 6" xfId="13457"/>
    <cellStyle name="Labels - Style3 5 3 3 3" xfId="5405"/>
    <cellStyle name="Labels - Style3 5 3 3 3 2" xfId="17996"/>
    <cellStyle name="Labels - Style3 5 3 3 3 3" xfId="13454"/>
    <cellStyle name="Labels - Style3 5 3 3 4" xfId="5406"/>
    <cellStyle name="Labels - Style3 5 3 3 4 2" xfId="17997"/>
    <cellStyle name="Labels - Style3 5 3 3 4 3" xfId="13453"/>
    <cellStyle name="Labels - Style3 5 3 3 5" xfId="5407"/>
    <cellStyle name="Labels - Style3 5 3 3 5 2" xfId="17998"/>
    <cellStyle name="Labels - Style3 5 3 3 5 3" xfId="13452"/>
    <cellStyle name="Labels - Style3 5 3 3 6" xfId="17991"/>
    <cellStyle name="Labels - Style3 5 3 3 7" xfId="13458"/>
    <cellStyle name="Labels - Style3 5 3 4" xfId="5408"/>
    <cellStyle name="Labels - Style3 5 3 4 2" xfId="5409"/>
    <cellStyle name="Labels - Style3 5 3 4 2 2" xfId="18000"/>
    <cellStyle name="Labels - Style3 5 3 4 2 3" xfId="13450"/>
    <cellStyle name="Labels - Style3 5 3 4 3" xfId="5410"/>
    <cellStyle name="Labels - Style3 5 3 4 3 2" xfId="18001"/>
    <cellStyle name="Labels - Style3 5 3 4 3 3" xfId="13449"/>
    <cellStyle name="Labels - Style3 5 3 4 4" xfId="5411"/>
    <cellStyle name="Labels - Style3 5 3 4 4 2" xfId="18002"/>
    <cellStyle name="Labels - Style3 5 3 4 4 3" xfId="13448"/>
    <cellStyle name="Labels - Style3 5 3 4 5" xfId="17999"/>
    <cellStyle name="Labels - Style3 5 3 4 6" xfId="13451"/>
    <cellStyle name="Labels - Style3 5 3 5" xfId="5412"/>
    <cellStyle name="Labels - Style3 5 3 5 2" xfId="18003"/>
    <cellStyle name="Labels - Style3 5 3 5 3" xfId="13447"/>
    <cellStyle name="Labels - Style3 5 3 6" xfId="5413"/>
    <cellStyle name="Labels - Style3 5 3 6 2" xfId="18004"/>
    <cellStyle name="Labels - Style3 5 3 6 3" xfId="13446"/>
    <cellStyle name="Labels - Style3 5 3 7" xfId="5414"/>
    <cellStyle name="Labels - Style3 5 3 7 2" xfId="18005"/>
    <cellStyle name="Labels - Style3 5 3 7 3" xfId="13445"/>
    <cellStyle name="Labels - Style3 5 3 8" xfId="17974"/>
    <cellStyle name="Labels - Style3 5 3 9" xfId="13475"/>
    <cellStyle name="Labels - Style3 5 4" xfId="5415"/>
    <cellStyle name="Labels - Style3 5 4 2" xfId="5416"/>
    <cellStyle name="Labels - Style3 5 4 2 2" xfId="5417"/>
    <cellStyle name="Labels - Style3 5 4 2 2 2" xfId="5418"/>
    <cellStyle name="Labels - Style3 5 4 2 2 2 2" xfId="5419"/>
    <cellStyle name="Labels - Style3 5 4 2 2 2 2 2" xfId="18010"/>
    <cellStyle name="Labels - Style3 5 4 2 2 2 2 3" xfId="13440"/>
    <cellStyle name="Labels - Style3 5 4 2 2 2 3" xfId="5420"/>
    <cellStyle name="Labels - Style3 5 4 2 2 2 3 2" xfId="18011"/>
    <cellStyle name="Labels - Style3 5 4 2 2 2 3 3" xfId="13439"/>
    <cellStyle name="Labels - Style3 5 4 2 2 2 4" xfId="5421"/>
    <cellStyle name="Labels - Style3 5 4 2 2 2 4 2" xfId="18012"/>
    <cellStyle name="Labels - Style3 5 4 2 2 2 4 3" xfId="13438"/>
    <cellStyle name="Labels - Style3 5 4 2 2 2 5" xfId="18009"/>
    <cellStyle name="Labels - Style3 5 4 2 2 2 6" xfId="13441"/>
    <cellStyle name="Labels - Style3 5 4 2 2 3" xfId="5422"/>
    <cellStyle name="Labels - Style3 5 4 2 2 3 2" xfId="18013"/>
    <cellStyle name="Labels - Style3 5 4 2 2 3 3" xfId="13437"/>
    <cellStyle name="Labels - Style3 5 4 2 2 4" xfId="5423"/>
    <cellStyle name="Labels - Style3 5 4 2 2 4 2" xfId="18014"/>
    <cellStyle name="Labels - Style3 5 4 2 2 4 3" xfId="13436"/>
    <cellStyle name="Labels - Style3 5 4 2 2 5" xfId="5424"/>
    <cellStyle name="Labels - Style3 5 4 2 2 5 2" xfId="18015"/>
    <cellStyle name="Labels - Style3 5 4 2 2 5 3" xfId="13435"/>
    <cellStyle name="Labels - Style3 5 4 2 2 6" xfId="18008"/>
    <cellStyle name="Labels - Style3 5 4 2 2 7" xfId="13442"/>
    <cellStyle name="Labels - Style3 5 4 2 3" xfId="5425"/>
    <cellStyle name="Labels - Style3 5 4 2 3 2" xfId="5426"/>
    <cellStyle name="Labels - Style3 5 4 2 3 2 2" xfId="18017"/>
    <cellStyle name="Labels - Style3 5 4 2 3 2 3" xfId="13433"/>
    <cellStyle name="Labels - Style3 5 4 2 3 3" xfId="5427"/>
    <cellStyle name="Labels - Style3 5 4 2 3 3 2" xfId="18018"/>
    <cellStyle name="Labels - Style3 5 4 2 3 3 3" xfId="13432"/>
    <cellStyle name="Labels - Style3 5 4 2 3 4" xfId="5428"/>
    <cellStyle name="Labels - Style3 5 4 2 3 4 2" xfId="18019"/>
    <cellStyle name="Labels - Style3 5 4 2 3 4 3" xfId="13431"/>
    <cellStyle name="Labels - Style3 5 4 2 3 5" xfId="18016"/>
    <cellStyle name="Labels - Style3 5 4 2 3 6" xfId="13434"/>
    <cellStyle name="Labels - Style3 5 4 2 4" xfId="5429"/>
    <cellStyle name="Labels - Style3 5 4 2 4 2" xfId="18020"/>
    <cellStyle name="Labels - Style3 5 4 2 4 3" xfId="13430"/>
    <cellStyle name="Labels - Style3 5 4 2 5" xfId="5430"/>
    <cellStyle name="Labels - Style3 5 4 2 5 2" xfId="18021"/>
    <cellStyle name="Labels - Style3 5 4 2 5 3" xfId="13429"/>
    <cellStyle name="Labels - Style3 5 4 2 6" xfId="5431"/>
    <cellStyle name="Labels - Style3 5 4 2 6 2" xfId="18022"/>
    <cellStyle name="Labels - Style3 5 4 2 6 3" xfId="13428"/>
    <cellStyle name="Labels - Style3 5 4 2 7" xfId="18007"/>
    <cellStyle name="Labels - Style3 5 4 2 8" xfId="13443"/>
    <cellStyle name="Labels - Style3 5 4 3" xfId="5432"/>
    <cellStyle name="Labels - Style3 5 4 3 2" xfId="5433"/>
    <cellStyle name="Labels - Style3 5 4 3 2 2" xfId="5434"/>
    <cellStyle name="Labels - Style3 5 4 3 2 2 2" xfId="18025"/>
    <cellStyle name="Labels - Style3 5 4 3 2 2 3" xfId="13425"/>
    <cellStyle name="Labels - Style3 5 4 3 2 3" xfId="5435"/>
    <cellStyle name="Labels - Style3 5 4 3 2 3 2" xfId="18026"/>
    <cellStyle name="Labels - Style3 5 4 3 2 3 3" xfId="13424"/>
    <cellStyle name="Labels - Style3 5 4 3 2 4" xfId="5436"/>
    <cellStyle name="Labels - Style3 5 4 3 2 4 2" xfId="18027"/>
    <cellStyle name="Labels - Style3 5 4 3 2 4 3" xfId="13423"/>
    <cellStyle name="Labels - Style3 5 4 3 2 5" xfId="18024"/>
    <cellStyle name="Labels - Style3 5 4 3 2 6" xfId="13426"/>
    <cellStyle name="Labels - Style3 5 4 3 3" xfId="5437"/>
    <cellStyle name="Labels - Style3 5 4 3 3 2" xfId="18028"/>
    <cellStyle name="Labels - Style3 5 4 3 3 3" xfId="13422"/>
    <cellStyle name="Labels - Style3 5 4 3 4" xfId="5438"/>
    <cellStyle name="Labels - Style3 5 4 3 4 2" xfId="18029"/>
    <cellStyle name="Labels - Style3 5 4 3 4 3" xfId="13421"/>
    <cellStyle name="Labels - Style3 5 4 3 5" xfId="5439"/>
    <cellStyle name="Labels - Style3 5 4 3 5 2" xfId="18030"/>
    <cellStyle name="Labels - Style3 5 4 3 5 3" xfId="13420"/>
    <cellStyle name="Labels - Style3 5 4 3 6" xfId="18023"/>
    <cellStyle name="Labels - Style3 5 4 3 7" xfId="13427"/>
    <cellStyle name="Labels - Style3 5 4 4" xfId="5440"/>
    <cellStyle name="Labels - Style3 5 4 4 2" xfId="5441"/>
    <cellStyle name="Labels - Style3 5 4 4 2 2" xfId="18032"/>
    <cellStyle name="Labels - Style3 5 4 4 2 3" xfId="13418"/>
    <cellStyle name="Labels - Style3 5 4 4 3" xfId="5442"/>
    <cellStyle name="Labels - Style3 5 4 4 3 2" xfId="18033"/>
    <cellStyle name="Labels - Style3 5 4 4 3 3" xfId="13417"/>
    <cellStyle name="Labels - Style3 5 4 4 4" xfId="5443"/>
    <cellStyle name="Labels - Style3 5 4 4 4 2" xfId="18034"/>
    <cellStyle name="Labels - Style3 5 4 4 4 3" xfId="13416"/>
    <cellStyle name="Labels - Style3 5 4 4 5" xfId="18031"/>
    <cellStyle name="Labels - Style3 5 4 4 6" xfId="13419"/>
    <cellStyle name="Labels - Style3 5 4 5" xfId="5444"/>
    <cellStyle name="Labels - Style3 5 4 5 2" xfId="18035"/>
    <cellStyle name="Labels - Style3 5 4 5 3" xfId="12859"/>
    <cellStyle name="Labels - Style3 5 4 6" xfId="5445"/>
    <cellStyle name="Labels - Style3 5 4 6 2" xfId="18036"/>
    <cellStyle name="Labels - Style3 5 4 6 3" xfId="13415"/>
    <cellStyle name="Labels - Style3 5 4 7" xfId="5446"/>
    <cellStyle name="Labels - Style3 5 4 7 2" xfId="18037"/>
    <cellStyle name="Labels - Style3 5 4 7 3" xfId="13414"/>
    <cellStyle name="Labels - Style3 5 4 8" xfId="18006"/>
    <cellStyle name="Labels - Style3 5 4 9" xfId="13444"/>
    <cellStyle name="Labels - Style3 5 5" xfId="5447"/>
    <cellStyle name="Labels - Style3 5 5 2" xfId="5448"/>
    <cellStyle name="Labels - Style3 5 5 2 2" xfId="5449"/>
    <cellStyle name="Labels - Style3 5 5 2 2 2" xfId="5450"/>
    <cellStyle name="Labels - Style3 5 5 2 2 2 2" xfId="18041"/>
    <cellStyle name="Labels - Style3 5 5 2 2 2 3" xfId="13410"/>
    <cellStyle name="Labels - Style3 5 5 2 2 3" xfId="5451"/>
    <cellStyle name="Labels - Style3 5 5 2 2 3 2" xfId="18042"/>
    <cellStyle name="Labels - Style3 5 5 2 2 3 3" xfId="13409"/>
    <cellStyle name="Labels - Style3 5 5 2 2 4" xfId="5452"/>
    <cellStyle name="Labels - Style3 5 5 2 2 4 2" xfId="18043"/>
    <cellStyle name="Labels - Style3 5 5 2 2 4 3" xfId="13408"/>
    <cellStyle name="Labels - Style3 5 5 2 2 5" xfId="18040"/>
    <cellStyle name="Labels - Style3 5 5 2 2 6" xfId="13411"/>
    <cellStyle name="Labels - Style3 5 5 2 3" xfId="5453"/>
    <cellStyle name="Labels - Style3 5 5 2 3 2" xfId="18044"/>
    <cellStyle name="Labels - Style3 5 5 2 3 3" xfId="13407"/>
    <cellStyle name="Labels - Style3 5 5 2 4" xfId="5454"/>
    <cellStyle name="Labels - Style3 5 5 2 4 2" xfId="18045"/>
    <cellStyle name="Labels - Style3 5 5 2 4 3" xfId="13406"/>
    <cellStyle name="Labels - Style3 5 5 2 5" xfId="5455"/>
    <cellStyle name="Labels - Style3 5 5 2 5 2" xfId="18046"/>
    <cellStyle name="Labels - Style3 5 5 2 5 3" xfId="13405"/>
    <cellStyle name="Labels - Style3 5 5 2 6" xfId="18039"/>
    <cellStyle name="Labels - Style3 5 5 2 7" xfId="13412"/>
    <cellStyle name="Labels - Style3 5 5 3" xfId="5456"/>
    <cellStyle name="Labels - Style3 5 5 3 2" xfId="5457"/>
    <cellStyle name="Labels - Style3 5 5 3 2 2" xfId="18048"/>
    <cellStyle name="Labels - Style3 5 5 3 2 3" xfId="13403"/>
    <cellStyle name="Labels - Style3 5 5 3 3" xfId="5458"/>
    <cellStyle name="Labels - Style3 5 5 3 3 2" xfId="18049"/>
    <cellStyle name="Labels - Style3 5 5 3 3 3" xfId="13402"/>
    <cellStyle name="Labels - Style3 5 5 3 4" xfId="5459"/>
    <cellStyle name="Labels - Style3 5 5 3 4 2" xfId="18050"/>
    <cellStyle name="Labels - Style3 5 5 3 4 3" xfId="13401"/>
    <cellStyle name="Labels - Style3 5 5 3 5" xfId="18047"/>
    <cellStyle name="Labels - Style3 5 5 3 6" xfId="13404"/>
    <cellStyle name="Labels - Style3 5 5 4" xfId="5460"/>
    <cellStyle name="Labels - Style3 5 5 4 2" xfId="18051"/>
    <cellStyle name="Labels - Style3 5 5 4 3" xfId="12858"/>
    <cellStyle name="Labels - Style3 5 5 5" xfId="5461"/>
    <cellStyle name="Labels - Style3 5 5 5 2" xfId="18052"/>
    <cellStyle name="Labels - Style3 5 5 5 3" xfId="12857"/>
    <cellStyle name="Labels - Style3 5 5 6" xfId="5462"/>
    <cellStyle name="Labels - Style3 5 5 6 2" xfId="18053"/>
    <cellStyle name="Labels - Style3 5 5 6 3" xfId="13400"/>
    <cellStyle name="Labels - Style3 5 5 7" xfId="18038"/>
    <cellStyle name="Labels - Style3 5 5 8" xfId="13413"/>
    <cellStyle name="Labels - Style3 5 6" xfId="5463"/>
    <cellStyle name="Labels - Style3 5 6 2" xfId="5464"/>
    <cellStyle name="Labels - Style3 5 6 2 2" xfId="18055"/>
    <cellStyle name="Labels - Style3 5 6 2 3" xfId="13398"/>
    <cellStyle name="Labels - Style3 5 6 3" xfId="5465"/>
    <cellStyle name="Labels - Style3 5 6 3 2" xfId="18056"/>
    <cellStyle name="Labels - Style3 5 6 3 3" xfId="13397"/>
    <cellStyle name="Labels - Style3 5 6 4" xfId="5466"/>
    <cellStyle name="Labels - Style3 5 6 4 2" xfId="18057"/>
    <cellStyle name="Labels - Style3 5 6 4 3" xfId="13396"/>
    <cellStyle name="Labels - Style3 5 6 5" xfId="18054"/>
    <cellStyle name="Labels - Style3 5 6 6" xfId="13399"/>
    <cellStyle name="Labels - Style3 5 7" xfId="5467"/>
    <cellStyle name="Labels - Style3 5 7 2" xfId="18058"/>
    <cellStyle name="Labels - Style3 5 7 3" xfId="13395"/>
    <cellStyle name="Labels - Style3 5 8" xfId="5468"/>
    <cellStyle name="Labels - Style3 5 8 2" xfId="18059"/>
    <cellStyle name="Labels - Style3 5 8 3" xfId="13394"/>
    <cellStyle name="Labels - Style3 5 9" xfId="5469"/>
    <cellStyle name="Labels - Style3 5 9 2" xfId="18060"/>
    <cellStyle name="Labels - Style3 5 9 3" xfId="13393"/>
    <cellStyle name="Labels - Style3 6" xfId="5470"/>
    <cellStyle name="Labels - Style3 6 10" xfId="18061"/>
    <cellStyle name="Labels - Style3 6 11" xfId="13392"/>
    <cellStyle name="Labels - Style3 6 12" xfId="29301"/>
    <cellStyle name="Labels - Style3 6 2" xfId="5471"/>
    <cellStyle name="Labels - Style3 6 2 10" xfId="29470"/>
    <cellStyle name="Labels - Style3 6 2 2" xfId="5472"/>
    <cellStyle name="Labels - Style3 6 2 2 2" xfId="5473"/>
    <cellStyle name="Labels - Style3 6 2 2 2 2" xfId="5474"/>
    <cellStyle name="Labels - Style3 6 2 2 2 2 2" xfId="5475"/>
    <cellStyle name="Labels - Style3 6 2 2 2 2 2 2" xfId="18066"/>
    <cellStyle name="Labels - Style3 6 2 2 2 2 2 3" xfId="13387"/>
    <cellStyle name="Labels - Style3 6 2 2 2 2 3" xfId="5476"/>
    <cellStyle name="Labels - Style3 6 2 2 2 2 3 2" xfId="18067"/>
    <cellStyle name="Labels - Style3 6 2 2 2 2 3 3" xfId="13386"/>
    <cellStyle name="Labels - Style3 6 2 2 2 2 4" xfId="5477"/>
    <cellStyle name="Labels - Style3 6 2 2 2 2 4 2" xfId="18068"/>
    <cellStyle name="Labels - Style3 6 2 2 2 2 4 3" xfId="13385"/>
    <cellStyle name="Labels - Style3 6 2 2 2 2 5" xfId="18065"/>
    <cellStyle name="Labels - Style3 6 2 2 2 2 6" xfId="13388"/>
    <cellStyle name="Labels - Style3 6 2 2 2 3" xfId="5478"/>
    <cellStyle name="Labels - Style3 6 2 2 2 3 2" xfId="18069"/>
    <cellStyle name="Labels - Style3 6 2 2 2 3 3" xfId="13384"/>
    <cellStyle name="Labels - Style3 6 2 2 2 4" xfId="5479"/>
    <cellStyle name="Labels - Style3 6 2 2 2 4 2" xfId="18070"/>
    <cellStyle name="Labels - Style3 6 2 2 2 4 3" xfId="13383"/>
    <cellStyle name="Labels - Style3 6 2 2 2 5" xfId="5480"/>
    <cellStyle name="Labels - Style3 6 2 2 2 5 2" xfId="18071"/>
    <cellStyle name="Labels - Style3 6 2 2 2 5 3" xfId="13382"/>
    <cellStyle name="Labels - Style3 6 2 2 2 6" xfId="18064"/>
    <cellStyle name="Labels - Style3 6 2 2 2 7" xfId="13389"/>
    <cellStyle name="Labels - Style3 6 2 2 3" xfId="5481"/>
    <cellStyle name="Labels - Style3 6 2 2 3 2" xfId="5482"/>
    <cellStyle name="Labels - Style3 6 2 2 3 2 2" xfId="18073"/>
    <cellStyle name="Labels - Style3 6 2 2 3 2 3" xfId="13380"/>
    <cellStyle name="Labels - Style3 6 2 2 3 3" xfId="5483"/>
    <cellStyle name="Labels - Style3 6 2 2 3 3 2" xfId="18074"/>
    <cellStyle name="Labels - Style3 6 2 2 3 3 3" xfId="13379"/>
    <cellStyle name="Labels - Style3 6 2 2 3 4" xfId="5484"/>
    <cellStyle name="Labels - Style3 6 2 2 3 4 2" xfId="18075"/>
    <cellStyle name="Labels - Style3 6 2 2 3 4 3" xfId="13378"/>
    <cellStyle name="Labels - Style3 6 2 2 3 5" xfId="18072"/>
    <cellStyle name="Labels - Style3 6 2 2 3 6" xfId="13381"/>
    <cellStyle name="Labels - Style3 6 2 2 4" xfId="5485"/>
    <cellStyle name="Labels - Style3 6 2 2 4 2" xfId="18076"/>
    <cellStyle name="Labels - Style3 6 2 2 4 3" xfId="13377"/>
    <cellStyle name="Labels - Style3 6 2 2 5" xfId="5486"/>
    <cellStyle name="Labels - Style3 6 2 2 5 2" xfId="18077"/>
    <cellStyle name="Labels - Style3 6 2 2 5 3" xfId="13376"/>
    <cellStyle name="Labels - Style3 6 2 2 6" xfId="5487"/>
    <cellStyle name="Labels - Style3 6 2 2 6 2" xfId="18078"/>
    <cellStyle name="Labels - Style3 6 2 2 6 3" xfId="13375"/>
    <cellStyle name="Labels - Style3 6 2 2 7" xfId="18063"/>
    <cellStyle name="Labels - Style3 6 2 2 8" xfId="13390"/>
    <cellStyle name="Labels - Style3 6 2 3" xfId="5488"/>
    <cellStyle name="Labels - Style3 6 2 3 2" xfId="5489"/>
    <cellStyle name="Labels - Style3 6 2 3 2 2" xfId="5490"/>
    <cellStyle name="Labels - Style3 6 2 3 2 2 2" xfId="18081"/>
    <cellStyle name="Labels - Style3 6 2 3 2 2 3" xfId="13372"/>
    <cellStyle name="Labels - Style3 6 2 3 2 3" xfId="5491"/>
    <cellStyle name="Labels - Style3 6 2 3 2 3 2" xfId="18082"/>
    <cellStyle name="Labels - Style3 6 2 3 2 3 3" xfId="13371"/>
    <cellStyle name="Labels - Style3 6 2 3 2 4" xfId="5492"/>
    <cellStyle name="Labels - Style3 6 2 3 2 4 2" xfId="18083"/>
    <cellStyle name="Labels - Style3 6 2 3 2 4 3" xfId="13370"/>
    <cellStyle name="Labels - Style3 6 2 3 2 5" xfId="18080"/>
    <cellStyle name="Labels - Style3 6 2 3 2 6" xfId="13373"/>
    <cellStyle name="Labels - Style3 6 2 3 3" xfId="5493"/>
    <cellStyle name="Labels - Style3 6 2 3 3 2" xfId="18084"/>
    <cellStyle name="Labels - Style3 6 2 3 3 3" xfId="13369"/>
    <cellStyle name="Labels - Style3 6 2 3 4" xfId="5494"/>
    <cellStyle name="Labels - Style3 6 2 3 4 2" xfId="18085"/>
    <cellStyle name="Labels - Style3 6 2 3 4 3" xfId="13368"/>
    <cellStyle name="Labels - Style3 6 2 3 5" xfId="5495"/>
    <cellStyle name="Labels - Style3 6 2 3 5 2" xfId="18086"/>
    <cellStyle name="Labels - Style3 6 2 3 5 3" xfId="13367"/>
    <cellStyle name="Labels - Style3 6 2 3 6" xfId="18079"/>
    <cellStyle name="Labels - Style3 6 2 3 7" xfId="13374"/>
    <cellStyle name="Labels - Style3 6 2 4" xfId="5496"/>
    <cellStyle name="Labels - Style3 6 2 4 2" xfId="5497"/>
    <cellStyle name="Labels - Style3 6 2 4 2 2" xfId="18088"/>
    <cellStyle name="Labels - Style3 6 2 4 2 3" xfId="13365"/>
    <cellStyle name="Labels - Style3 6 2 4 3" xfId="5498"/>
    <cellStyle name="Labels - Style3 6 2 4 3 2" xfId="18089"/>
    <cellStyle name="Labels - Style3 6 2 4 3 3" xfId="13364"/>
    <cellStyle name="Labels - Style3 6 2 4 4" xfId="5499"/>
    <cellStyle name="Labels - Style3 6 2 4 4 2" xfId="18090"/>
    <cellStyle name="Labels - Style3 6 2 4 4 3" xfId="13363"/>
    <cellStyle name="Labels - Style3 6 2 4 5" xfId="18087"/>
    <cellStyle name="Labels - Style3 6 2 4 6" xfId="13366"/>
    <cellStyle name="Labels - Style3 6 2 5" xfId="5500"/>
    <cellStyle name="Labels - Style3 6 2 5 2" xfId="18091"/>
    <cellStyle name="Labels - Style3 6 2 5 3" xfId="13362"/>
    <cellStyle name="Labels - Style3 6 2 6" xfId="5501"/>
    <cellStyle name="Labels - Style3 6 2 6 2" xfId="18092"/>
    <cellStyle name="Labels - Style3 6 2 6 3" xfId="13361"/>
    <cellStyle name="Labels - Style3 6 2 7" xfId="5502"/>
    <cellStyle name="Labels - Style3 6 2 7 2" xfId="18093"/>
    <cellStyle name="Labels - Style3 6 2 7 3" xfId="13360"/>
    <cellStyle name="Labels - Style3 6 2 8" xfId="18062"/>
    <cellStyle name="Labels - Style3 6 2 9" xfId="13391"/>
    <cellStyle name="Labels - Style3 6 3" xfId="5503"/>
    <cellStyle name="Labels - Style3 6 3 2" xfId="5504"/>
    <cellStyle name="Labels - Style3 6 3 2 2" xfId="5505"/>
    <cellStyle name="Labels - Style3 6 3 2 2 2" xfId="5506"/>
    <cellStyle name="Labels - Style3 6 3 2 2 2 2" xfId="5507"/>
    <cellStyle name="Labels - Style3 6 3 2 2 2 2 2" xfId="18098"/>
    <cellStyle name="Labels - Style3 6 3 2 2 2 2 3" xfId="13355"/>
    <cellStyle name="Labels - Style3 6 3 2 2 2 3" xfId="5508"/>
    <cellStyle name="Labels - Style3 6 3 2 2 2 3 2" xfId="18099"/>
    <cellStyle name="Labels - Style3 6 3 2 2 2 3 3" xfId="13354"/>
    <cellStyle name="Labels - Style3 6 3 2 2 2 4" xfId="5509"/>
    <cellStyle name="Labels - Style3 6 3 2 2 2 4 2" xfId="18100"/>
    <cellStyle name="Labels - Style3 6 3 2 2 2 4 3" xfId="13353"/>
    <cellStyle name="Labels - Style3 6 3 2 2 2 5" xfId="18097"/>
    <cellStyle name="Labels - Style3 6 3 2 2 2 6" xfId="13356"/>
    <cellStyle name="Labels - Style3 6 3 2 2 3" xfId="5510"/>
    <cellStyle name="Labels - Style3 6 3 2 2 3 2" xfId="18101"/>
    <cellStyle name="Labels - Style3 6 3 2 2 3 3" xfId="13352"/>
    <cellStyle name="Labels - Style3 6 3 2 2 4" xfId="5511"/>
    <cellStyle name="Labels - Style3 6 3 2 2 4 2" xfId="18102"/>
    <cellStyle name="Labels - Style3 6 3 2 2 4 3" xfId="13351"/>
    <cellStyle name="Labels - Style3 6 3 2 2 5" xfId="5512"/>
    <cellStyle name="Labels - Style3 6 3 2 2 5 2" xfId="18103"/>
    <cellStyle name="Labels - Style3 6 3 2 2 5 3" xfId="13350"/>
    <cellStyle name="Labels - Style3 6 3 2 2 6" xfId="18096"/>
    <cellStyle name="Labels - Style3 6 3 2 2 7" xfId="13357"/>
    <cellStyle name="Labels - Style3 6 3 2 3" xfId="5513"/>
    <cellStyle name="Labels - Style3 6 3 2 3 2" xfId="5514"/>
    <cellStyle name="Labels - Style3 6 3 2 3 2 2" xfId="18105"/>
    <cellStyle name="Labels - Style3 6 3 2 3 2 3" xfId="13348"/>
    <cellStyle name="Labels - Style3 6 3 2 3 3" xfId="5515"/>
    <cellStyle name="Labels - Style3 6 3 2 3 3 2" xfId="18106"/>
    <cellStyle name="Labels - Style3 6 3 2 3 3 3" xfId="13347"/>
    <cellStyle name="Labels - Style3 6 3 2 3 4" xfId="5516"/>
    <cellStyle name="Labels - Style3 6 3 2 3 4 2" xfId="18107"/>
    <cellStyle name="Labels - Style3 6 3 2 3 4 3" xfId="13346"/>
    <cellStyle name="Labels - Style3 6 3 2 3 5" xfId="18104"/>
    <cellStyle name="Labels - Style3 6 3 2 3 6" xfId="13349"/>
    <cellStyle name="Labels - Style3 6 3 2 4" xfId="5517"/>
    <cellStyle name="Labels - Style3 6 3 2 4 2" xfId="18108"/>
    <cellStyle name="Labels - Style3 6 3 2 4 3" xfId="12856"/>
    <cellStyle name="Labels - Style3 6 3 2 5" xfId="5518"/>
    <cellStyle name="Labels - Style3 6 3 2 5 2" xfId="18109"/>
    <cellStyle name="Labels - Style3 6 3 2 5 3" xfId="13345"/>
    <cellStyle name="Labels - Style3 6 3 2 6" xfId="5519"/>
    <cellStyle name="Labels - Style3 6 3 2 6 2" xfId="18110"/>
    <cellStyle name="Labels - Style3 6 3 2 6 3" xfId="13344"/>
    <cellStyle name="Labels - Style3 6 3 2 7" xfId="18095"/>
    <cellStyle name="Labels - Style3 6 3 2 8" xfId="13358"/>
    <cellStyle name="Labels - Style3 6 3 3" xfId="5520"/>
    <cellStyle name="Labels - Style3 6 3 3 2" xfId="5521"/>
    <cellStyle name="Labels - Style3 6 3 3 2 2" xfId="5522"/>
    <cellStyle name="Labels - Style3 6 3 3 2 2 2" xfId="18113"/>
    <cellStyle name="Labels - Style3 6 3 3 2 2 3" xfId="13315"/>
    <cellStyle name="Labels - Style3 6 3 3 2 3" xfId="5523"/>
    <cellStyle name="Labels - Style3 6 3 3 2 3 2" xfId="18114"/>
    <cellStyle name="Labels - Style3 6 3 3 2 3 3" xfId="13314"/>
    <cellStyle name="Labels - Style3 6 3 3 2 4" xfId="5524"/>
    <cellStyle name="Labels - Style3 6 3 3 2 4 2" xfId="18115"/>
    <cellStyle name="Labels - Style3 6 3 3 2 4 3" xfId="13313"/>
    <cellStyle name="Labels - Style3 6 3 3 2 5" xfId="18112"/>
    <cellStyle name="Labels - Style3 6 3 3 2 6" xfId="13316"/>
    <cellStyle name="Labels - Style3 6 3 3 3" xfId="5525"/>
    <cellStyle name="Labels - Style3 6 3 3 3 2" xfId="18116"/>
    <cellStyle name="Labels - Style3 6 3 3 3 3" xfId="13312"/>
    <cellStyle name="Labels - Style3 6 3 3 4" xfId="5526"/>
    <cellStyle name="Labels - Style3 6 3 3 4 2" xfId="18117"/>
    <cellStyle name="Labels - Style3 6 3 3 4 3" xfId="13311"/>
    <cellStyle name="Labels - Style3 6 3 3 5" xfId="5527"/>
    <cellStyle name="Labels - Style3 6 3 3 5 2" xfId="18118"/>
    <cellStyle name="Labels - Style3 6 3 3 5 3" xfId="13310"/>
    <cellStyle name="Labels - Style3 6 3 3 6" xfId="18111"/>
    <cellStyle name="Labels - Style3 6 3 3 7" xfId="13343"/>
    <cellStyle name="Labels - Style3 6 3 4" xfId="5528"/>
    <cellStyle name="Labels - Style3 6 3 4 2" xfId="5529"/>
    <cellStyle name="Labels - Style3 6 3 4 2 2" xfId="18120"/>
    <cellStyle name="Labels - Style3 6 3 4 2 3" xfId="13308"/>
    <cellStyle name="Labels - Style3 6 3 4 3" xfId="5530"/>
    <cellStyle name="Labels - Style3 6 3 4 3 2" xfId="18121"/>
    <cellStyle name="Labels - Style3 6 3 4 3 3" xfId="13307"/>
    <cellStyle name="Labels - Style3 6 3 4 4" xfId="5531"/>
    <cellStyle name="Labels - Style3 6 3 4 4 2" xfId="18122"/>
    <cellStyle name="Labels - Style3 6 3 4 4 3" xfId="13306"/>
    <cellStyle name="Labels - Style3 6 3 4 5" xfId="18119"/>
    <cellStyle name="Labels - Style3 6 3 4 6" xfId="13309"/>
    <cellStyle name="Labels - Style3 6 3 5" xfId="5532"/>
    <cellStyle name="Labels - Style3 6 3 5 2" xfId="18123"/>
    <cellStyle name="Labels - Style3 6 3 5 3" xfId="13305"/>
    <cellStyle name="Labels - Style3 6 3 6" xfId="5533"/>
    <cellStyle name="Labels - Style3 6 3 6 2" xfId="18124"/>
    <cellStyle name="Labels - Style3 6 3 6 3" xfId="13304"/>
    <cellStyle name="Labels - Style3 6 3 7" xfId="5534"/>
    <cellStyle name="Labels - Style3 6 3 7 2" xfId="18125"/>
    <cellStyle name="Labels - Style3 6 3 7 3" xfId="13303"/>
    <cellStyle name="Labels - Style3 6 3 8" xfId="18094"/>
    <cellStyle name="Labels - Style3 6 3 9" xfId="13359"/>
    <cellStyle name="Labels - Style3 6 4" xfId="5535"/>
    <cellStyle name="Labels - Style3 6 4 2" xfId="5536"/>
    <cellStyle name="Labels - Style3 6 4 2 2" xfId="5537"/>
    <cellStyle name="Labels - Style3 6 4 2 2 2" xfId="5538"/>
    <cellStyle name="Labels - Style3 6 4 2 2 2 2" xfId="5539"/>
    <cellStyle name="Labels - Style3 6 4 2 2 2 2 2" xfId="18130"/>
    <cellStyle name="Labels - Style3 6 4 2 2 2 2 3" xfId="13298"/>
    <cellStyle name="Labels - Style3 6 4 2 2 2 3" xfId="5540"/>
    <cellStyle name="Labels - Style3 6 4 2 2 2 3 2" xfId="18131"/>
    <cellStyle name="Labels - Style3 6 4 2 2 2 3 3" xfId="13297"/>
    <cellStyle name="Labels - Style3 6 4 2 2 2 4" xfId="5541"/>
    <cellStyle name="Labels - Style3 6 4 2 2 2 4 2" xfId="18132"/>
    <cellStyle name="Labels - Style3 6 4 2 2 2 4 3" xfId="13296"/>
    <cellStyle name="Labels - Style3 6 4 2 2 2 5" xfId="18129"/>
    <cellStyle name="Labels - Style3 6 4 2 2 2 6" xfId="13299"/>
    <cellStyle name="Labels - Style3 6 4 2 2 3" xfId="5542"/>
    <cellStyle name="Labels - Style3 6 4 2 2 3 2" xfId="18133"/>
    <cellStyle name="Labels - Style3 6 4 2 2 3 3" xfId="13295"/>
    <cellStyle name="Labels - Style3 6 4 2 2 4" xfId="5543"/>
    <cellStyle name="Labels - Style3 6 4 2 2 4 2" xfId="18134"/>
    <cellStyle name="Labels - Style3 6 4 2 2 4 3" xfId="13294"/>
    <cellStyle name="Labels - Style3 6 4 2 2 5" xfId="5544"/>
    <cellStyle name="Labels - Style3 6 4 2 2 5 2" xfId="18135"/>
    <cellStyle name="Labels - Style3 6 4 2 2 5 3" xfId="13293"/>
    <cellStyle name="Labels - Style3 6 4 2 2 6" xfId="18128"/>
    <cellStyle name="Labels - Style3 6 4 2 2 7" xfId="13300"/>
    <cellStyle name="Labels - Style3 6 4 2 3" xfId="5545"/>
    <cellStyle name="Labels - Style3 6 4 2 3 2" xfId="5546"/>
    <cellStyle name="Labels - Style3 6 4 2 3 2 2" xfId="18137"/>
    <cellStyle name="Labels - Style3 6 4 2 3 2 3" xfId="12854"/>
    <cellStyle name="Labels - Style3 6 4 2 3 3" xfId="5547"/>
    <cellStyle name="Labels - Style3 6 4 2 3 3 2" xfId="18138"/>
    <cellStyle name="Labels - Style3 6 4 2 3 3 3" xfId="13291"/>
    <cellStyle name="Labels - Style3 6 4 2 3 4" xfId="5548"/>
    <cellStyle name="Labels - Style3 6 4 2 3 4 2" xfId="18139"/>
    <cellStyle name="Labels - Style3 6 4 2 3 4 3" xfId="13290"/>
    <cellStyle name="Labels - Style3 6 4 2 3 5" xfId="18136"/>
    <cellStyle name="Labels - Style3 6 4 2 3 6" xfId="13292"/>
    <cellStyle name="Labels - Style3 6 4 2 4" xfId="5549"/>
    <cellStyle name="Labels - Style3 6 4 2 4 2" xfId="18140"/>
    <cellStyle name="Labels - Style3 6 4 2 4 3" xfId="13289"/>
    <cellStyle name="Labels - Style3 6 4 2 5" xfId="5550"/>
    <cellStyle name="Labels - Style3 6 4 2 5 2" xfId="18141"/>
    <cellStyle name="Labels - Style3 6 4 2 5 3" xfId="13288"/>
    <cellStyle name="Labels - Style3 6 4 2 6" xfId="5551"/>
    <cellStyle name="Labels - Style3 6 4 2 6 2" xfId="18142"/>
    <cellStyle name="Labels - Style3 6 4 2 6 3" xfId="13287"/>
    <cellStyle name="Labels - Style3 6 4 2 7" xfId="18127"/>
    <cellStyle name="Labels - Style3 6 4 2 8" xfId="13301"/>
    <cellStyle name="Labels - Style3 6 4 3" xfId="5552"/>
    <cellStyle name="Labels - Style3 6 4 3 2" xfId="5553"/>
    <cellStyle name="Labels - Style3 6 4 3 2 2" xfId="5554"/>
    <cellStyle name="Labels - Style3 6 4 3 2 2 2" xfId="18145"/>
    <cellStyle name="Labels - Style3 6 4 3 2 2 3" xfId="13284"/>
    <cellStyle name="Labels - Style3 6 4 3 2 3" xfId="5555"/>
    <cellStyle name="Labels - Style3 6 4 3 2 3 2" xfId="18146"/>
    <cellStyle name="Labels - Style3 6 4 3 2 3 3" xfId="13283"/>
    <cellStyle name="Labels - Style3 6 4 3 2 4" xfId="5556"/>
    <cellStyle name="Labels - Style3 6 4 3 2 4 2" xfId="18147"/>
    <cellStyle name="Labels - Style3 6 4 3 2 4 3" xfId="13282"/>
    <cellStyle name="Labels - Style3 6 4 3 2 5" xfId="18144"/>
    <cellStyle name="Labels - Style3 6 4 3 2 6" xfId="13285"/>
    <cellStyle name="Labels - Style3 6 4 3 3" xfId="5557"/>
    <cellStyle name="Labels - Style3 6 4 3 3 2" xfId="18148"/>
    <cellStyle name="Labels - Style3 6 4 3 3 3" xfId="13281"/>
    <cellStyle name="Labels - Style3 6 4 3 4" xfId="5558"/>
    <cellStyle name="Labels - Style3 6 4 3 4 2" xfId="18149"/>
    <cellStyle name="Labels - Style3 6 4 3 4 3" xfId="13280"/>
    <cellStyle name="Labels - Style3 6 4 3 5" xfId="5559"/>
    <cellStyle name="Labels - Style3 6 4 3 5 2" xfId="18150"/>
    <cellStyle name="Labels - Style3 6 4 3 5 3" xfId="13279"/>
    <cellStyle name="Labels - Style3 6 4 3 6" xfId="18143"/>
    <cellStyle name="Labels - Style3 6 4 3 7" xfId="13286"/>
    <cellStyle name="Labels - Style3 6 4 4" xfId="5560"/>
    <cellStyle name="Labels - Style3 6 4 4 2" xfId="5561"/>
    <cellStyle name="Labels - Style3 6 4 4 2 2" xfId="18152"/>
    <cellStyle name="Labels - Style3 6 4 4 2 3" xfId="13277"/>
    <cellStyle name="Labels - Style3 6 4 4 3" xfId="5562"/>
    <cellStyle name="Labels - Style3 6 4 4 3 2" xfId="18153"/>
    <cellStyle name="Labels - Style3 6 4 4 3 3" xfId="13276"/>
    <cellStyle name="Labels - Style3 6 4 4 4" xfId="5563"/>
    <cellStyle name="Labels - Style3 6 4 4 4 2" xfId="18154"/>
    <cellStyle name="Labels - Style3 6 4 4 4 3" xfId="13275"/>
    <cellStyle name="Labels - Style3 6 4 4 5" xfId="18151"/>
    <cellStyle name="Labels - Style3 6 4 4 6" xfId="13278"/>
    <cellStyle name="Labels - Style3 6 4 5" xfId="5564"/>
    <cellStyle name="Labels - Style3 6 4 5 2" xfId="18155"/>
    <cellStyle name="Labels - Style3 6 4 5 3" xfId="13274"/>
    <cellStyle name="Labels - Style3 6 4 6" xfId="5565"/>
    <cellStyle name="Labels - Style3 6 4 6 2" xfId="18156"/>
    <cellStyle name="Labels - Style3 6 4 6 3" xfId="13273"/>
    <cellStyle name="Labels - Style3 6 4 7" xfId="5566"/>
    <cellStyle name="Labels - Style3 6 4 7 2" xfId="18157"/>
    <cellStyle name="Labels - Style3 6 4 7 3" xfId="13272"/>
    <cellStyle name="Labels - Style3 6 4 8" xfId="18126"/>
    <cellStyle name="Labels - Style3 6 4 9" xfId="13302"/>
    <cellStyle name="Labels - Style3 6 5" xfId="5567"/>
    <cellStyle name="Labels - Style3 6 5 2" xfId="5568"/>
    <cellStyle name="Labels - Style3 6 5 2 2" xfId="5569"/>
    <cellStyle name="Labels - Style3 6 5 2 2 2" xfId="5570"/>
    <cellStyle name="Labels - Style3 6 5 2 2 2 2" xfId="18161"/>
    <cellStyle name="Labels - Style3 6 5 2 2 2 3" xfId="13268"/>
    <cellStyle name="Labels - Style3 6 5 2 2 3" xfId="5571"/>
    <cellStyle name="Labels - Style3 6 5 2 2 3 2" xfId="18162"/>
    <cellStyle name="Labels - Style3 6 5 2 2 3 3" xfId="13267"/>
    <cellStyle name="Labels - Style3 6 5 2 2 4" xfId="5572"/>
    <cellStyle name="Labels - Style3 6 5 2 2 4 2" xfId="18163"/>
    <cellStyle name="Labels - Style3 6 5 2 2 4 3" xfId="13266"/>
    <cellStyle name="Labels - Style3 6 5 2 2 5" xfId="18160"/>
    <cellStyle name="Labels - Style3 6 5 2 2 6" xfId="13269"/>
    <cellStyle name="Labels - Style3 6 5 2 3" xfId="5573"/>
    <cellStyle name="Labels - Style3 6 5 2 3 2" xfId="18164"/>
    <cellStyle name="Labels - Style3 6 5 2 3 3" xfId="13265"/>
    <cellStyle name="Labels - Style3 6 5 2 4" xfId="5574"/>
    <cellStyle name="Labels - Style3 6 5 2 4 2" xfId="18165"/>
    <cellStyle name="Labels - Style3 6 5 2 4 3" xfId="13264"/>
    <cellStyle name="Labels - Style3 6 5 2 5" xfId="5575"/>
    <cellStyle name="Labels - Style3 6 5 2 5 2" xfId="18166"/>
    <cellStyle name="Labels - Style3 6 5 2 5 3" xfId="13263"/>
    <cellStyle name="Labels - Style3 6 5 2 6" xfId="18159"/>
    <cellStyle name="Labels - Style3 6 5 2 7" xfId="13270"/>
    <cellStyle name="Labels - Style3 6 5 3" xfId="5576"/>
    <cellStyle name="Labels - Style3 6 5 3 2" xfId="5577"/>
    <cellStyle name="Labels - Style3 6 5 3 2 2" xfId="18168"/>
    <cellStyle name="Labels - Style3 6 5 3 2 3" xfId="13261"/>
    <cellStyle name="Labels - Style3 6 5 3 3" xfId="5578"/>
    <cellStyle name="Labels - Style3 6 5 3 3 2" xfId="18169"/>
    <cellStyle name="Labels - Style3 6 5 3 3 3" xfId="12853"/>
    <cellStyle name="Labels - Style3 6 5 3 4" xfId="5579"/>
    <cellStyle name="Labels - Style3 6 5 3 4 2" xfId="18170"/>
    <cellStyle name="Labels - Style3 6 5 3 4 3" xfId="13260"/>
    <cellStyle name="Labels - Style3 6 5 3 5" xfId="18167"/>
    <cellStyle name="Labels - Style3 6 5 3 6" xfId="13262"/>
    <cellStyle name="Labels - Style3 6 5 4" xfId="5580"/>
    <cellStyle name="Labels - Style3 6 5 4 2" xfId="18171"/>
    <cellStyle name="Labels - Style3 6 5 4 3" xfId="13259"/>
    <cellStyle name="Labels - Style3 6 5 5" xfId="5581"/>
    <cellStyle name="Labels - Style3 6 5 5 2" xfId="18172"/>
    <cellStyle name="Labels - Style3 6 5 5 3" xfId="13258"/>
    <cellStyle name="Labels - Style3 6 5 6" xfId="5582"/>
    <cellStyle name="Labels - Style3 6 5 6 2" xfId="18173"/>
    <cellStyle name="Labels - Style3 6 5 6 3" xfId="13257"/>
    <cellStyle name="Labels - Style3 6 5 7" xfId="18158"/>
    <cellStyle name="Labels - Style3 6 5 8" xfId="13271"/>
    <cellStyle name="Labels - Style3 6 6" xfId="5583"/>
    <cellStyle name="Labels - Style3 6 6 2" xfId="5584"/>
    <cellStyle name="Labels - Style3 6 6 2 2" xfId="18175"/>
    <cellStyle name="Labels - Style3 6 6 2 3" xfId="13255"/>
    <cellStyle name="Labels - Style3 6 6 3" xfId="5585"/>
    <cellStyle name="Labels - Style3 6 6 3 2" xfId="18176"/>
    <cellStyle name="Labels - Style3 6 6 3 3" xfId="13254"/>
    <cellStyle name="Labels - Style3 6 6 4" xfId="5586"/>
    <cellStyle name="Labels - Style3 6 6 4 2" xfId="18177"/>
    <cellStyle name="Labels - Style3 6 6 4 3" xfId="13253"/>
    <cellStyle name="Labels - Style3 6 6 5" xfId="18174"/>
    <cellStyle name="Labels - Style3 6 6 6" xfId="13256"/>
    <cellStyle name="Labels - Style3 6 7" xfId="5587"/>
    <cellStyle name="Labels - Style3 6 7 2" xfId="18178"/>
    <cellStyle name="Labels - Style3 6 7 3" xfId="13252"/>
    <cellStyle name="Labels - Style3 6 8" xfId="5588"/>
    <cellStyle name="Labels - Style3 6 8 2" xfId="18179"/>
    <cellStyle name="Labels - Style3 6 8 3" xfId="13251"/>
    <cellStyle name="Labels - Style3 6 9" xfId="5589"/>
    <cellStyle name="Labels - Style3 6 9 2" xfId="18180"/>
    <cellStyle name="Labels - Style3 6 9 3" xfId="13250"/>
    <cellStyle name="Labels - Style3 7" xfId="5590"/>
    <cellStyle name="Labels - Style3 7 10" xfId="5591"/>
    <cellStyle name="Labels - Style3 7 10 2" xfId="18182"/>
    <cellStyle name="Labels - Style3 7 10 3" xfId="13248"/>
    <cellStyle name="Labels - Style3 7 11" xfId="18181"/>
    <cellStyle name="Labels - Style3 7 12" xfId="13249"/>
    <cellStyle name="Labels - Style3 7 13" xfId="29566"/>
    <cellStyle name="Labels - Style3 7 2" xfId="5592"/>
    <cellStyle name="Labels - Style3 7 2 10" xfId="29800"/>
    <cellStyle name="Labels - Style3 7 2 2" xfId="5593"/>
    <cellStyle name="Labels - Style3 7 2 2 2" xfId="5594"/>
    <cellStyle name="Labels - Style3 7 2 2 2 2" xfId="5595"/>
    <cellStyle name="Labels - Style3 7 2 2 2 2 2" xfId="5596"/>
    <cellStyle name="Labels - Style3 7 2 2 2 2 2 2" xfId="18187"/>
    <cellStyle name="Labels - Style3 7 2 2 2 2 2 3" xfId="13243"/>
    <cellStyle name="Labels - Style3 7 2 2 2 2 3" xfId="5597"/>
    <cellStyle name="Labels - Style3 7 2 2 2 2 3 2" xfId="18188"/>
    <cellStyle name="Labels - Style3 7 2 2 2 2 3 3" xfId="13242"/>
    <cellStyle name="Labels - Style3 7 2 2 2 2 4" xfId="5598"/>
    <cellStyle name="Labels - Style3 7 2 2 2 2 4 2" xfId="18189"/>
    <cellStyle name="Labels - Style3 7 2 2 2 2 4 3" xfId="13241"/>
    <cellStyle name="Labels - Style3 7 2 2 2 2 5" xfId="18186"/>
    <cellStyle name="Labels - Style3 7 2 2 2 2 6" xfId="13244"/>
    <cellStyle name="Labels - Style3 7 2 2 2 3" xfId="5599"/>
    <cellStyle name="Labels - Style3 7 2 2 2 3 2" xfId="18190"/>
    <cellStyle name="Labels - Style3 7 2 2 2 3 3" xfId="13240"/>
    <cellStyle name="Labels - Style3 7 2 2 2 4" xfId="5600"/>
    <cellStyle name="Labels - Style3 7 2 2 2 4 2" xfId="18191"/>
    <cellStyle name="Labels - Style3 7 2 2 2 4 3" xfId="13239"/>
    <cellStyle name="Labels - Style3 7 2 2 2 5" xfId="5601"/>
    <cellStyle name="Labels - Style3 7 2 2 2 5 2" xfId="18192"/>
    <cellStyle name="Labels - Style3 7 2 2 2 5 3" xfId="13238"/>
    <cellStyle name="Labels - Style3 7 2 2 2 6" xfId="18185"/>
    <cellStyle name="Labels - Style3 7 2 2 2 7" xfId="13245"/>
    <cellStyle name="Labels - Style3 7 2 2 3" xfId="5602"/>
    <cellStyle name="Labels - Style3 7 2 2 3 2" xfId="5603"/>
    <cellStyle name="Labels - Style3 7 2 2 3 2 2" xfId="18194"/>
    <cellStyle name="Labels - Style3 7 2 2 3 2 3" xfId="13236"/>
    <cellStyle name="Labels - Style3 7 2 2 3 3" xfId="5604"/>
    <cellStyle name="Labels - Style3 7 2 2 3 3 2" xfId="18195"/>
    <cellStyle name="Labels - Style3 7 2 2 3 3 3" xfId="13235"/>
    <cellStyle name="Labels - Style3 7 2 2 3 4" xfId="5605"/>
    <cellStyle name="Labels - Style3 7 2 2 3 4 2" xfId="18196"/>
    <cellStyle name="Labels - Style3 7 2 2 3 4 3" xfId="12852"/>
    <cellStyle name="Labels - Style3 7 2 2 3 5" xfId="18193"/>
    <cellStyle name="Labels - Style3 7 2 2 3 6" xfId="13237"/>
    <cellStyle name="Labels - Style3 7 2 2 4" xfId="5606"/>
    <cellStyle name="Labels - Style3 7 2 2 4 2" xfId="18197"/>
    <cellStyle name="Labels - Style3 7 2 2 4 3" xfId="13234"/>
    <cellStyle name="Labels - Style3 7 2 2 5" xfId="5607"/>
    <cellStyle name="Labels - Style3 7 2 2 5 2" xfId="18198"/>
    <cellStyle name="Labels - Style3 7 2 2 5 3" xfId="13233"/>
    <cellStyle name="Labels - Style3 7 2 2 6" xfId="5608"/>
    <cellStyle name="Labels - Style3 7 2 2 6 2" xfId="18199"/>
    <cellStyle name="Labels - Style3 7 2 2 6 3" xfId="13232"/>
    <cellStyle name="Labels - Style3 7 2 2 7" xfId="18184"/>
    <cellStyle name="Labels - Style3 7 2 2 8" xfId="13246"/>
    <cellStyle name="Labels - Style3 7 2 3" xfId="5609"/>
    <cellStyle name="Labels - Style3 7 2 3 2" xfId="5610"/>
    <cellStyle name="Labels - Style3 7 2 3 2 2" xfId="5611"/>
    <cellStyle name="Labels - Style3 7 2 3 2 2 2" xfId="18202"/>
    <cellStyle name="Labels - Style3 7 2 3 2 2 3" xfId="13229"/>
    <cellStyle name="Labels - Style3 7 2 3 2 3" xfId="5612"/>
    <cellStyle name="Labels - Style3 7 2 3 2 3 2" xfId="18203"/>
    <cellStyle name="Labels - Style3 7 2 3 2 3 3" xfId="13228"/>
    <cellStyle name="Labels - Style3 7 2 3 2 4" xfId="5613"/>
    <cellStyle name="Labels - Style3 7 2 3 2 4 2" xfId="18204"/>
    <cellStyle name="Labels - Style3 7 2 3 2 4 3" xfId="13227"/>
    <cellStyle name="Labels - Style3 7 2 3 2 5" xfId="18201"/>
    <cellStyle name="Labels - Style3 7 2 3 2 6" xfId="13230"/>
    <cellStyle name="Labels - Style3 7 2 3 3" xfId="5614"/>
    <cellStyle name="Labels - Style3 7 2 3 3 2" xfId="18205"/>
    <cellStyle name="Labels - Style3 7 2 3 3 3" xfId="13226"/>
    <cellStyle name="Labels - Style3 7 2 3 4" xfId="5615"/>
    <cellStyle name="Labels - Style3 7 2 3 4 2" xfId="18206"/>
    <cellStyle name="Labels - Style3 7 2 3 4 3" xfId="13225"/>
    <cellStyle name="Labels - Style3 7 2 3 5" xfId="5616"/>
    <cellStyle name="Labels - Style3 7 2 3 5 2" xfId="18207"/>
    <cellStyle name="Labels - Style3 7 2 3 5 3" xfId="13224"/>
    <cellStyle name="Labels - Style3 7 2 3 6" xfId="18200"/>
    <cellStyle name="Labels - Style3 7 2 3 7" xfId="13231"/>
    <cellStyle name="Labels - Style3 7 2 4" xfId="5617"/>
    <cellStyle name="Labels - Style3 7 2 4 2" xfId="5618"/>
    <cellStyle name="Labels - Style3 7 2 4 2 2" xfId="18209"/>
    <cellStyle name="Labels - Style3 7 2 4 2 3" xfId="13222"/>
    <cellStyle name="Labels - Style3 7 2 4 3" xfId="5619"/>
    <cellStyle name="Labels - Style3 7 2 4 3 2" xfId="18210"/>
    <cellStyle name="Labels - Style3 7 2 4 3 3" xfId="13221"/>
    <cellStyle name="Labels - Style3 7 2 4 4" xfId="5620"/>
    <cellStyle name="Labels - Style3 7 2 4 4 2" xfId="18211"/>
    <cellStyle name="Labels - Style3 7 2 4 4 3" xfId="13220"/>
    <cellStyle name="Labels - Style3 7 2 4 5" xfId="18208"/>
    <cellStyle name="Labels - Style3 7 2 4 6" xfId="13223"/>
    <cellStyle name="Labels - Style3 7 2 5" xfId="5621"/>
    <cellStyle name="Labels - Style3 7 2 5 2" xfId="18212"/>
    <cellStyle name="Labels - Style3 7 2 5 3" xfId="13219"/>
    <cellStyle name="Labels - Style3 7 2 6" xfId="5622"/>
    <cellStyle name="Labels - Style3 7 2 6 2" xfId="18213"/>
    <cellStyle name="Labels - Style3 7 2 6 3" xfId="13218"/>
    <cellStyle name="Labels - Style3 7 2 7" xfId="5623"/>
    <cellStyle name="Labels - Style3 7 2 7 2" xfId="18214"/>
    <cellStyle name="Labels - Style3 7 2 7 3" xfId="13217"/>
    <cellStyle name="Labels - Style3 7 2 8" xfId="18183"/>
    <cellStyle name="Labels - Style3 7 2 9" xfId="13247"/>
    <cellStyle name="Labels - Style3 7 3" xfId="5624"/>
    <cellStyle name="Labels - Style3 7 3 2" xfId="5625"/>
    <cellStyle name="Labels - Style3 7 3 2 2" xfId="5626"/>
    <cellStyle name="Labels - Style3 7 3 2 2 2" xfId="5627"/>
    <cellStyle name="Labels - Style3 7 3 2 2 2 2" xfId="5628"/>
    <cellStyle name="Labels - Style3 7 3 2 2 2 2 2" xfId="18219"/>
    <cellStyle name="Labels - Style3 7 3 2 2 2 2 3" xfId="13212"/>
    <cellStyle name="Labels - Style3 7 3 2 2 2 3" xfId="5629"/>
    <cellStyle name="Labels - Style3 7 3 2 2 2 3 2" xfId="18220"/>
    <cellStyle name="Labels - Style3 7 3 2 2 2 3 3" xfId="13211"/>
    <cellStyle name="Labels - Style3 7 3 2 2 2 4" xfId="5630"/>
    <cellStyle name="Labels - Style3 7 3 2 2 2 4 2" xfId="18221"/>
    <cellStyle name="Labels - Style3 7 3 2 2 2 4 3" xfId="13210"/>
    <cellStyle name="Labels - Style3 7 3 2 2 2 5" xfId="18218"/>
    <cellStyle name="Labels - Style3 7 3 2 2 2 6" xfId="13213"/>
    <cellStyle name="Labels - Style3 7 3 2 2 3" xfId="5631"/>
    <cellStyle name="Labels - Style3 7 3 2 2 3 2" xfId="18222"/>
    <cellStyle name="Labels - Style3 7 3 2 2 3 3" xfId="13209"/>
    <cellStyle name="Labels - Style3 7 3 2 2 4" xfId="5632"/>
    <cellStyle name="Labels - Style3 7 3 2 2 4 2" xfId="18223"/>
    <cellStyle name="Labels - Style3 7 3 2 2 4 3" xfId="12851"/>
    <cellStyle name="Labels - Style3 7 3 2 2 5" xfId="5633"/>
    <cellStyle name="Labels - Style3 7 3 2 2 5 2" xfId="18224"/>
    <cellStyle name="Labels - Style3 7 3 2 2 5 3" xfId="13208"/>
    <cellStyle name="Labels - Style3 7 3 2 2 6" xfId="18217"/>
    <cellStyle name="Labels - Style3 7 3 2 2 7" xfId="13214"/>
    <cellStyle name="Labels - Style3 7 3 2 3" xfId="5634"/>
    <cellStyle name="Labels - Style3 7 3 2 3 2" xfId="5635"/>
    <cellStyle name="Labels - Style3 7 3 2 3 2 2" xfId="18226"/>
    <cellStyle name="Labels - Style3 7 3 2 3 2 3" xfId="13206"/>
    <cellStyle name="Labels - Style3 7 3 2 3 3" xfId="5636"/>
    <cellStyle name="Labels - Style3 7 3 2 3 3 2" xfId="18227"/>
    <cellStyle name="Labels - Style3 7 3 2 3 3 3" xfId="13205"/>
    <cellStyle name="Labels - Style3 7 3 2 3 4" xfId="5637"/>
    <cellStyle name="Labels - Style3 7 3 2 3 4 2" xfId="18228"/>
    <cellStyle name="Labels - Style3 7 3 2 3 4 3" xfId="13204"/>
    <cellStyle name="Labels - Style3 7 3 2 3 5" xfId="18225"/>
    <cellStyle name="Labels - Style3 7 3 2 3 6" xfId="13207"/>
    <cellStyle name="Labels - Style3 7 3 2 4" xfId="5638"/>
    <cellStyle name="Labels - Style3 7 3 2 4 2" xfId="18229"/>
    <cellStyle name="Labels - Style3 7 3 2 4 3" xfId="13203"/>
    <cellStyle name="Labels - Style3 7 3 2 5" xfId="5639"/>
    <cellStyle name="Labels - Style3 7 3 2 5 2" xfId="18230"/>
    <cellStyle name="Labels - Style3 7 3 2 5 3" xfId="13202"/>
    <cellStyle name="Labels - Style3 7 3 2 6" xfId="5640"/>
    <cellStyle name="Labels - Style3 7 3 2 6 2" xfId="18231"/>
    <cellStyle name="Labels - Style3 7 3 2 6 3" xfId="13201"/>
    <cellStyle name="Labels - Style3 7 3 2 7" xfId="18216"/>
    <cellStyle name="Labels - Style3 7 3 2 8" xfId="13215"/>
    <cellStyle name="Labels - Style3 7 3 3" xfId="5641"/>
    <cellStyle name="Labels - Style3 7 3 3 2" xfId="5642"/>
    <cellStyle name="Labels - Style3 7 3 3 2 2" xfId="5643"/>
    <cellStyle name="Labels - Style3 7 3 3 2 2 2" xfId="18234"/>
    <cellStyle name="Labels - Style3 7 3 3 2 2 3" xfId="13198"/>
    <cellStyle name="Labels - Style3 7 3 3 2 3" xfId="5644"/>
    <cellStyle name="Labels - Style3 7 3 3 2 3 2" xfId="18235"/>
    <cellStyle name="Labels - Style3 7 3 3 2 3 3" xfId="13197"/>
    <cellStyle name="Labels - Style3 7 3 3 2 4" xfId="5645"/>
    <cellStyle name="Labels - Style3 7 3 3 2 4 2" xfId="18236"/>
    <cellStyle name="Labels - Style3 7 3 3 2 4 3" xfId="13196"/>
    <cellStyle name="Labels - Style3 7 3 3 2 5" xfId="18233"/>
    <cellStyle name="Labels - Style3 7 3 3 2 6" xfId="13199"/>
    <cellStyle name="Labels - Style3 7 3 3 3" xfId="5646"/>
    <cellStyle name="Labels - Style3 7 3 3 3 2" xfId="18237"/>
    <cellStyle name="Labels - Style3 7 3 3 3 3" xfId="13195"/>
    <cellStyle name="Labels - Style3 7 3 3 4" xfId="5647"/>
    <cellStyle name="Labels - Style3 7 3 3 4 2" xfId="18238"/>
    <cellStyle name="Labels - Style3 7 3 3 4 3" xfId="13194"/>
    <cellStyle name="Labels - Style3 7 3 3 5" xfId="5648"/>
    <cellStyle name="Labels - Style3 7 3 3 5 2" xfId="18239"/>
    <cellStyle name="Labels - Style3 7 3 3 5 3" xfId="13193"/>
    <cellStyle name="Labels - Style3 7 3 3 6" xfId="18232"/>
    <cellStyle name="Labels - Style3 7 3 3 7" xfId="13200"/>
    <cellStyle name="Labels - Style3 7 3 4" xfId="5649"/>
    <cellStyle name="Labels - Style3 7 3 4 2" xfId="5650"/>
    <cellStyle name="Labels - Style3 7 3 4 2 2" xfId="18241"/>
    <cellStyle name="Labels - Style3 7 3 4 2 3" xfId="13191"/>
    <cellStyle name="Labels - Style3 7 3 4 3" xfId="5651"/>
    <cellStyle name="Labels - Style3 7 3 4 3 2" xfId="18242"/>
    <cellStyle name="Labels - Style3 7 3 4 3 3" xfId="13190"/>
    <cellStyle name="Labels - Style3 7 3 4 4" xfId="5652"/>
    <cellStyle name="Labels - Style3 7 3 4 4 2" xfId="18243"/>
    <cellStyle name="Labels - Style3 7 3 4 4 3" xfId="13189"/>
    <cellStyle name="Labels - Style3 7 3 4 5" xfId="18240"/>
    <cellStyle name="Labels - Style3 7 3 4 6" xfId="13192"/>
    <cellStyle name="Labels - Style3 7 3 5" xfId="5653"/>
    <cellStyle name="Labels - Style3 7 3 5 2" xfId="18244"/>
    <cellStyle name="Labels - Style3 7 3 5 3" xfId="13188"/>
    <cellStyle name="Labels - Style3 7 3 6" xfId="5654"/>
    <cellStyle name="Labels - Style3 7 3 6 2" xfId="18245"/>
    <cellStyle name="Labels - Style3 7 3 6 3" xfId="13187"/>
    <cellStyle name="Labels - Style3 7 3 7" xfId="5655"/>
    <cellStyle name="Labels - Style3 7 3 7 2" xfId="18246"/>
    <cellStyle name="Labels - Style3 7 3 7 3" xfId="13186"/>
    <cellStyle name="Labels - Style3 7 3 8" xfId="18215"/>
    <cellStyle name="Labels - Style3 7 3 9" xfId="13216"/>
    <cellStyle name="Labels - Style3 7 4" xfId="5656"/>
    <cellStyle name="Labels - Style3 7 4 2" xfId="5657"/>
    <cellStyle name="Labels - Style3 7 4 2 2" xfId="5658"/>
    <cellStyle name="Labels - Style3 7 4 2 2 2" xfId="5659"/>
    <cellStyle name="Labels - Style3 7 4 2 2 2 2" xfId="5660"/>
    <cellStyle name="Labels - Style3 7 4 2 2 2 2 2" xfId="18251"/>
    <cellStyle name="Labels - Style3 7 4 2 2 2 2 3" xfId="13182"/>
    <cellStyle name="Labels - Style3 7 4 2 2 2 3" xfId="5661"/>
    <cellStyle name="Labels - Style3 7 4 2 2 2 3 2" xfId="18252"/>
    <cellStyle name="Labels - Style3 7 4 2 2 2 3 3" xfId="13181"/>
    <cellStyle name="Labels - Style3 7 4 2 2 2 4" xfId="5662"/>
    <cellStyle name="Labels - Style3 7 4 2 2 2 4 2" xfId="18253"/>
    <cellStyle name="Labels - Style3 7 4 2 2 2 4 3" xfId="13180"/>
    <cellStyle name="Labels - Style3 7 4 2 2 2 5" xfId="18250"/>
    <cellStyle name="Labels - Style3 7 4 2 2 2 6" xfId="12850"/>
    <cellStyle name="Labels - Style3 7 4 2 2 3" xfId="5663"/>
    <cellStyle name="Labels - Style3 7 4 2 2 3 2" xfId="18254"/>
    <cellStyle name="Labels - Style3 7 4 2 2 3 3" xfId="13179"/>
    <cellStyle name="Labels - Style3 7 4 2 2 4" xfId="5664"/>
    <cellStyle name="Labels - Style3 7 4 2 2 4 2" xfId="18255"/>
    <cellStyle name="Labels - Style3 7 4 2 2 4 3" xfId="13178"/>
    <cellStyle name="Labels - Style3 7 4 2 2 5" xfId="5665"/>
    <cellStyle name="Labels - Style3 7 4 2 2 5 2" xfId="18256"/>
    <cellStyle name="Labels - Style3 7 4 2 2 5 3" xfId="13177"/>
    <cellStyle name="Labels - Style3 7 4 2 2 6" xfId="18249"/>
    <cellStyle name="Labels - Style3 7 4 2 2 7" xfId="13183"/>
    <cellStyle name="Labels - Style3 7 4 2 3" xfId="5666"/>
    <cellStyle name="Labels - Style3 7 4 2 3 2" xfId="5667"/>
    <cellStyle name="Labels - Style3 7 4 2 3 2 2" xfId="18258"/>
    <cellStyle name="Labels - Style3 7 4 2 3 2 3" xfId="13175"/>
    <cellStyle name="Labels - Style3 7 4 2 3 3" xfId="5668"/>
    <cellStyle name="Labels - Style3 7 4 2 3 3 2" xfId="18259"/>
    <cellStyle name="Labels - Style3 7 4 2 3 3 3" xfId="13174"/>
    <cellStyle name="Labels - Style3 7 4 2 3 4" xfId="5669"/>
    <cellStyle name="Labels - Style3 7 4 2 3 4 2" xfId="18260"/>
    <cellStyle name="Labels - Style3 7 4 2 3 4 3" xfId="13173"/>
    <cellStyle name="Labels - Style3 7 4 2 3 5" xfId="18257"/>
    <cellStyle name="Labels - Style3 7 4 2 3 6" xfId="13176"/>
    <cellStyle name="Labels - Style3 7 4 2 4" xfId="5670"/>
    <cellStyle name="Labels - Style3 7 4 2 4 2" xfId="18261"/>
    <cellStyle name="Labels - Style3 7 4 2 4 3" xfId="13172"/>
    <cellStyle name="Labels - Style3 7 4 2 5" xfId="5671"/>
    <cellStyle name="Labels - Style3 7 4 2 5 2" xfId="18262"/>
    <cellStyle name="Labels - Style3 7 4 2 5 3" xfId="13171"/>
    <cellStyle name="Labels - Style3 7 4 2 6" xfId="5672"/>
    <cellStyle name="Labels - Style3 7 4 2 6 2" xfId="18263"/>
    <cellStyle name="Labels - Style3 7 4 2 6 3" xfId="13170"/>
    <cellStyle name="Labels - Style3 7 4 2 7" xfId="18248"/>
    <cellStyle name="Labels - Style3 7 4 2 8" xfId="13184"/>
    <cellStyle name="Labels - Style3 7 4 3" xfId="5673"/>
    <cellStyle name="Labels - Style3 7 4 3 2" xfId="5674"/>
    <cellStyle name="Labels - Style3 7 4 3 2 2" xfId="5675"/>
    <cellStyle name="Labels - Style3 7 4 3 2 2 2" xfId="18266"/>
    <cellStyle name="Labels - Style3 7 4 3 2 2 3" xfId="13167"/>
    <cellStyle name="Labels - Style3 7 4 3 2 3" xfId="5676"/>
    <cellStyle name="Labels - Style3 7 4 3 2 3 2" xfId="18267"/>
    <cellStyle name="Labels - Style3 7 4 3 2 3 3" xfId="13166"/>
    <cellStyle name="Labels - Style3 7 4 3 2 4" xfId="5677"/>
    <cellStyle name="Labels - Style3 7 4 3 2 4 2" xfId="18268"/>
    <cellStyle name="Labels - Style3 7 4 3 2 4 3" xfId="13165"/>
    <cellStyle name="Labels - Style3 7 4 3 2 5" xfId="18265"/>
    <cellStyle name="Labels - Style3 7 4 3 2 6" xfId="13168"/>
    <cellStyle name="Labels - Style3 7 4 3 3" xfId="5678"/>
    <cellStyle name="Labels - Style3 7 4 3 3 2" xfId="18269"/>
    <cellStyle name="Labels - Style3 7 4 3 3 3" xfId="13164"/>
    <cellStyle name="Labels - Style3 7 4 3 4" xfId="5679"/>
    <cellStyle name="Labels - Style3 7 4 3 4 2" xfId="18270"/>
    <cellStyle name="Labels - Style3 7 4 3 4 3" xfId="13163"/>
    <cellStyle name="Labels - Style3 7 4 3 5" xfId="5680"/>
    <cellStyle name="Labels - Style3 7 4 3 5 2" xfId="18271"/>
    <cellStyle name="Labels - Style3 7 4 3 5 3" xfId="13162"/>
    <cellStyle name="Labels - Style3 7 4 3 6" xfId="18264"/>
    <cellStyle name="Labels - Style3 7 4 3 7" xfId="13169"/>
    <cellStyle name="Labels - Style3 7 4 4" xfId="5681"/>
    <cellStyle name="Labels - Style3 7 4 4 2" xfId="5682"/>
    <cellStyle name="Labels - Style3 7 4 4 2 2" xfId="18273"/>
    <cellStyle name="Labels - Style3 7 4 4 2 3" xfId="13160"/>
    <cellStyle name="Labels - Style3 7 4 4 3" xfId="5683"/>
    <cellStyle name="Labels - Style3 7 4 4 3 2" xfId="18274"/>
    <cellStyle name="Labels - Style3 7 4 4 3 3" xfId="13159"/>
    <cellStyle name="Labels - Style3 7 4 4 4" xfId="5684"/>
    <cellStyle name="Labels - Style3 7 4 4 4 2" xfId="18275"/>
    <cellStyle name="Labels - Style3 7 4 4 4 3" xfId="13158"/>
    <cellStyle name="Labels - Style3 7 4 4 5" xfId="18272"/>
    <cellStyle name="Labels - Style3 7 4 4 6" xfId="13161"/>
    <cellStyle name="Labels - Style3 7 4 5" xfId="5685"/>
    <cellStyle name="Labels - Style3 7 4 5 2" xfId="18276"/>
    <cellStyle name="Labels - Style3 7 4 5 3" xfId="13157"/>
    <cellStyle name="Labels - Style3 7 4 6" xfId="5686"/>
    <cellStyle name="Labels - Style3 7 4 6 2" xfId="18277"/>
    <cellStyle name="Labels - Style3 7 4 6 3" xfId="12849"/>
    <cellStyle name="Labels - Style3 7 4 7" xfId="5687"/>
    <cellStyle name="Labels - Style3 7 4 7 2" xfId="18278"/>
    <cellStyle name="Labels - Style3 7 4 7 3" xfId="13156"/>
    <cellStyle name="Labels - Style3 7 4 8" xfId="18247"/>
    <cellStyle name="Labels - Style3 7 4 9" xfId="13185"/>
    <cellStyle name="Labels - Style3 7 5" xfId="5688"/>
    <cellStyle name="Labels - Style3 7 5 2" xfId="5689"/>
    <cellStyle name="Labels - Style3 7 5 2 2" xfId="5690"/>
    <cellStyle name="Labels - Style3 7 5 2 2 2" xfId="5691"/>
    <cellStyle name="Labels - Style3 7 5 2 2 2 2" xfId="18282"/>
    <cellStyle name="Labels - Style3 7 5 2 2 2 3" xfId="13152"/>
    <cellStyle name="Labels - Style3 7 5 2 2 3" xfId="5692"/>
    <cellStyle name="Labels - Style3 7 5 2 2 3 2" xfId="18283"/>
    <cellStyle name="Labels - Style3 7 5 2 2 3 3" xfId="13151"/>
    <cellStyle name="Labels - Style3 7 5 2 2 4" xfId="5693"/>
    <cellStyle name="Labels - Style3 7 5 2 2 4 2" xfId="18284"/>
    <cellStyle name="Labels - Style3 7 5 2 2 4 3" xfId="13150"/>
    <cellStyle name="Labels - Style3 7 5 2 2 5" xfId="18281"/>
    <cellStyle name="Labels - Style3 7 5 2 2 6" xfId="13153"/>
    <cellStyle name="Labels - Style3 7 5 2 3" xfId="5694"/>
    <cellStyle name="Labels - Style3 7 5 2 3 2" xfId="18285"/>
    <cellStyle name="Labels - Style3 7 5 2 3 3" xfId="13149"/>
    <cellStyle name="Labels - Style3 7 5 2 4" xfId="5695"/>
    <cellStyle name="Labels - Style3 7 5 2 4 2" xfId="18286"/>
    <cellStyle name="Labels - Style3 7 5 2 4 3" xfId="13148"/>
    <cellStyle name="Labels - Style3 7 5 2 5" xfId="5696"/>
    <cellStyle name="Labels - Style3 7 5 2 5 2" xfId="18287"/>
    <cellStyle name="Labels - Style3 7 5 2 5 3" xfId="13147"/>
    <cellStyle name="Labels - Style3 7 5 2 6" xfId="18280"/>
    <cellStyle name="Labels - Style3 7 5 2 7" xfId="13154"/>
    <cellStyle name="Labels - Style3 7 5 3" xfId="5697"/>
    <cellStyle name="Labels - Style3 7 5 3 2" xfId="5698"/>
    <cellStyle name="Labels - Style3 7 5 3 2 2" xfId="18289"/>
    <cellStyle name="Labels - Style3 7 5 3 2 3" xfId="13145"/>
    <cellStyle name="Labels - Style3 7 5 3 3" xfId="5699"/>
    <cellStyle name="Labels - Style3 7 5 3 3 2" xfId="18290"/>
    <cellStyle name="Labels - Style3 7 5 3 3 3" xfId="13144"/>
    <cellStyle name="Labels - Style3 7 5 3 4" xfId="5700"/>
    <cellStyle name="Labels - Style3 7 5 3 4 2" xfId="18291"/>
    <cellStyle name="Labels - Style3 7 5 3 4 3" xfId="13143"/>
    <cellStyle name="Labels - Style3 7 5 3 5" xfId="18288"/>
    <cellStyle name="Labels - Style3 7 5 3 6" xfId="13146"/>
    <cellStyle name="Labels - Style3 7 5 4" xfId="5701"/>
    <cellStyle name="Labels - Style3 7 5 4 2" xfId="18292"/>
    <cellStyle name="Labels - Style3 7 5 4 3" xfId="13142"/>
    <cellStyle name="Labels - Style3 7 5 5" xfId="5702"/>
    <cellStyle name="Labels - Style3 7 5 5 2" xfId="18293"/>
    <cellStyle name="Labels - Style3 7 5 5 3" xfId="13141"/>
    <cellStyle name="Labels - Style3 7 5 6" xfId="5703"/>
    <cellStyle name="Labels - Style3 7 5 6 2" xfId="18294"/>
    <cellStyle name="Labels - Style3 7 5 6 3" xfId="13140"/>
    <cellStyle name="Labels - Style3 7 5 7" xfId="18279"/>
    <cellStyle name="Labels - Style3 7 5 8" xfId="13155"/>
    <cellStyle name="Labels - Style3 7 6" xfId="5704"/>
    <cellStyle name="Labels - Style3 7 6 2" xfId="5705"/>
    <cellStyle name="Labels - Style3 7 6 2 2" xfId="5706"/>
    <cellStyle name="Labels - Style3 7 6 2 2 2" xfId="18297"/>
    <cellStyle name="Labels - Style3 7 6 2 2 3" xfId="13137"/>
    <cellStyle name="Labels - Style3 7 6 2 3" xfId="5707"/>
    <cellStyle name="Labels - Style3 7 6 2 3 2" xfId="18298"/>
    <cellStyle name="Labels - Style3 7 6 2 3 3" xfId="13136"/>
    <cellStyle name="Labels - Style3 7 6 2 4" xfId="5708"/>
    <cellStyle name="Labels - Style3 7 6 2 4 2" xfId="18299"/>
    <cellStyle name="Labels - Style3 7 6 2 4 3" xfId="13135"/>
    <cellStyle name="Labels - Style3 7 6 2 5" xfId="18296"/>
    <cellStyle name="Labels - Style3 7 6 2 6" xfId="13138"/>
    <cellStyle name="Labels - Style3 7 6 3" xfId="5709"/>
    <cellStyle name="Labels - Style3 7 6 3 2" xfId="18300"/>
    <cellStyle name="Labels - Style3 7 6 3 3" xfId="13134"/>
    <cellStyle name="Labels - Style3 7 6 4" xfId="5710"/>
    <cellStyle name="Labels - Style3 7 6 4 2" xfId="18301"/>
    <cellStyle name="Labels - Style3 7 6 4 3" xfId="13133"/>
    <cellStyle name="Labels - Style3 7 6 5" xfId="5711"/>
    <cellStyle name="Labels - Style3 7 6 5 2" xfId="18302"/>
    <cellStyle name="Labels - Style3 7 6 5 3" xfId="13132"/>
    <cellStyle name="Labels - Style3 7 6 6" xfId="18295"/>
    <cellStyle name="Labels - Style3 7 6 7" xfId="13139"/>
    <cellStyle name="Labels - Style3 7 7" xfId="5712"/>
    <cellStyle name="Labels - Style3 7 7 2" xfId="5713"/>
    <cellStyle name="Labels - Style3 7 7 2 2" xfId="18304"/>
    <cellStyle name="Labels - Style3 7 7 2 3" xfId="12848"/>
    <cellStyle name="Labels - Style3 7 7 3" xfId="5714"/>
    <cellStyle name="Labels - Style3 7 7 3 2" xfId="18305"/>
    <cellStyle name="Labels - Style3 7 7 3 3" xfId="13130"/>
    <cellStyle name="Labels - Style3 7 7 4" xfId="5715"/>
    <cellStyle name="Labels - Style3 7 7 4 2" xfId="18306"/>
    <cellStyle name="Labels - Style3 7 7 4 3" xfId="13129"/>
    <cellStyle name="Labels - Style3 7 7 5" xfId="18303"/>
    <cellStyle name="Labels - Style3 7 7 6" xfId="13131"/>
    <cellStyle name="Labels - Style3 7 8" xfId="5716"/>
    <cellStyle name="Labels - Style3 7 8 2" xfId="18307"/>
    <cellStyle name="Labels - Style3 7 8 3" xfId="13128"/>
    <cellStyle name="Labels - Style3 7 9" xfId="5717"/>
    <cellStyle name="Labels - Style3 7 9 2" xfId="18308"/>
    <cellStyle name="Labels - Style3 7 9 3" xfId="13127"/>
    <cellStyle name="Labels - Style3 8" xfId="5718"/>
    <cellStyle name="Labels - Style3 8 10" xfId="18309"/>
    <cellStyle name="Labels - Style3 8 11" xfId="13126"/>
    <cellStyle name="Labels - Style3 8 12" xfId="29636"/>
    <cellStyle name="Labels - Style3 8 2" xfId="5719"/>
    <cellStyle name="Labels - Style3 8 2 10" xfId="29844"/>
    <cellStyle name="Labels - Style3 8 2 2" xfId="5720"/>
    <cellStyle name="Labels - Style3 8 2 2 2" xfId="5721"/>
    <cellStyle name="Labels - Style3 8 2 2 2 2" xfId="5722"/>
    <cellStyle name="Labels - Style3 8 2 2 2 2 2" xfId="5723"/>
    <cellStyle name="Labels - Style3 8 2 2 2 2 2 2" xfId="18314"/>
    <cellStyle name="Labels - Style3 8 2 2 2 2 2 3" xfId="13121"/>
    <cellStyle name="Labels - Style3 8 2 2 2 2 3" xfId="5724"/>
    <cellStyle name="Labels - Style3 8 2 2 2 2 3 2" xfId="18315"/>
    <cellStyle name="Labels - Style3 8 2 2 2 2 3 3" xfId="13120"/>
    <cellStyle name="Labels - Style3 8 2 2 2 2 4" xfId="5725"/>
    <cellStyle name="Labels - Style3 8 2 2 2 2 4 2" xfId="18316"/>
    <cellStyle name="Labels - Style3 8 2 2 2 2 4 3" xfId="13119"/>
    <cellStyle name="Labels - Style3 8 2 2 2 2 5" xfId="18313"/>
    <cellStyle name="Labels - Style3 8 2 2 2 2 6" xfId="13122"/>
    <cellStyle name="Labels - Style3 8 2 2 2 3" xfId="5726"/>
    <cellStyle name="Labels - Style3 8 2 2 2 3 2" xfId="18317"/>
    <cellStyle name="Labels - Style3 8 2 2 2 3 3" xfId="13118"/>
    <cellStyle name="Labels - Style3 8 2 2 2 4" xfId="5727"/>
    <cellStyle name="Labels - Style3 8 2 2 2 4 2" xfId="18318"/>
    <cellStyle name="Labels - Style3 8 2 2 2 4 3" xfId="13117"/>
    <cellStyle name="Labels - Style3 8 2 2 2 5" xfId="5728"/>
    <cellStyle name="Labels - Style3 8 2 2 2 5 2" xfId="18319"/>
    <cellStyle name="Labels - Style3 8 2 2 2 5 3" xfId="13116"/>
    <cellStyle name="Labels - Style3 8 2 2 2 6" xfId="18312"/>
    <cellStyle name="Labels - Style3 8 2 2 2 7" xfId="13123"/>
    <cellStyle name="Labels - Style3 8 2 2 3" xfId="5729"/>
    <cellStyle name="Labels - Style3 8 2 2 3 2" xfId="5730"/>
    <cellStyle name="Labels - Style3 8 2 2 3 2 2" xfId="18321"/>
    <cellStyle name="Labels - Style3 8 2 2 3 2 3" xfId="13114"/>
    <cellStyle name="Labels - Style3 8 2 2 3 3" xfId="5731"/>
    <cellStyle name="Labels - Style3 8 2 2 3 3 2" xfId="18322"/>
    <cellStyle name="Labels - Style3 8 2 2 3 3 3" xfId="13113"/>
    <cellStyle name="Labels - Style3 8 2 2 3 4" xfId="5732"/>
    <cellStyle name="Labels - Style3 8 2 2 3 4 2" xfId="18323"/>
    <cellStyle name="Labels - Style3 8 2 2 3 4 3" xfId="13112"/>
    <cellStyle name="Labels - Style3 8 2 2 3 5" xfId="18320"/>
    <cellStyle name="Labels - Style3 8 2 2 3 6" xfId="13115"/>
    <cellStyle name="Labels - Style3 8 2 2 4" xfId="5733"/>
    <cellStyle name="Labels - Style3 8 2 2 4 2" xfId="18324"/>
    <cellStyle name="Labels - Style3 8 2 2 4 3" xfId="13111"/>
    <cellStyle name="Labels - Style3 8 2 2 5" xfId="5734"/>
    <cellStyle name="Labels - Style3 8 2 2 5 2" xfId="18325"/>
    <cellStyle name="Labels - Style3 8 2 2 5 3" xfId="13110"/>
    <cellStyle name="Labels - Style3 8 2 2 6" xfId="5735"/>
    <cellStyle name="Labels - Style3 8 2 2 6 2" xfId="18326"/>
    <cellStyle name="Labels - Style3 8 2 2 6 3" xfId="13109"/>
    <cellStyle name="Labels - Style3 8 2 2 7" xfId="18311"/>
    <cellStyle name="Labels - Style3 8 2 2 8" xfId="13124"/>
    <cellStyle name="Labels - Style3 8 2 3" xfId="5736"/>
    <cellStyle name="Labels - Style3 8 2 3 2" xfId="5737"/>
    <cellStyle name="Labels - Style3 8 2 3 2 2" xfId="5738"/>
    <cellStyle name="Labels - Style3 8 2 3 2 2 2" xfId="18329"/>
    <cellStyle name="Labels - Style3 8 2 3 2 2 3" xfId="13106"/>
    <cellStyle name="Labels - Style3 8 2 3 2 3" xfId="5739"/>
    <cellStyle name="Labels - Style3 8 2 3 2 3 2" xfId="18330"/>
    <cellStyle name="Labels - Style3 8 2 3 2 3 3" xfId="13105"/>
    <cellStyle name="Labels - Style3 8 2 3 2 4" xfId="5740"/>
    <cellStyle name="Labels - Style3 8 2 3 2 4 2" xfId="18331"/>
    <cellStyle name="Labels - Style3 8 2 3 2 4 3" xfId="13104"/>
    <cellStyle name="Labels - Style3 8 2 3 2 5" xfId="18328"/>
    <cellStyle name="Labels - Style3 8 2 3 2 6" xfId="13107"/>
    <cellStyle name="Labels - Style3 8 2 3 3" xfId="5741"/>
    <cellStyle name="Labels - Style3 8 2 3 3 2" xfId="18332"/>
    <cellStyle name="Labels - Style3 8 2 3 3 3" xfId="13103"/>
    <cellStyle name="Labels - Style3 8 2 3 4" xfId="5742"/>
    <cellStyle name="Labels - Style3 8 2 3 4 2" xfId="18333"/>
    <cellStyle name="Labels - Style3 8 2 3 4 3" xfId="13102"/>
    <cellStyle name="Labels - Style3 8 2 3 5" xfId="5743"/>
    <cellStyle name="Labels - Style3 8 2 3 5 2" xfId="18334"/>
    <cellStyle name="Labels - Style3 8 2 3 5 3" xfId="13101"/>
    <cellStyle name="Labels - Style3 8 2 3 6" xfId="18327"/>
    <cellStyle name="Labels - Style3 8 2 3 7" xfId="13108"/>
    <cellStyle name="Labels - Style3 8 2 4" xfId="5744"/>
    <cellStyle name="Labels - Style3 8 2 4 2" xfId="5745"/>
    <cellStyle name="Labels - Style3 8 2 4 2 2" xfId="18336"/>
    <cellStyle name="Labels - Style3 8 2 4 2 3" xfId="13100"/>
    <cellStyle name="Labels - Style3 8 2 4 3" xfId="5746"/>
    <cellStyle name="Labels - Style3 8 2 4 3 2" xfId="18337"/>
    <cellStyle name="Labels - Style3 8 2 4 3 3" xfId="13099"/>
    <cellStyle name="Labels - Style3 8 2 4 4" xfId="5747"/>
    <cellStyle name="Labels - Style3 8 2 4 4 2" xfId="18338"/>
    <cellStyle name="Labels - Style3 8 2 4 4 3" xfId="13098"/>
    <cellStyle name="Labels - Style3 8 2 4 5" xfId="18335"/>
    <cellStyle name="Labels - Style3 8 2 4 6" xfId="12847"/>
    <cellStyle name="Labels - Style3 8 2 5" xfId="5748"/>
    <cellStyle name="Labels - Style3 8 2 5 2" xfId="18339"/>
    <cellStyle name="Labels - Style3 8 2 5 3" xfId="13097"/>
    <cellStyle name="Labels - Style3 8 2 6" xfId="5749"/>
    <cellStyle name="Labels - Style3 8 2 6 2" xfId="18340"/>
    <cellStyle name="Labels - Style3 8 2 6 3" xfId="13096"/>
    <cellStyle name="Labels - Style3 8 2 7" xfId="5750"/>
    <cellStyle name="Labels - Style3 8 2 7 2" xfId="18341"/>
    <cellStyle name="Labels - Style3 8 2 7 3" xfId="13095"/>
    <cellStyle name="Labels - Style3 8 2 8" xfId="18310"/>
    <cellStyle name="Labels - Style3 8 2 9" xfId="13125"/>
    <cellStyle name="Labels - Style3 8 3" xfId="5751"/>
    <cellStyle name="Labels - Style3 8 3 2" xfId="5752"/>
    <cellStyle name="Labels - Style3 8 3 2 2" xfId="5753"/>
    <cellStyle name="Labels - Style3 8 3 2 2 2" xfId="5754"/>
    <cellStyle name="Labels - Style3 8 3 2 2 2 2" xfId="5755"/>
    <cellStyle name="Labels - Style3 8 3 2 2 2 2 2" xfId="18346"/>
    <cellStyle name="Labels - Style3 8 3 2 2 2 2 3" xfId="13090"/>
    <cellStyle name="Labels - Style3 8 3 2 2 2 3" xfId="5756"/>
    <cellStyle name="Labels - Style3 8 3 2 2 2 3 2" xfId="18347"/>
    <cellStyle name="Labels - Style3 8 3 2 2 2 3 3" xfId="13089"/>
    <cellStyle name="Labels - Style3 8 3 2 2 2 4" xfId="5757"/>
    <cellStyle name="Labels - Style3 8 3 2 2 2 4 2" xfId="18348"/>
    <cellStyle name="Labels - Style3 8 3 2 2 2 4 3" xfId="13088"/>
    <cellStyle name="Labels - Style3 8 3 2 2 2 5" xfId="18345"/>
    <cellStyle name="Labels - Style3 8 3 2 2 2 6" xfId="13091"/>
    <cellStyle name="Labels - Style3 8 3 2 2 3" xfId="5758"/>
    <cellStyle name="Labels - Style3 8 3 2 2 3 2" xfId="18349"/>
    <cellStyle name="Labels - Style3 8 3 2 2 3 3" xfId="13087"/>
    <cellStyle name="Labels - Style3 8 3 2 2 4" xfId="5759"/>
    <cellStyle name="Labels - Style3 8 3 2 2 4 2" xfId="18350"/>
    <cellStyle name="Labels - Style3 8 3 2 2 4 3" xfId="13086"/>
    <cellStyle name="Labels - Style3 8 3 2 2 5" xfId="5760"/>
    <cellStyle name="Labels - Style3 8 3 2 2 5 2" xfId="18351"/>
    <cellStyle name="Labels - Style3 8 3 2 2 5 3" xfId="13085"/>
    <cellStyle name="Labels - Style3 8 3 2 2 6" xfId="18344"/>
    <cellStyle name="Labels - Style3 8 3 2 2 7" xfId="13092"/>
    <cellStyle name="Labels - Style3 8 3 2 3" xfId="5761"/>
    <cellStyle name="Labels - Style3 8 3 2 3 2" xfId="5762"/>
    <cellStyle name="Labels - Style3 8 3 2 3 2 2" xfId="18353"/>
    <cellStyle name="Labels - Style3 8 3 2 3 2 3" xfId="13083"/>
    <cellStyle name="Labels - Style3 8 3 2 3 3" xfId="5763"/>
    <cellStyle name="Labels - Style3 8 3 2 3 3 2" xfId="18354"/>
    <cellStyle name="Labels - Style3 8 3 2 3 3 3" xfId="13082"/>
    <cellStyle name="Labels - Style3 8 3 2 3 4" xfId="5764"/>
    <cellStyle name="Labels - Style3 8 3 2 3 4 2" xfId="18355"/>
    <cellStyle name="Labels - Style3 8 3 2 3 4 3" xfId="13081"/>
    <cellStyle name="Labels - Style3 8 3 2 3 5" xfId="18352"/>
    <cellStyle name="Labels - Style3 8 3 2 3 6" xfId="13084"/>
    <cellStyle name="Labels - Style3 8 3 2 4" xfId="5765"/>
    <cellStyle name="Labels - Style3 8 3 2 4 2" xfId="18356"/>
    <cellStyle name="Labels - Style3 8 3 2 4 3" xfId="13080"/>
    <cellStyle name="Labels - Style3 8 3 2 5" xfId="5766"/>
    <cellStyle name="Labels - Style3 8 3 2 5 2" xfId="18357"/>
    <cellStyle name="Labels - Style3 8 3 2 5 3" xfId="13079"/>
    <cellStyle name="Labels - Style3 8 3 2 6" xfId="5767"/>
    <cellStyle name="Labels - Style3 8 3 2 6 2" xfId="18358"/>
    <cellStyle name="Labels - Style3 8 3 2 6 3" xfId="13078"/>
    <cellStyle name="Labels - Style3 8 3 2 7" xfId="18343"/>
    <cellStyle name="Labels - Style3 8 3 2 8" xfId="13093"/>
    <cellStyle name="Labels - Style3 8 3 3" xfId="5768"/>
    <cellStyle name="Labels - Style3 8 3 3 2" xfId="5769"/>
    <cellStyle name="Labels - Style3 8 3 3 2 2" xfId="5770"/>
    <cellStyle name="Labels - Style3 8 3 3 2 2 2" xfId="18361"/>
    <cellStyle name="Labels - Style3 8 3 3 2 2 3" xfId="13075"/>
    <cellStyle name="Labels - Style3 8 3 3 2 3" xfId="5771"/>
    <cellStyle name="Labels - Style3 8 3 3 2 3 2" xfId="18362"/>
    <cellStyle name="Labels - Style3 8 3 3 2 3 3" xfId="12846"/>
    <cellStyle name="Labels - Style3 8 3 3 2 4" xfId="5772"/>
    <cellStyle name="Labels - Style3 8 3 3 2 4 2" xfId="18363"/>
    <cellStyle name="Labels - Style3 8 3 3 2 4 3" xfId="13074"/>
    <cellStyle name="Labels - Style3 8 3 3 2 5" xfId="18360"/>
    <cellStyle name="Labels - Style3 8 3 3 2 6" xfId="13076"/>
    <cellStyle name="Labels - Style3 8 3 3 3" xfId="5773"/>
    <cellStyle name="Labels - Style3 8 3 3 3 2" xfId="18364"/>
    <cellStyle name="Labels - Style3 8 3 3 3 3" xfId="13073"/>
    <cellStyle name="Labels - Style3 8 3 3 4" xfId="5774"/>
    <cellStyle name="Labels - Style3 8 3 3 4 2" xfId="18365"/>
    <cellStyle name="Labels - Style3 8 3 3 4 3" xfId="13072"/>
    <cellStyle name="Labels - Style3 8 3 3 5" xfId="5775"/>
    <cellStyle name="Labels - Style3 8 3 3 5 2" xfId="18366"/>
    <cellStyle name="Labels - Style3 8 3 3 5 3" xfId="13071"/>
    <cellStyle name="Labels - Style3 8 3 3 6" xfId="18359"/>
    <cellStyle name="Labels - Style3 8 3 3 7" xfId="13077"/>
    <cellStyle name="Labels - Style3 8 3 4" xfId="5776"/>
    <cellStyle name="Labels - Style3 8 3 4 2" xfId="5777"/>
    <cellStyle name="Labels - Style3 8 3 4 2 2" xfId="18368"/>
    <cellStyle name="Labels - Style3 8 3 4 2 3" xfId="13069"/>
    <cellStyle name="Labels - Style3 8 3 4 3" xfId="5778"/>
    <cellStyle name="Labels - Style3 8 3 4 3 2" xfId="18369"/>
    <cellStyle name="Labels - Style3 8 3 4 3 3" xfId="13068"/>
    <cellStyle name="Labels - Style3 8 3 4 4" xfId="5779"/>
    <cellStyle name="Labels - Style3 8 3 4 4 2" xfId="18370"/>
    <cellStyle name="Labels - Style3 8 3 4 4 3" xfId="13067"/>
    <cellStyle name="Labels - Style3 8 3 4 5" xfId="18367"/>
    <cellStyle name="Labels - Style3 8 3 4 6" xfId="13070"/>
    <cellStyle name="Labels - Style3 8 3 5" xfId="5780"/>
    <cellStyle name="Labels - Style3 8 3 5 2" xfId="18371"/>
    <cellStyle name="Labels - Style3 8 3 5 3" xfId="13066"/>
    <cellStyle name="Labels - Style3 8 3 6" xfId="5781"/>
    <cellStyle name="Labels - Style3 8 3 6 2" xfId="18372"/>
    <cellStyle name="Labels - Style3 8 3 6 3" xfId="13065"/>
    <cellStyle name="Labels - Style3 8 3 7" xfId="5782"/>
    <cellStyle name="Labels - Style3 8 3 7 2" xfId="18373"/>
    <cellStyle name="Labels - Style3 8 3 7 3" xfId="13064"/>
    <cellStyle name="Labels - Style3 8 3 8" xfId="18342"/>
    <cellStyle name="Labels - Style3 8 3 9" xfId="13094"/>
    <cellStyle name="Labels - Style3 8 4" xfId="5783"/>
    <cellStyle name="Labels - Style3 8 4 2" xfId="5784"/>
    <cellStyle name="Labels - Style3 8 4 2 2" xfId="5785"/>
    <cellStyle name="Labels - Style3 8 4 2 2 2" xfId="5786"/>
    <cellStyle name="Labels - Style3 8 4 2 2 2 2" xfId="18377"/>
    <cellStyle name="Labels - Style3 8 4 2 2 2 3" xfId="13060"/>
    <cellStyle name="Labels - Style3 8 4 2 2 3" xfId="5787"/>
    <cellStyle name="Labels - Style3 8 4 2 2 3 2" xfId="18378"/>
    <cellStyle name="Labels - Style3 8 4 2 2 3 3" xfId="13059"/>
    <cellStyle name="Labels - Style3 8 4 2 2 4" xfId="5788"/>
    <cellStyle name="Labels - Style3 8 4 2 2 4 2" xfId="18379"/>
    <cellStyle name="Labels - Style3 8 4 2 2 4 3" xfId="13058"/>
    <cellStyle name="Labels - Style3 8 4 2 2 5" xfId="18376"/>
    <cellStyle name="Labels - Style3 8 4 2 2 6" xfId="13061"/>
    <cellStyle name="Labels - Style3 8 4 2 3" xfId="5789"/>
    <cellStyle name="Labels - Style3 8 4 2 3 2" xfId="18380"/>
    <cellStyle name="Labels - Style3 8 4 2 3 3" xfId="13057"/>
    <cellStyle name="Labels - Style3 8 4 2 4" xfId="5790"/>
    <cellStyle name="Labels - Style3 8 4 2 4 2" xfId="18381"/>
    <cellStyle name="Labels - Style3 8 4 2 4 3" xfId="13056"/>
    <cellStyle name="Labels - Style3 8 4 2 5" xfId="5791"/>
    <cellStyle name="Labels - Style3 8 4 2 5 2" xfId="18382"/>
    <cellStyle name="Labels - Style3 8 4 2 5 3" xfId="13055"/>
    <cellStyle name="Labels - Style3 8 4 2 6" xfId="18375"/>
    <cellStyle name="Labels - Style3 8 4 2 7" xfId="13062"/>
    <cellStyle name="Labels - Style3 8 4 3" xfId="5792"/>
    <cellStyle name="Labels - Style3 8 4 3 2" xfId="5793"/>
    <cellStyle name="Labels - Style3 8 4 3 2 2" xfId="18384"/>
    <cellStyle name="Labels - Style3 8 4 3 2 3" xfId="13053"/>
    <cellStyle name="Labels - Style3 8 4 3 3" xfId="5794"/>
    <cellStyle name="Labels - Style3 8 4 3 3 2" xfId="18385"/>
    <cellStyle name="Labels - Style3 8 4 3 3 3" xfId="13052"/>
    <cellStyle name="Labels - Style3 8 4 3 4" xfId="5795"/>
    <cellStyle name="Labels - Style3 8 4 3 4 2" xfId="18386"/>
    <cellStyle name="Labels - Style3 8 4 3 4 3" xfId="13051"/>
    <cellStyle name="Labels - Style3 8 4 3 5" xfId="18383"/>
    <cellStyle name="Labels - Style3 8 4 3 6" xfId="13054"/>
    <cellStyle name="Labels - Style3 8 4 4" xfId="5796"/>
    <cellStyle name="Labels - Style3 8 4 4 2" xfId="18387"/>
    <cellStyle name="Labels - Style3 8 4 4 3" xfId="13050"/>
    <cellStyle name="Labels - Style3 8 4 5" xfId="5797"/>
    <cellStyle name="Labels - Style3 8 4 5 2" xfId="18388"/>
    <cellStyle name="Labels - Style3 8 4 5 3" xfId="13049"/>
    <cellStyle name="Labels - Style3 8 4 6" xfId="5798"/>
    <cellStyle name="Labels - Style3 8 4 6 2" xfId="18389"/>
    <cellStyle name="Labels - Style3 8 4 6 3" xfId="12845"/>
    <cellStyle name="Labels - Style3 8 4 7" xfId="18374"/>
    <cellStyle name="Labels - Style3 8 4 8" xfId="13063"/>
    <cellStyle name="Labels - Style3 8 5" xfId="5799"/>
    <cellStyle name="Labels - Style3 8 5 2" xfId="5800"/>
    <cellStyle name="Labels - Style3 8 5 2 2" xfId="5801"/>
    <cellStyle name="Labels - Style3 8 5 2 2 2" xfId="18392"/>
    <cellStyle name="Labels - Style3 8 5 2 2 3" xfId="13046"/>
    <cellStyle name="Labels - Style3 8 5 2 3" xfId="5802"/>
    <cellStyle name="Labels - Style3 8 5 2 3 2" xfId="18393"/>
    <cellStyle name="Labels - Style3 8 5 2 3 3" xfId="13045"/>
    <cellStyle name="Labels - Style3 8 5 2 4" xfId="5803"/>
    <cellStyle name="Labels - Style3 8 5 2 4 2" xfId="18394"/>
    <cellStyle name="Labels - Style3 8 5 2 4 3" xfId="13044"/>
    <cellStyle name="Labels - Style3 8 5 2 5" xfId="18391"/>
    <cellStyle name="Labels - Style3 8 5 2 6" xfId="13047"/>
    <cellStyle name="Labels - Style3 8 5 3" xfId="5804"/>
    <cellStyle name="Labels - Style3 8 5 3 2" xfId="18395"/>
    <cellStyle name="Labels - Style3 8 5 3 3" xfId="13043"/>
    <cellStyle name="Labels - Style3 8 5 4" xfId="5805"/>
    <cellStyle name="Labels - Style3 8 5 4 2" xfId="18396"/>
    <cellStyle name="Labels - Style3 8 5 4 3" xfId="13042"/>
    <cellStyle name="Labels - Style3 8 5 5" xfId="5806"/>
    <cellStyle name="Labels - Style3 8 5 5 2" xfId="18397"/>
    <cellStyle name="Labels - Style3 8 5 5 3" xfId="13041"/>
    <cellStyle name="Labels - Style3 8 5 6" xfId="18390"/>
    <cellStyle name="Labels - Style3 8 5 7" xfId="13048"/>
    <cellStyle name="Labels - Style3 8 6" xfId="5807"/>
    <cellStyle name="Labels - Style3 8 6 2" xfId="5808"/>
    <cellStyle name="Labels - Style3 8 6 2 2" xfId="18399"/>
    <cellStyle name="Labels - Style3 8 6 2 3" xfId="13039"/>
    <cellStyle name="Labels - Style3 8 6 3" xfId="5809"/>
    <cellStyle name="Labels - Style3 8 6 3 2" xfId="18400"/>
    <cellStyle name="Labels - Style3 8 6 3 3" xfId="13038"/>
    <cellStyle name="Labels - Style3 8 6 4" xfId="5810"/>
    <cellStyle name="Labels - Style3 8 6 4 2" xfId="18401"/>
    <cellStyle name="Labels - Style3 8 6 4 3" xfId="13037"/>
    <cellStyle name="Labels - Style3 8 6 5" xfId="18398"/>
    <cellStyle name="Labels - Style3 8 6 6" xfId="13040"/>
    <cellStyle name="Labels - Style3 8 7" xfId="5811"/>
    <cellStyle name="Labels - Style3 8 7 2" xfId="18402"/>
    <cellStyle name="Labels - Style3 8 7 3" xfId="13036"/>
    <cellStyle name="Labels - Style3 8 8" xfId="5812"/>
    <cellStyle name="Labels - Style3 8 8 2" xfId="18403"/>
    <cellStyle name="Labels - Style3 8 8 3" xfId="13035"/>
    <cellStyle name="Labels - Style3 8 9" xfId="5813"/>
    <cellStyle name="Labels - Style3 8 9 2" xfId="18404"/>
    <cellStyle name="Labels - Style3 8 9 3" xfId="13034"/>
    <cellStyle name="Labels - Style3 9" xfId="5814"/>
    <cellStyle name="Labels - Style3 9 10" xfId="18405"/>
    <cellStyle name="Labels - Style3 9 11" xfId="13033"/>
    <cellStyle name="Labels - Style3 9 12" xfId="29625"/>
    <cellStyle name="Labels - Style3 9 2" xfId="5815"/>
    <cellStyle name="Labels - Style3 9 2 10" xfId="29833"/>
    <cellStyle name="Labels - Style3 9 2 2" xfId="5816"/>
    <cellStyle name="Labels - Style3 9 2 2 2" xfId="5817"/>
    <cellStyle name="Labels - Style3 9 2 2 2 2" xfId="5818"/>
    <cellStyle name="Labels - Style3 9 2 2 2 2 2" xfId="5819"/>
    <cellStyle name="Labels - Style3 9 2 2 2 2 2 2" xfId="18410"/>
    <cellStyle name="Labels - Style3 9 2 2 2 2 2 3" xfId="13028"/>
    <cellStyle name="Labels - Style3 9 2 2 2 2 3" xfId="5820"/>
    <cellStyle name="Labels - Style3 9 2 2 2 2 3 2" xfId="18411"/>
    <cellStyle name="Labels - Style3 9 2 2 2 2 3 3" xfId="13027"/>
    <cellStyle name="Labels - Style3 9 2 2 2 2 4" xfId="5821"/>
    <cellStyle name="Labels - Style3 9 2 2 2 2 4 2" xfId="18412"/>
    <cellStyle name="Labels - Style3 9 2 2 2 2 4 3" xfId="13026"/>
    <cellStyle name="Labels - Style3 9 2 2 2 2 5" xfId="18409"/>
    <cellStyle name="Labels - Style3 9 2 2 2 2 6" xfId="13029"/>
    <cellStyle name="Labels - Style3 9 2 2 2 3" xfId="5822"/>
    <cellStyle name="Labels - Style3 9 2 2 2 3 2" xfId="18413"/>
    <cellStyle name="Labels - Style3 9 2 2 2 3 3" xfId="13025"/>
    <cellStyle name="Labels - Style3 9 2 2 2 4" xfId="5823"/>
    <cellStyle name="Labels - Style3 9 2 2 2 4 2" xfId="18414"/>
    <cellStyle name="Labels - Style3 9 2 2 2 4 3" xfId="13024"/>
    <cellStyle name="Labels - Style3 9 2 2 2 5" xfId="5824"/>
    <cellStyle name="Labels - Style3 9 2 2 2 5 2" xfId="18415"/>
    <cellStyle name="Labels - Style3 9 2 2 2 5 3" xfId="13023"/>
    <cellStyle name="Labels - Style3 9 2 2 2 6" xfId="18408"/>
    <cellStyle name="Labels - Style3 9 2 2 2 7" xfId="13030"/>
    <cellStyle name="Labels - Style3 9 2 2 3" xfId="5825"/>
    <cellStyle name="Labels - Style3 9 2 2 3 2" xfId="5826"/>
    <cellStyle name="Labels - Style3 9 2 2 3 2 2" xfId="18417"/>
    <cellStyle name="Labels - Style3 9 2 2 3 2 3" xfId="13022"/>
    <cellStyle name="Labels - Style3 9 2 2 3 3" xfId="5827"/>
    <cellStyle name="Labels - Style3 9 2 2 3 3 2" xfId="18418"/>
    <cellStyle name="Labels - Style3 9 2 2 3 3 3" xfId="13021"/>
    <cellStyle name="Labels - Style3 9 2 2 3 4" xfId="5828"/>
    <cellStyle name="Labels - Style3 9 2 2 3 4 2" xfId="18419"/>
    <cellStyle name="Labels - Style3 9 2 2 3 4 3" xfId="13020"/>
    <cellStyle name="Labels - Style3 9 2 2 3 5" xfId="18416"/>
    <cellStyle name="Labels - Style3 9 2 2 3 6" xfId="12844"/>
    <cellStyle name="Labels - Style3 9 2 2 4" xfId="5829"/>
    <cellStyle name="Labels - Style3 9 2 2 4 2" xfId="18420"/>
    <cellStyle name="Labels - Style3 9 2 2 4 3" xfId="13019"/>
    <cellStyle name="Labels - Style3 9 2 2 5" xfId="5830"/>
    <cellStyle name="Labels - Style3 9 2 2 5 2" xfId="18421"/>
    <cellStyle name="Labels - Style3 9 2 2 5 3" xfId="13018"/>
    <cellStyle name="Labels - Style3 9 2 2 6" xfId="5831"/>
    <cellStyle name="Labels - Style3 9 2 2 6 2" xfId="18422"/>
    <cellStyle name="Labels - Style3 9 2 2 6 3" xfId="13017"/>
    <cellStyle name="Labels - Style3 9 2 2 7" xfId="18407"/>
    <cellStyle name="Labels - Style3 9 2 2 8" xfId="13031"/>
    <cellStyle name="Labels - Style3 9 2 3" xfId="5832"/>
    <cellStyle name="Labels - Style3 9 2 3 2" xfId="5833"/>
    <cellStyle name="Labels - Style3 9 2 3 2 2" xfId="5834"/>
    <cellStyle name="Labels - Style3 9 2 3 2 2 2" xfId="18425"/>
    <cellStyle name="Labels - Style3 9 2 3 2 2 3" xfId="13014"/>
    <cellStyle name="Labels - Style3 9 2 3 2 3" xfId="5835"/>
    <cellStyle name="Labels - Style3 9 2 3 2 3 2" xfId="18426"/>
    <cellStyle name="Labels - Style3 9 2 3 2 3 3" xfId="13013"/>
    <cellStyle name="Labels - Style3 9 2 3 2 4" xfId="5836"/>
    <cellStyle name="Labels - Style3 9 2 3 2 4 2" xfId="18427"/>
    <cellStyle name="Labels - Style3 9 2 3 2 4 3" xfId="13012"/>
    <cellStyle name="Labels - Style3 9 2 3 2 5" xfId="18424"/>
    <cellStyle name="Labels - Style3 9 2 3 2 6" xfId="13015"/>
    <cellStyle name="Labels - Style3 9 2 3 3" xfId="5837"/>
    <cellStyle name="Labels - Style3 9 2 3 3 2" xfId="18428"/>
    <cellStyle name="Labels - Style3 9 2 3 3 3" xfId="13011"/>
    <cellStyle name="Labels - Style3 9 2 3 4" xfId="5838"/>
    <cellStyle name="Labels - Style3 9 2 3 4 2" xfId="18429"/>
    <cellStyle name="Labels - Style3 9 2 3 4 3" xfId="13010"/>
    <cellStyle name="Labels - Style3 9 2 3 5" xfId="5839"/>
    <cellStyle name="Labels - Style3 9 2 3 5 2" xfId="18430"/>
    <cellStyle name="Labels - Style3 9 2 3 5 3" xfId="13009"/>
    <cellStyle name="Labels - Style3 9 2 3 6" xfId="18423"/>
    <cellStyle name="Labels - Style3 9 2 3 7" xfId="13016"/>
    <cellStyle name="Labels - Style3 9 2 4" xfId="5840"/>
    <cellStyle name="Labels - Style3 9 2 4 2" xfId="5841"/>
    <cellStyle name="Labels - Style3 9 2 4 2 2" xfId="18432"/>
    <cellStyle name="Labels - Style3 9 2 4 2 3" xfId="13007"/>
    <cellStyle name="Labels - Style3 9 2 4 3" xfId="5842"/>
    <cellStyle name="Labels - Style3 9 2 4 3 2" xfId="18433"/>
    <cellStyle name="Labels - Style3 9 2 4 3 3" xfId="13006"/>
    <cellStyle name="Labels - Style3 9 2 4 4" xfId="5843"/>
    <cellStyle name="Labels - Style3 9 2 4 4 2" xfId="18434"/>
    <cellStyle name="Labels - Style3 9 2 4 4 3" xfId="13005"/>
    <cellStyle name="Labels - Style3 9 2 4 5" xfId="18431"/>
    <cellStyle name="Labels - Style3 9 2 4 6" xfId="13008"/>
    <cellStyle name="Labels - Style3 9 2 5" xfId="5844"/>
    <cellStyle name="Labels - Style3 9 2 5 2" xfId="18435"/>
    <cellStyle name="Labels - Style3 9 2 5 3" xfId="13004"/>
    <cellStyle name="Labels - Style3 9 2 6" xfId="5845"/>
    <cellStyle name="Labels - Style3 9 2 6 2" xfId="18436"/>
    <cellStyle name="Labels - Style3 9 2 6 3" xfId="13003"/>
    <cellStyle name="Labels - Style3 9 2 7" xfId="5846"/>
    <cellStyle name="Labels - Style3 9 2 7 2" xfId="18437"/>
    <cellStyle name="Labels - Style3 9 2 7 3" xfId="13002"/>
    <cellStyle name="Labels - Style3 9 2 8" xfId="18406"/>
    <cellStyle name="Labels - Style3 9 2 9" xfId="13032"/>
    <cellStyle name="Labels - Style3 9 3" xfId="5847"/>
    <cellStyle name="Labels - Style3 9 3 2" xfId="5848"/>
    <cellStyle name="Labels - Style3 9 3 2 2" xfId="5849"/>
    <cellStyle name="Labels - Style3 9 3 2 2 2" xfId="5850"/>
    <cellStyle name="Labels - Style3 9 3 2 2 2 2" xfId="5851"/>
    <cellStyle name="Labels - Style3 9 3 2 2 2 2 2" xfId="18442"/>
    <cellStyle name="Labels - Style3 9 3 2 2 2 2 3" xfId="12997"/>
    <cellStyle name="Labels - Style3 9 3 2 2 2 3" xfId="5852"/>
    <cellStyle name="Labels - Style3 9 3 2 2 2 3 2" xfId="18443"/>
    <cellStyle name="Labels - Style3 9 3 2 2 2 3 3" xfId="12843"/>
    <cellStyle name="Labels - Style3 9 3 2 2 2 4" xfId="5853"/>
    <cellStyle name="Labels - Style3 9 3 2 2 2 4 2" xfId="18444"/>
    <cellStyle name="Labels - Style3 9 3 2 2 2 4 3" xfId="12996"/>
    <cellStyle name="Labels - Style3 9 3 2 2 2 5" xfId="18441"/>
    <cellStyle name="Labels - Style3 9 3 2 2 2 6" xfId="12998"/>
    <cellStyle name="Labels - Style3 9 3 2 2 3" xfId="5854"/>
    <cellStyle name="Labels - Style3 9 3 2 2 3 2" xfId="18445"/>
    <cellStyle name="Labels - Style3 9 3 2 2 3 3" xfId="12995"/>
    <cellStyle name="Labels - Style3 9 3 2 2 4" xfId="5855"/>
    <cellStyle name="Labels - Style3 9 3 2 2 4 2" xfId="18446"/>
    <cellStyle name="Labels - Style3 9 3 2 2 4 3" xfId="12994"/>
    <cellStyle name="Labels - Style3 9 3 2 2 5" xfId="5856"/>
    <cellStyle name="Labels - Style3 9 3 2 2 5 2" xfId="18447"/>
    <cellStyle name="Labels - Style3 9 3 2 2 5 3" xfId="12993"/>
    <cellStyle name="Labels - Style3 9 3 2 2 6" xfId="18440"/>
    <cellStyle name="Labels - Style3 9 3 2 2 7" xfId="12999"/>
    <cellStyle name="Labels - Style3 9 3 2 3" xfId="5857"/>
    <cellStyle name="Labels - Style3 9 3 2 3 2" xfId="5858"/>
    <cellStyle name="Labels - Style3 9 3 2 3 2 2" xfId="18449"/>
    <cellStyle name="Labels - Style3 9 3 2 3 2 3" xfId="12991"/>
    <cellStyle name="Labels - Style3 9 3 2 3 3" xfId="5859"/>
    <cellStyle name="Labels - Style3 9 3 2 3 3 2" xfId="18450"/>
    <cellStyle name="Labels - Style3 9 3 2 3 3 3" xfId="12990"/>
    <cellStyle name="Labels - Style3 9 3 2 3 4" xfId="5860"/>
    <cellStyle name="Labels - Style3 9 3 2 3 4 2" xfId="18451"/>
    <cellStyle name="Labels - Style3 9 3 2 3 4 3" xfId="12989"/>
    <cellStyle name="Labels - Style3 9 3 2 3 5" xfId="18448"/>
    <cellStyle name="Labels - Style3 9 3 2 3 6" xfId="12992"/>
    <cellStyle name="Labels - Style3 9 3 2 4" xfId="5861"/>
    <cellStyle name="Labels - Style3 9 3 2 4 2" xfId="18452"/>
    <cellStyle name="Labels - Style3 9 3 2 4 3" xfId="12988"/>
    <cellStyle name="Labels - Style3 9 3 2 5" xfId="5862"/>
    <cellStyle name="Labels - Style3 9 3 2 5 2" xfId="18453"/>
    <cellStyle name="Labels - Style3 9 3 2 5 3" xfId="12987"/>
    <cellStyle name="Labels - Style3 9 3 2 6" xfId="5863"/>
    <cellStyle name="Labels - Style3 9 3 2 6 2" xfId="18454"/>
    <cellStyle name="Labels - Style3 9 3 2 6 3" xfId="12986"/>
    <cellStyle name="Labels - Style3 9 3 2 7" xfId="18439"/>
    <cellStyle name="Labels - Style3 9 3 2 8" xfId="13000"/>
    <cellStyle name="Labels - Style3 9 3 3" xfId="5864"/>
    <cellStyle name="Labels - Style3 9 3 3 2" xfId="5865"/>
    <cellStyle name="Labels - Style3 9 3 3 2 2" xfId="5866"/>
    <cellStyle name="Labels - Style3 9 3 3 2 2 2" xfId="18457"/>
    <cellStyle name="Labels - Style3 9 3 3 2 2 3" xfId="12983"/>
    <cellStyle name="Labels - Style3 9 3 3 2 3" xfId="5867"/>
    <cellStyle name="Labels - Style3 9 3 3 2 3 2" xfId="18458"/>
    <cellStyle name="Labels - Style3 9 3 3 2 3 3" xfId="12982"/>
    <cellStyle name="Labels - Style3 9 3 3 2 4" xfId="5868"/>
    <cellStyle name="Labels - Style3 9 3 3 2 4 2" xfId="18459"/>
    <cellStyle name="Labels - Style3 9 3 3 2 4 3" xfId="12981"/>
    <cellStyle name="Labels - Style3 9 3 3 2 5" xfId="18456"/>
    <cellStyle name="Labels - Style3 9 3 3 2 6" xfId="12984"/>
    <cellStyle name="Labels - Style3 9 3 3 3" xfId="5869"/>
    <cellStyle name="Labels - Style3 9 3 3 3 2" xfId="18460"/>
    <cellStyle name="Labels - Style3 9 3 3 3 3" xfId="12980"/>
    <cellStyle name="Labels - Style3 9 3 3 4" xfId="5870"/>
    <cellStyle name="Labels - Style3 9 3 3 4 2" xfId="18461"/>
    <cellStyle name="Labels - Style3 9 3 3 4 3" xfId="12979"/>
    <cellStyle name="Labels - Style3 9 3 3 5" xfId="5871"/>
    <cellStyle name="Labels - Style3 9 3 3 5 2" xfId="18462"/>
    <cellStyle name="Labels - Style3 9 3 3 5 3" xfId="12978"/>
    <cellStyle name="Labels - Style3 9 3 3 6" xfId="18455"/>
    <cellStyle name="Labels - Style3 9 3 3 7" xfId="12985"/>
    <cellStyle name="Labels - Style3 9 3 4" xfId="5872"/>
    <cellStyle name="Labels - Style3 9 3 4 2" xfId="5873"/>
    <cellStyle name="Labels - Style3 9 3 4 2 2" xfId="18464"/>
    <cellStyle name="Labels - Style3 9 3 4 2 3" xfId="12976"/>
    <cellStyle name="Labels - Style3 9 3 4 3" xfId="5874"/>
    <cellStyle name="Labels - Style3 9 3 4 3 2" xfId="18465"/>
    <cellStyle name="Labels - Style3 9 3 4 3 3" xfId="12975"/>
    <cellStyle name="Labels - Style3 9 3 4 4" xfId="5875"/>
    <cellStyle name="Labels - Style3 9 3 4 4 2" xfId="18466"/>
    <cellStyle name="Labels - Style3 9 3 4 4 3" xfId="12974"/>
    <cellStyle name="Labels - Style3 9 3 4 5" xfId="18463"/>
    <cellStyle name="Labels - Style3 9 3 4 6" xfId="12977"/>
    <cellStyle name="Labels - Style3 9 3 5" xfId="5876"/>
    <cellStyle name="Labels - Style3 9 3 5 2" xfId="18467"/>
    <cellStyle name="Labels - Style3 9 3 5 3" xfId="12973"/>
    <cellStyle name="Labels - Style3 9 3 6" xfId="5877"/>
    <cellStyle name="Labels - Style3 9 3 6 2" xfId="18468"/>
    <cellStyle name="Labels - Style3 9 3 6 3" xfId="12972"/>
    <cellStyle name="Labels - Style3 9 3 7" xfId="5878"/>
    <cellStyle name="Labels - Style3 9 3 7 2" xfId="18469"/>
    <cellStyle name="Labels - Style3 9 3 7 3" xfId="12971"/>
    <cellStyle name="Labels - Style3 9 3 8" xfId="18438"/>
    <cellStyle name="Labels - Style3 9 3 9" xfId="13001"/>
    <cellStyle name="Labels - Style3 9 4" xfId="5879"/>
    <cellStyle name="Labels - Style3 9 4 2" xfId="5880"/>
    <cellStyle name="Labels - Style3 9 4 2 2" xfId="5881"/>
    <cellStyle name="Labels - Style3 9 4 2 2 2" xfId="5882"/>
    <cellStyle name="Labels - Style3 9 4 2 2 2 2" xfId="18473"/>
    <cellStyle name="Labels - Style3 9 4 2 2 2 3" xfId="12968"/>
    <cellStyle name="Labels - Style3 9 4 2 2 3" xfId="5883"/>
    <cellStyle name="Labels - Style3 9 4 2 2 3 2" xfId="18474"/>
    <cellStyle name="Labels - Style3 9 4 2 2 3 3" xfId="12967"/>
    <cellStyle name="Labels - Style3 9 4 2 2 4" xfId="5884"/>
    <cellStyle name="Labels - Style3 9 4 2 2 4 2" xfId="18475"/>
    <cellStyle name="Labels - Style3 9 4 2 2 4 3" xfId="12966"/>
    <cellStyle name="Labels - Style3 9 4 2 2 5" xfId="18472"/>
    <cellStyle name="Labels - Style3 9 4 2 2 6" xfId="12969"/>
    <cellStyle name="Labels - Style3 9 4 2 3" xfId="5885"/>
    <cellStyle name="Labels - Style3 9 4 2 3 2" xfId="18476"/>
    <cellStyle name="Labels - Style3 9 4 2 3 3" xfId="12965"/>
    <cellStyle name="Labels - Style3 9 4 2 4" xfId="5886"/>
    <cellStyle name="Labels - Style3 9 4 2 4 2" xfId="18477"/>
    <cellStyle name="Labels - Style3 9 4 2 4 3" xfId="12964"/>
    <cellStyle name="Labels - Style3 9 4 2 5" xfId="5887"/>
    <cellStyle name="Labels - Style3 9 4 2 5 2" xfId="18478"/>
    <cellStyle name="Labels - Style3 9 4 2 5 3" xfId="12963"/>
    <cellStyle name="Labels - Style3 9 4 2 6" xfId="18471"/>
    <cellStyle name="Labels - Style3 9 4 2 7" xfId="12970"/>
    <cellStyle name="Labels - Style3 9 4 3" xfId="5888"/>
    <cellStyle name="Labels - Style3 9 4 3 2" xfId="5889"/>
    <cellStyle name="Labels - Style3 9 4 3 2 2" xfId="18480"/>
    <cellStyle name="Labels - Style3 9 4 3 2 3" xfId="12961"/>
    <cellStyle name="Labels - Style3 9 4 3 3" xfId="5890"/>
    <cellStyle name="Labels - Style3 9 4 3 3 2" xfId="18481"/>
    <cellStyle name="Labels - Style3 9 4 3 3 3" xfId="12960"/>
    <cellStyle name="Labels - Style3 9 4 3 4" xfId="5891"/>
    <cellStyle name="Labels - Style3 9 4 3 4 2" xfId="18482"/>
    <cellStyle name="Labels - Style3 9 4 3 4 3" xfId="12959"/>
    <cellStyle name="Labels - Style3 9 4 3 5" xfId="18479"/>
    <cellStyle name="Labels - Style3 9 4 3 6" xfId="12962"/>
    <cellStyle name="Labels - Style3 9 4 4" xfId="5892"/>
    <cellStyle name="Labels - Style3 9 4 4 2" xfId="18483"/>
    <cellStyle name="Labels - Style3 9 4 4 3" xfId="12958"/>
    <cellStyle name="Labels - Style3 9 4 5" xfId="5893"/>
    <cellStyle name="Labels - Style3 9 4 5 2" xfId="18484"/>
    <cellStyle name="Labels - Style3 9 4 5 3" xfId="12957"/>
    <cellStyle name="Labels - Style3 9 4 6" xfId="5894"/>
    <cellStyle name="Labels - Style3 9 4 6 2" xfId="18485"/>
    <cellStyle name="Labels - Style3 9 4 6 3" xfId="12956"/>
    <cellStyle name="Labels - Style3 9 4 7" xfId="18470"/>
    <cellStyle name="Labels - Style3 9 4 8" xfId="12842"/>
    <cellStyle name="Labels - Style3 9 5" xfId="5895"/>
    <cellStyle name="Labels - Style3 9 5 2" xfId="5896"/>
    <cellStyle name="Labels - Style3 9 5 2 2" xfId="5897"/>
    <cellStyle name="Labels - Style3 9 5 2 2 2" xfId="18488"/>
    <cellStyle name="Labels - Style3 9 5 2 2 3" xfId="12953"/>
    <cellStyle name="Labels - Style3 9 5 2 3" xfId="5898"/>
    <cellStyle name="Labels - Style3 9 5 2 3 2" xfId="18489"/>
    <cellStyle name="Labels - Style3 9 5 2 3 3" xfId="12952"/>
    <cellStyle name="Labels - Style3 9 5 2 4" xfId="5899"/>
    <cellStyle name="Labels - Style3 9 5 2 4 2" xfId="18490"/>
    <cellStyle name="Labels - Style3 9 5 2 4 3" xfId="12951"/>
    <cellStyle name="Labels - Style3 9 5 2 5" xfId="18487"/>
    <cellStyle name="Labels - Style3 9 5 2 6" xfId="12954"/>
    <cellStyle name="Labels - Style3 9 5 3" xfId="5900"/>
    <cellStyle name="Labels - Style3 9 5 3 2" xfId="18491"/>
    <cellStyle name="Labels - Style3 9 5 3 3" xfId="12950"/>
    <cellStyle name="Labels - Style3 9 5 4" xfId="5901"/>
    <cellStyle name="Labels - Style3 9 5 4 2" xfId="18492"/>
    <cellStyle name="Labels - Style3 9 5 4 3" xfId="12949"/>
    <cellStyle name="Labels - Style3 9 5 5" xfId="5902"/>
    <cellStyle name="Labels - Style3 9 5 5 2" xfId="18493"/>
    <cellStyle name="Labels - Style3 9 5 5 3" xfId="12948"/>
    <cellStyle name="Labels - Style3 9 5 6" xfId="18486"/>
    <cellStyle name="Labels - Style3 9 5 7" xfId="12955"/>
    <cellStyle name="Labels - Style3 9 6" xfId="5903"/>
    <cellStyle name="Labels - Style3 9 6 2" xfId="5904"/>
    <cellStyle name="Labels - Style3 9 6 2 2" xfId="18495"/>
    <cellStyle name="Labels - Style3 9 6 2 3" xfId="12946"/>
    <cellStyle name="Labels - Style3 9 6 3" xfId="5905"/>
    <cellStyle name="Labels - Style3 9 6 3 2" xfId="18496"/>
    <cellStyle name="Labels - Style3 9 6 3 3" xfId="12945"/>
    <cellStyle name="Labels - Style3 9 6 4" xfId="5906"/>
    <cellStyle name="Labels - Style3 9 6 4 2" xfId="18497"/>
    <cellStyle name="Labels - Style3 9 6 4 3" xfId="12841"/>
    <cellStyle name="Labels - Style3 9 6 5" xfId="18494"/>
    <cellStyle name="Labels - Style3 9 6 6" xfId="12947"/>
    <cellStyle name="Labels - Style3 9 7" xfId="5907"/>
    <cellStyle name="Labels - Style3 9 7 2" xfId="18498"/>
    <cellStyle name="Labels - Style3 9 7 3" xfId="12944"/>
    <cellStyle name="Labels - Style3 9 8" xfId="5908"/>
    <cellStyle name="Labels - Style3 9 8 2" xfId="18499"/>
    <cellStyle name="Labels - Style3 9 8 3" xfId="12943"/>
    <cellStyle name="Labels - Style3 9 9" xfId="5909"/>
    <cellStyle name="Labels - Style3 9 9 2" xfId="18500"/>
    <cellStyle name="Labels - Style3 9 9 3" xfId="12942"/>
    <cellStyle name="Linked Cell 10" xfId="5910"/>
    <cellStyle name="Linked Cell 10 2" xfId="5911"/>
    <cellStyle name="Linked Cell 11" xfId="5912"/>
    <cellStyle name="Linked Cell 2" xfId="5913"/>
    <cellStyle name="Linked Cell 2 2" xfId="5914"/>
    <cellStyle name="Linked Cell 2 3" xfId="5915"/>
    <cellStyle name="Linked Cell 3" xfId="5916"/>
    <cellStyle name="Linked Cell 3 2" xfId="5917"/>
    <cellStyle name="Linked Cell 3 3" xfId="5918"/>
    <cellStyle name="Linked Cell 4" xfId="5919"/>
    <cellStyle name="Linked Cell 4 2" xfId="5920"/>
    <cellStyle name="Linked Cell 4 3" xfId="5921"/>
    <cellStyle name="Linked Cell 5" xfId="5922"/>
    <cellStyle name="Linked Cell 5 2" xfId="5923"/>
    <cellStyle name="Linked Cell 5 3" xfId="5924"/>
    <cellStyle name="Linked Cell 6" xfId="5925"/>
    <cellStyle name="Linked Cell 6 2" xfId="5926"/>
    <cellStyle name="Linked Cell 6 3" xfId="5927"/>
    <cellStyle name="Linked Cell 7" xfId="5928"/>
    <cellStyle name="Linked Cell 7 2" xfId="5929"/>
    <cellStyle name="Linked Cell 7 3" xfId="5930"/>
    <cellStyle name="Linked Cell 8" xfId="5931"/>
    <cellStyle name="Linked Cell 8 2" xfId="5932"/>
    <cellStyle name="Linked Cell 8 3" xfId="5933"/>
    <cellStyle name="Linked Cell 9" xfId="5934"/>
    <cellStyle name="Linked Cell 9 2" xfId="5935"/>
    <cellStyle name="Linked Cell 9 3" xfId="5936"/>
    <cellStyle name="lm" xfId="5937"/>
    <cellStyle name="Milliers [0]_laroux" xfId="5938"/>
    <cellStyle name="Milliers_laroux" xfId="5939"/>
    <cellStyle name="Monétaire [0]_laroux" xfId="5940"/>
    <cellStyle name="Monétaire_laroux" xfId="5941"/>
    <cellStyle name="Neutral 10" xfId="5942"/>
    <cellStyle name="Neutral 10 2" xfId="5943"/>
    <cellStyle name="Neutral 11" xfId="5944"/>
    <cellStyle name="Neutral 2" xfId="5945"/>
    <cellStyle name="Neutral 2 2" xfId="5946"/>
    <cellStyle name="Neutral 2 3" xfId="5947"/>
    <cellStyle name="Neutral 2 4" xfId="25678"/>
    <cellStyle name="Neutral 3" xfId="5948"/>
    <cellStyle name="Neutral 3 2" xfId="5949"/>
    <cellStyle name="Neutral 3 3" xfId="5950"/>
    <cellStyle name="Neutral 4" xfId="5951"/>
    <cellStyle name="Neutral 4 2" xfId="5952"/>
    <cellStyle name="Neutral 4 3" xfId="5953"/>
    <cellStyle name="Neutral 5" xfId="5954"/>
    <cellStyle name="Neutral 5 2" xfId="5955"/>
    <cellStyle name="Neutral 5 3" xfId="5956"/>
    <cellStyle name="Neutral 6" xfId="5957"/>
    <cellStyle name="Neutral 6 2" xfId="5958"/>
    <cellStyle name="Neutral 6 3" xfId="5959"/>
    <cellStyle name="Neutral 7" xfId="5960"/>
    <cellStyle name="Neutral 7 2" xfId="5961"/>
    <cellStyle name="Neutral 7 3" xfId="5962"/>
    <cellStyle name="Neutral 8" xfId="5963"/>
    <cellStyle name="Neutral 8 2" xfId="5964"/>
    <cellStyle name="Neutral 8 3" xfId="5965"/>
    <cellStyle name="Neutral 9" xfId="5966"/>
    <cellStyle name="Neutral 9 2" xfId="5967"/>
    <cellStyle name="Neutral 9 3" xfId="5968"/>
    <cellStyle name="no dec" xfId="5969"/>
    <cellStyle name="no dec 2" xfId="5970"/>
    <cellStyle name="no dec 3" xfId="5971"/>
    <cellStyle name="no dec 4" xfId="5972"/>
    <cellStyle name="Normal" xfId="0" builtinId="0"/>
    <cellStyle name="Normal - Style1" xfId="5973"/>
    <cellStyle name="Normal - Style1 10" xfId="5974"/>
    <cellStyle name="Normal - Style1 11" xfId="5975"/>
    <cellStyle name="Normal - Style1 12" xfId="5976"/>
    <cellStyle name="Normal - Style1 13" xfId="5977"/>
    <cellStyle name="Normal - Style1 14" xfId="5978"/>
    <cellStyle name="Normal - Style1 15" xfId="5979"/>
    <cellStyle name="Normal - Style1 16" xfId="5980"/>
    <cellStyle name="Normal - Style1 17" xfId="5981"/>
    <cellStyle name="Normal - Style1 18" xfId="5982"/>
    <cellStyle name="Normal - Style1 19" xfId="5983"/>
    <cellStyle name="Normal - Style1 2" xfId="5984"/>
    <cellStyle name="Normal - Style1 20" xfId="5985"/>
    <cellStyle name="Normal - Style1 21" xfId="25679"/>
    <cellStyle name="Normal - Style1 3" xfId="5986"/>
    <cellStyle name="Normal - Style1 4" xfId="5987"/>
    <cellStyle name="Normal - Style1 5" xfId="5988"/>
    <cellStyle name="Normal - Style1 5 10" xfId="5989"/>
    <cellStyle name="Normal - Style1 5 11" xfId="5990"/>
    <cellStyle name="Normal - Style1 5 12" xfId="5991"/>
    <cellStyle name="Normal - Style1 5 13" xfId="5992"/>
    <cellStyle name="Normal - Style1 5 14" xfId="5993"/>
    <cellStyle name="Normal - Style1 5 15" xfId="5994"/>
    <cellStyle name="Normal - Style1 5 16" xfId="29302"/>
    <cellStyle name="Normal - Style1 5 2" xfId="5995"/>
    <cellStyle name="Normal - Style1 5 2 2" xfId="5996"/>
    <cellStyle name="Normal - Style1 5 2 2 2" xfId="5997"/>
    <cellStyle name="Normal - Style1 5 2 2 3" xfId="5998"/>
    <cellStyle name="Normal - Style1 5 2 2 4" xfId="5999"/>
    <cellStyle name="Normal - Style1 5 2 2 5" xfId="6000"/>
    <cellStyle name="Normal - Style1 5 2 2 6" xfId="6001"/>
    <cellStyle name="Normal - Style1 5 2 2 7" xfId="6002"/>
    <cellStyle name="Normal - Style1 5 2 3" xfId="6003"/>
    <cellStyle name="Normal - Style1 5 2 4" xfId="6004"/>
    <cellStyle name="Normal - Style1 5 2 5" xfId="6005"/>
    <cellStyle name="Normal - Style1 5 2 6" xfId="6006"/>
    <cellStyle name="Normal - Style1 5 2 7" xfId="6007"/>
    <cellStyle name="Normal - Style1 5 2 8" xfId="6008"/>
    <cellStyle name="Normal - Style1 5 3" xfId="6009"/>
    <cellStyle name="Normal - Style1 5 3 2" xfId="6010"/>
    <cellStyle name="Normal - Style1 5 4" xfId="6011"/>
    <cellStyle name="Normal - Style1 5 5" xfId="6012"/>
    <cellStyle name="Normal - Style1 5 6" xfId="6013"/>
    <cellStyle name="Normal - Style1 5 7" xfId="6014"/>
    <cellStyle name="Normal - Style1 5 8" xfId="6015"/>
    <cellStyle name="Normal - Style1 5 9" xfId="6016"/>
    <cellStyle name="Normal - Style1 6" xfId="6017"/>
    <cellStyle name="Normal - Style1 6 2" xfId="6018"/>
    <cellStyle name="Normal - Style1 6 3" xfId="6019"/>
    <cellStyle name="Normal - Style1 7" xfId="6020"/>
    <cellStyle name="Normal - Style1 7 2" xfId="6021"/>
    <cellStyle name="Normal - Style1 8" xfId="6022"/>
    <cellStyle name="Normal - Style1 8 2" xfId="6023"/>
    <cellStyle name="Normal - Style1 9" xfId="6024"/>
    <cellStyle name="Normal 10" xfId="6025"/>
    <cellStyle name="Normal 10 10" xfId="6026"/>
    <cellStyle name="Normal 10 10 2" xfId="29303"/>
    <cellStyle name="Normal 10 11" xfId="6027"/>
    <cellStyle name="Normal 10 11 2" xfId="29411"/>
    <cellStyle name="Normal 10 12" xfId="6028"/>
    <cellStyle name="Normal 10 12 2" xfId="29465"/>
    <cellStyle name="Normal 10 13" xfId="6029"/>
    <cellStyle name="Normal 10 14" xfId="6030"/>
    <cellStyle name="Normal 10 15" xfId="6031"/>
    <cellStyle name="Normal 10 16" xfId="6032"/>
    <cellStyle name="Normal 10 17" xfId="6033"/>
    <cellStyle name="Normal 10 18" xfId="6034"/>
    <cellStyle name="Normal 10 19" xfId="6035"/>
    <cellStyle name="Normal 10 2" xfId="6036"/>
    <cellStyle name="Normal 10 2 10" xfId="6037"/>
    <cellStyle name="Normal 10 2 10 2" xfId="6038"/>
    <cellStyle name="Normal 10 2 10 3" xfId="29567"/>
    <cellStyle name="Normal 10 2 11" xfId="6039"/>
    <cellStyle name="Normal 10 2 12" xfId="6040"/>
    <cellStyle name="Normal 10 2 13" xfId="6041"/>
    <cellStyle name="Normal 10 2 14" xfId="6042"/>
    <cellStyle name="Normal 10 2 15" xfId="6043"/>
    <cellStyle name="Normal 10 2 16" xfId="6044"/>
    <cellStyle name="Normal 10 2 17" xfId="6045"/>
    <cellStyle name="Normal 10 2 18" xfId="6046"/>
    <cellStyle name="Normal 10 2 19" xfId="12824"/>
    <cellStyle name="Normal 10 2 19 2" xfId="25680"/>
    <cellStyle name="Normal 10 2 19 3" xfId="29088"/>
    <cellStyle name="Normal 10 2 2" xfId="6047"/>
    <cellStyle name="Normal 10 2 2 10" xfId="6048"/>
    <cellStyle name="Normal 10 2 2 11" xfId="6049"/>
    <cellStyle name="Normal 10 2 2 12" xfId="6050"/>
    <cellStyle name="Normal 10 2 2 13" xfId="6051"/>
    <cellStyle name="Normal 10 2 2 14" xfId="12882"/>
    <cellStyle name="Normal 10 2 2 15" xfId="21298"/>
    <cellStyle name="Normal 10 2 2 16" xfId="29239"/>
    <cellStyle name="Normal 10 2 2 2" xfId="6052"/>
    <cellStyle name="Normal 10 2 2 2 10" xfId="6053"/>
    <cellStyle name="Normal 10 2 2 2 11" xfId="6054"/>
    <cellStyle name="Normal 10 2 2 2 12" xfId="6055"/>
    <cellStyle name="Normal 10 2 2 2 13" xfId="18634"/>
    <cellStyle name="Normal 10 2 2 2 14" xfId="12941"/>
    <cellStyle name="Normal 10 2 2 2 15" xfId="29412"/>
    <cellStyle name="Normal 10 2 2 2 2" xfId="6056"/>
    <cellStyle name="Normal 10 2 2 2 2 2" xfId="6057"/>
    <cellStyle name="Normal 10 2 2 2 2 2 2" xfId="6058"/>
    <cellStyle name="Normal 10 2 2 2 2 2 2 2" xfId="6059"/>
    <cellStyle name="Normal 10 2 2 2 2 2 2 3" xfId="6060"/>
    <cellStyle name="Normal 10 2 2 2 2 2 2 4" xfId="6061"/>
    <cellStyle name="Normal 10 2 2 2 2 2 2 5" xfId="6062"/>
    <cellStyle name="Normal 10 2 2 2 2 2 2 6" xfId="6063"/>
    <cellStyle name="Normal 10 2 2 2 2 2 2 7" xfId="6064"/>
    <cellStyle name="Normal 10 2 2 2 2 2 3" xfId="6065"/>
    <cellStyle name="Normal 10 2 2 2 2 2 4" xfId="6066"/>
    <cellStyle name="Normal 10 2 2 2 2 2 5" xfId="6067"/>
    <cellStyle name="Normal 10 2 2 2 2 2 6" xfId="6068"/>
    <cellStyle name="Normal 10 2 2 2 2 2 7" xfId="6069"/>
    <cellStyle name="Normal 10 2 2 2 2 3" xfId="6070"/>
    <cellStyle name="Normal 10 2 2 2 2 4" xfId="6071"/>
    <cellStyle name="Normal 10 2 2 2 2 5" xfId="6072"/>
    <cellStyle name="Normal 10 2 2 2 2 6" xfId="6073"/>
    <cellStyle name="Normal 10 2 2 2 2 7" xfId="6074"/>
    <cellStyle name="Normal 10 2 2 2 2 8" xfId="6075"/>
    <cellStyle name="Normal 10 2 2 2 3" xfId="6076"/>
    <cellStyle name="Normal 10 2 2 2 4" xfId="6077"/>
    <cellStyle name="Normal 10 2 2 2 5" xfId="6078"/>
    <cellStyle name="Normal 10 2 2 2 6" xfId="6079"/>
    <cellStyle name="Normal 10 2 2 2 7" xfId="6080"/>
    <cellStyle name="Normal 10 2 2 2 8" xfId="6081"/>
    <cellStyle name="Normal 10 2 2 2 9" xfId="6082"/>
    <cellStyle name="Normal 10 2 2 3" xfId="6083"/>
    <cellStyle name="Normal 10 2 2 4" xfId="6084"/>
    <cellStyle name="Normal 10 2 2 5" xfId="6085"/>
    <cellStyle name="Normal 10 2 2 6" xfId="6086"/>
    <cellStyle name="Normal 10 2 2 7" xfId="6087"/>
    <cellStyle name="Normal 10 2 2 8" xfId="6088"/>
    <cellStyle name="Normal 10 2 2 9" xfId="6089"/>
    <cellStyle name="Normal 10 2 20" xfId="24226"/>
    <cellStyle name="Normal 10 2 21" xfId="29231"/>
    <cellStyle name="Normal 10 2 3" xfId="6090"/>
    <cellStyle name="Normal 10 2 3 2 3" xfId="6091"/>
    <cellStyle name="Normal 10 2 4" xfId="6092"/>
    <cellStyle name="Normal 10 2 5" xfId="6093"/>
    <cellStyle name="Normal 10 2 5 2" xfId="6094"/>
    <cellStyle name="Normal 10 2 5 3" xfId="6095"/>
    <cellStyle name="Normal 10 2 5 4" xfId="6096"/>
    <cellStyle name="Normal 10 2 5 5" xfId="6097"/>
    <cellStyle name="Normal 10 2 5 6" xfId="6098"/>
    <cellStyle name="Normal 10 2 6" xfId="6099"/>
    <cellStyle name="Normal 10 2 7" xfId="6100"/>
    <cellStyle name="Normal 10 2 7 2" xfId="6101"/>
    <cellStyle name="Normal 10 2 8" xfId="6102"/>
    <cellStyle name="Normal 10 2 9" xfId="6103"/>
    <cellStyle name="Normal 10 20" xfId="6104"/>
    <cellStyle name="Normal 10 21" xfId="6105"/>
    <cellStyle name="Normal 10 22" xfId="6106"/>
    <cellStyle name="Normal 10 23" xfId="6107"/>
    <cellStyle name="Normal 10 24" xfId="6108"/>
    <cellStyle name="Normal 10 25" xfId="12819"/>
    <cellStyle name="Normal 10 26" xfId="24227"/>
    <cellStyle name="Normal 10 27" xfId="29221"/>
    <cellStyle name="Normal 10 3" xfId="6109"/>
    <cellStyle name="Normal 10 3 10" xfId="6110"/>
    <cellStyle name="Normal 10 3 11" xfId="6111"/>
    <cellStyle name="Normal 10 3 12" xfId="6112"/>
    <cellStyle name="Normal 10 3 13" xfId="6113"/>
    <cellStyle name="Normal 10 3 14" xfId="6114"/>
    <cellStyle name="Normal 10 3 15" xfId="6115"/>
    <cellStyle name="Normal 10 3 16" xfId="25681"/>
    <cellStyle name="Normal 10 3 2" xfId="6116"/>
    <cellStyle name="Normal 10 3 2 10" xfId="29304"/>
    <cellStyle name="Normal 10 3 2 2" xfId="6117"/>
    <cellStyle name="Normal 10 3 2 2 2" xfId="6118"/>
    <cellStyle name="Normal 10 3 2 2 2 2" xfId="6119"/>
    <cellStyle name="Normal 10 3 2 2 2 2 2" xfId="6120"/>
    <cellStyle name="Normal 10 3 2 2 2 2 3" xfId="6121"/>
    <cellStyle name="Normal 10 3 2 2 2 2 4" xfId="6122"/>
    <cellStyle name="Normal 10 3 2 2 2 2 5" xfId="6123"/>
    <cellStyle name="Normal 10 3 2 2 2 2 6" xfId="6124"/>
    <cellStyle name="Normal 10 3 2 2 2 2 7" xfId="6125"/>
    <cellStyle name="Normal 10 3 2 2 2 3" xfId="6126"/>
    <cellStyle name="Normal 10 3 2 2 2 4" xfId="6127"/>
    <cellStyle name="Normal 10 3 2 2 2 5" xfId="6128"/>
    <cellStyle name="Normal 10 3 2 2 2 6" xfId="6129"/>
    <cellStyle name="Normal 10 3 2 2 2 7" xfId="6130"/>
    <cellStyle name="Normal 10 3 2 2 3" xfId="6131"/>
    <cellStyle name="Normal 10 3 2 2 4" xfId="6132"/>
    <cellStyle name="Normal 10 3 2 2 5" xfId="6133"/>
    <cellStyle name="Normal 10 3 2 2 6" xfId="6134"/>
    <cellStyle name="Normal 10 3 2 2 7" xfId="6135"/>
    <cellStyle name="Normal 10 3 2 2 8" xfId="6136"/>
    <cellStyle name="Normal 10 3 2 3" xfId="6137"/>
    <cellStyle name="Normal 10 3 2 4" xfId="6138"/>
    <cellStyle name="Normal 10 3 2 5" xfId="6139"/>
    <cellStyle name="Normal 10 3 2 6" xfId="6140"/>
    <cellStyle name="Normal 10 3 2 7" xfId="6141"/>
    <cellStyle name="Normal 10 3 2 8" xfId="6142"/>
    <cellStyle name="Normal 10 3 2 9" xfId="6143"/>
    <cellStyle name="Normal 10 3 3" xfId="6144"/>
    <cellStyle name="Normal 10 3 4" xfId="6145"/>
    <cellStyle name="Normal 10 3 4 2" xfId="29611"/>
    <cellStyle name="Normal 10 3 5" xfId="6146"/>
    <cellStyle name="Normal 10 3 5 2" xfId="29704"/>
    <cellStyle name="Normal 10 3 6" xfId="6147"/>
    <cellStyle name="Normal 10 3 6 2" xfId="29761"/>
    <cellStyle name="Normal 10 3 7" xfId="6148"/>
    <cellStyle name="Normal 10 3 8" xfId="6149"/>
    <cellStyle name="Normal 10 3 9" xfId="6150"/>
    <cellStyle name="Normal 10 4" xfId="6151"/>
    <cellStyle name="Normal 10 4 10" xfId="6152"/>
    <cellStyle name="Normal 10 4 11" xfId="6153"/>
    <cellStyle name="Normal 10 4 12" xfId="6154"/>
    <cellStyle name="Normal 10 4 13" xfId="6155"/>
    <cellStyle name="Normal 10 4 2" xfId="6156"/>
    <cellStyle name="Normal 10 4 2 2" xfId="6157"/>
    <cellStyle name="Normal 10 4 2 2 2" xfId="6158"/>
    <cellStyle name="Normal 10 4 2 2 3" xfId="6159"/>
    <cellStyle name="Normal 10 4 2 2 4" xfId="6160"/>
    <cellStyle name="Normal 10 4 2 2 5" xfId="6161"/>
    <cellStyle name="Normal 10 4 2 2 6" xfId="6162"/>
    <cellStyle name="Normal 10 4 2 2 7" xfId="6163"/>
    <cellStyle name="Normal 10 4 2 3" xfId="6164"/>
    <cellStyle name="Normal 10 4 2 4" xfId="6165"/>
    <cellStyle name="Normal 10 4 2 5" xfId="6166"/>
    <cellStyle name="Normal 10 4 2 6" xfId="6167"/>
    <cellStyle name="Normal 10 4 2 7" xfId="6168"/>
    <cellStyle name="Normal 10 4 3" xfId="6169"/>
    <cellStyle name="Normal 10 4 4" xfId="6170"/>
    <cellStyle name="Normal 10 4 4 2" xfId="29616"/>
    <cellStyle name="Normal 10 4 5" xfId="6171"/>
    <cellStyle name="Normal 10 4 5 2" xfId="29711"/>
    <cellStyle name="Normal 10 4 6" xfId="6172"/>
    <cellStyle name="Normal 10 4 6 2" xfId="29767"/>
    <cellStyle name="Normal 10 4 7" xfId="6173"/>
    <cellStyle name="Normal 10 4 8" xfId="6174"/>
    <cellStyle name="Normal 10 4 9" xfId="6175"/>
    <cellStyle name="Normal 10 5" xfId="6176"/>
    <cellStyle name="Normal 10 5 2" xfId="6177"/>
    <cellStyle name="Normal 10 6" xfId="6178"/>
    <cellStyle name="Normal 10 6 2" xfId="6179"/>
    <cellStyle name="Normal 10 6 2 2" xfId="6180"/>
    <cellStyle name="Normal 10 6 3" xfId="6181"/>
    <cellStyle name="Normal 10 6 4" xfId="6182"/>
    <cellStyle name="Normal 10 6 5" xfId="6183"/>
    <cellStyle name="Normal 10 6 6" xfId="6184"/>
    <cellStyle name="Normal 10 7" xfId="6185"/>
    <cellStyle name="Normal 10 8" xfId="6186"/>
    <cellStyle name="Normal 10 9" xfId="6187"/>
    <cellStyle name="Normal 11" xfId="6188"/>
    <cellStyle name="Normal 11 10" xfId="6189"/>
    <cellStyle name="Normal 11 11" xfId="6190"/>
    <cellStyle name="Normal 11 12" xfId="6191"/>
    <cellStyle name="Normal 11 13" xfId="6192"/>
    <cellStyle name="Normal 11 14" xfId="6193"/>
    <cellStyle name="Normal 11 15" xfId="12829"/>
    <cellStyle name="Normal 11 16" xfId="24224"/>
    <cellStyle name="Normal 11 17" xfId="29242"/>
    <cellStyle name="Normal 11 2" xfId="6194"/>
    <cellStyle name="Normal 11 2 10" xfId="6195"/>
    <cellStyle name="Normal 11 2 11" xfId="6196"/>
    <cellStyle name="Normal 11 2 12" xfId="6197"/>
    <cellStyle name="Normal 11 2 13" xfId="6198"/>
    <cellStyle name="Normal 11 2 14" xfId="6199"/>
    <cellStyle name="Normal 11 2 15" xfId="6200"/>
    <cellStyle name="Normal 11 2 16" xfId="6201"/>
    <cellStyle name="Normal 11 2 17" xfId="6202"/>
    <cellStyle name="Normal 11 2 18" xfId="6203"/>
    <cellStyle name="Normal 11 2 19" xfId="6204"/>
    <cellStyle name="Normal 11 2 2" xfId="6205"/>
    <cellStyle name="Normal 11 2 2 10" xfId="29305"/>
    <cellStyle name="Normal 11 2 2 2" xfId="6206"/>
    <cellStyle name="Normal 11 2 2 2 2" xfId="6207"/>
    <cellStyle name="Normal 11 2 2 2 2 2" xfId="6208"/>
    <cellStyle name="Normal 11 2 2 2 2 2 2" xfId="6209"/>
    <cellStyle name="Normal 11 2 2 2 2 2 3" xfId="6210"/>
    <cellStyle name="Normal 11 2 2 2 2 3" xfId="6211"/>
    <cellStyle name="Normal 11 2 2 2 2 4" xfId="6212"/>
    <cellStyle name="Normal 11 2 2 2 3" xfId="6213"/>
    <cellStyle name="Normal 11 2 2 2 4" xfId="6214"/>
    <cellStyle name="Normal 11 2 2 2 5" xfId="6215"/>
    <cellStyle name="Normal 11 2 2 3" xfId="6216"/>
    <cellStyle name="Normal 11 2 2 4" xfId="6217"/>
    <cellStyle name="Normal 11 2 2 5" xfId="6218"/>
    <cellStyle name="Normal 11 2 2 6" xfId="6219"/>
    <cellStyle name="Normal 11 2 2 7" xfId="6220"/>
    <cellStyle name="Normal 11 2 2 8" xfId="6221"/>
    <cellStyle name="Normal 11 2 2 9" xfId="6222"/>
    <cellStyle name="Normal 11 2 20" xfId="12883"/>
    <cellStyle name="Normal 11 2 21" xfId="21297"/>
    <cellStyle name="Normal 11 2 22" xfId="29238"/>
    <cellStyle name="Normal 11 2 3" xfId="6223"/>
    <cellStyle name="Normal 11 2 3 2" xfId="6224"/>
    <cellStyle name="Normal 11 2 3 3" xfId="6225"/>
    <cellStyle name="Normal 11 2 3 4" xfId="6226"/>
    <cellStyle name="Normal 11 2 3 5" xfId="6227"/>
    <cellStyle name="Normal 11 2 3 6" xfId="6228"/>
    <cellStyle name="Normal 11 2 4" xfId="6229"/>
    <cellStyle name="Normal 11 2 4 2" xfId="29306"/>
    <cellStyle name="Normal 11 2 5" xfId="6230"/>
    <cellStyle name="Normal 11 2 5 2" xfId="29417"/>
    <cellStyle name="Normal 11 2 5 2 2" xfId="29568"/>
    <cellStyle name="Normal 11 2 5 3" xfId="29801"/>
    <cellStyle name="Normal 11 2 6" xfId="6231"/>
    <cellStyle name="Normal 11 2 6 2" xfId="29637"/>
    <cellStyle name="Normal 11 2 7" xfId="6232"/>
    <cellStyle name="Normal 11 2 7 2" xfId="29624"/>
    <cellStyle name="Normal 11 2 8" xfId="6233"/>
    <cellStyle name="Normal 11 2 8 2" xfId="29462"/>
    <cellStyle name="Normal 11 2 9" xfId="6234"/>
    <cellStyle name="Normal 11 3" xfId="6235"/>
    <cellStyle name="Normal 11 3 10" xfId="6236"/>
    <cellStyle name="Normal 11 3 11" xfId="6237"/>
    <cellStyle name="Normal 11 3 12" xfId="6238"/>
    <cellStyle name="Normal 11 3 2" xfId="6239"/>
    <cellStyle name="Normal 11 3 2 2" xfId="6240"/>
    <cellStyle name="Normal 11 3 2 2 2" xfId="6241"/>
    <cellStyle name="Normal 11 3 2 2 2 2" xfId="6242"/>
    <cellStyle name="Normal 11 3 2 2 2 3" xfId="6243"/>
    <cellStyle name="Normal 11 3 2 2 2 4" xfId="6244"/>
    <cellStyle name="Normal 11 3 2 2 2 5" xfId="6245"/>
    <cellStyle name="Normal 11 3 2 2 2 6" xfId="6246"/>
    <cellStyle name="Normal 11 3 2 2 2 7" xfId="6247"/>
    <cellStyle name="Normal 11 3 2 2 3" xfId="6248"/>
    <cellStyle name="Normal 11 3 2 2 4" xfId="6249"/>
    <cellStyle name="Normal 11 3 2 2 5" xfId="6250"/>
    <cellStyle name="Normal 11 3 2 2 6" xfId="6251"/>
    <cellStyle name="Normal 11 3 2 2 7" xfId="6252"/>
    <cellStyle name="Normal 11 3 2 3" xfId="6253"/>
    <cellStyle name="Normal 11 3 2 4" xfId="6254"/>
    <cellStyle name="Normal 11 3 2 5" xfId="6255"/>
    <cellStyle name="Normal 11 3 2 6" xfId="6256"/>
    <cellStyle name="Normal 11 3 2 7" xfId="6257"/>
    <cellStyle name="Normal 11 3 2 8" xfId="6258"/>
    <cellStyle name="Normal 11 3 3" xfId="6259"/>
    <cellStyle name="Normal 11 3 3 2" xfId="29461"/>
    <cellStyle name="Normal 11 3 4" xfId="6260"/>
    <cellStyle name="Normal 11 3 5" xfId="6261"/>
    <cellStyle name="Normal 11 3 6" xfId="6262"/>
    <cellStyle name="Normal 11 3 7" xfId="6263"/>
    <cellStyle name="Normal 11 3 8" xfId="6264"/>
    <cellStyle name="Normal 11 3 9" xfId="6265"/>
    <cellStyle name="Normal 11 4" xfId="6266"/>
    <cellStyle name="Normal 11 4 2" xfId="6267"/>
    <cellStyle name="Normal 11 4 3" xfId="6268"/>
    <cellStyle name="Normal 11 4 4" xfId="6269"/>
    <cellStyle name="Normal 11 4 5" xfId="6270"/>
    <cellStyle name="Normal 11 4 6" xfId="6271"/>
    <cellStyle name="Normal 11 4 7" xfId="29525"/>
    <cellStyle name="Normal 11 5" xfId="6272"/>
    <cellStyle name="Normal 11 5 2" xfId="6273"/>
    <cellStyle name="Normal 11 5 3" xfId="29557"/>
    <cellStyle name="Normal 11 6" xfId="6274"/>
    <cellStyle name="Normal 11 6 2" xfId="29660"/>
    <cellStyle name="Normal 11 7" xfId="6275"/>
    <cellStyle name="Normal 11 8" xfId="6276"/>
    <cellStyle name="Normal 11 9" xfId="6277"/>
    <cellStyle name="Normal 12" xfId="6278"/>
    <cellStyle name="Normal 12 10" xfId="6279"/>
    <cellStyle name="Normal 12 11" xfId="6280"/>
    <cellStyle name="Normal 12 12" xfId="6281"/>
    <cellStyle name="Normal 12 13" xfId="6282"/>
    <cellStyle name="Normal 12 14" xfId="6283"/>
    <cellStyle name="Normal 12 15" xfId="6284"/>
    <cellStyle name="Normal 12 16" xfId="6285"/>
    <cellStyle name="Normal 12 2" xfId="6286"/>
    <cellStyle name="Normal 12 2 10" xfId="6287"/>
    <cellStyle name="Normal 12 2 11" xfId="6288"/>
    <cellStyle name="Normal 12 2 12" xfId="6289"/>
    <cellStyle name="Normal 12 2 13" xfId="6290"/>
    <cellStyle name="Normal 12 2 14" xfId="6291"/>
    <cellStyle name="Normal 12 2 15" xfId="6292"/>
    <cellStyle name="Normal 12 2 16" xfId="6293"/>
    <cellStyle name="Normal 12 2 17" xfId="6294"/>
    <cellStyle name="Normal 12 2 18" xfId="6295"/>
    <cellStyle name="Normal 12 2 19" xfId="6296"/>
    <cellStyle name="Normal 12 2 2" xfId="6297"/>
    <cellStyle name="Normal 12 2 2 10" xfId="6298"/>
    <cellStyle name="Normal 12 2 2 11" xfId="6299"/>
    <cellStyle name="Normal 12 2 2 12" xfId="29307"/>
    <cellStyle name="Normal 12 2 2 2" xfId="6300"/>
    <cellStyle name="Normal 12 2 2 2 2" xfId="6301"/>
    <cellStyle name="Normal 12 2 2 2 2 2" xfId="6302"/>
    <cellStyle name="Normal 12 2 2 2 2 2 2" xfId="6303"/>
    <cellStyle name="Normal 12 2 2 2 2 2 3" xfId="6304"/>
    <cellStyle name="Normal 12 2 2 2 2 3" xfId="6305"/>
    <cellStyle name="Normal 12 2 2 2 2 4" xfId="6306"/>
    <cellStyle name="Normal 12 2 2 2 3" xfId="6307"/>
    <cellStyle name="Normal 12 2 2 2 4" xfId="6308"/>
    <cellStyle name="Normal 12 2 2 2 5" xfId="6309"/>
    <cellStyle name="Normal 12 2 2 2 6" xfId="29308"/>
    <cellStyle name="Normal 12 2 2 3" xfId="6310"/>
    <cellStyle name="Normal 12 2 2 4" xfId="6311"/>
    <cellStyle name="Normal 12 2 2 5" xfId="6312"/>
    <cellStyle name="Normal 12 2 2 6" xfId="6313"/>
    <cellStyle name="Normal 12 2 2 7" xfId="6314"/>
    <cellStyle name="Normal 12 2 2 8" xfId="6315"/>
    <cellStyle name="Normal 12 2 2 9" xfId="6316"/>
    <cellStyle name="Normal 12 2 20" xfId="6317"/>
    <cellStyle name="Normal 12 2 21" xfId="25682"/>
    <cellStyle name="Normal 12 2 3" xfId="6318"/>
    <cellStyle name="Normal 12 2 4" xfId="6319"/>
    <cellStyle name="Normal 12 2 4 2" xfId="6320"/>
    <cellStyle name="Normal 12 2 4 3" xfId="6321"/>
    <cellStyle name="Normal 12 2 4 4" xfId="6322"/>
    <cellStyle name="Normal 12 2 4 5" xfId="6323"/>
    <cellStyle name="Normal 12 2 4 6" xfId="6324"/>
    <cellStyle name="Normal 12 2 5" xfId="6325"/>
    <cellStyle name="Normal 12 2 5 2" xfId="6326"/>
    <cellStyle name="Normal 12 2 5 3" xfId="6327"/>
    <cellStyle name="Normal 12 2 5 4" xfId="6328"/>
    <cellStyle name="Normal 12 2 5 5" xfId="6329"/>
    <cellStyle name="Normal 12 2 5 6" xfId="6330"/>
    <cellStyle name="Normal 12 2 6" xfId="6331"/>
    <cellStyle name="Normal 12 2 6 2" xfId="6332"/>
    <cellStyle name="Normal 12 2 6 3" xfId="6333"/>
    <cellStyle name="Normal 12 2 6 4" xfId="6334"/>
    <cellStyle name="Normal 12 2 7" xfId="6335"/>
    <cellStyle name="Normal 12 2 7 2" xfId="29638"/>
    <cellStyle name="Normal 12 2 8" xfId="6336"/>
    <cellStyle name="Normal 12 2 8 2" xfId="29623"/>
    <cellStyle name="Normal 12 2 9" xfId="6337"/>
    <cellStyle name="Normal 12 3" xfId="6338"/>
    <cellStyle name="Normal 12 3 10" xfId="6339"/>
    <cellStyle name="Normal 12 3 11" xfId="6340"/>
    <cellStyle name="Normal 12 3 2" xfId="6341"/>
    <cellStyle name="Normal 12 3 2 10" xfId="6342"/>
    <cellStyle name="Normal 12 3 2 11" xfId="6343"/>
    <cellStyle name="Normal 12 3 2 12" xfId="6344"/>
    <cellStyle name="Normal 12 3 2 2" xfId="6345"/>
    <cellStyle name="Normal 12 3 2 2 2" xfId="6346"/>
    <cellStyle name="Normal 12 3 2 2 2 2" xfId="6347"/>
    <cellStyle name="Normal 12 3 2 2 2 2 2" xfId="6348"/>
    <cellStyle name="Normal 12 3 2 2 2 3" xfId="6349"/>
    <cellStyle name="Normal 12 3 2 2 3" xfId="6350"/>
    <cellStyle name="Normal 12 3 2 2 4" xfId="6351"/>
    <cellStyle name="Normal 12 3 2 3" xfId="6352"/>
    <cellStyle name="Normal 12 3 2 4" xfId="6353"/>
    <cellStyle name="Normal 12 3 2 4 2" xfId="6354"/>
    <cellStyle name="Normal 12 3 2 4 3" xfId="6355"/>
    <cellStyle name="Normal 12 3 2 4 4" xfId="6356"/>
    <cellStyle name="Normal 12 3 2 5" xfId="6357"/>
    <cellStyle name="Normal 12 3 2 6" xfId="6358"/>
    <cellStyle name="Normal 12 3 2 7" xfId="6359"/>
    <cellStyle name="Normal 12 3 2 8" xfId="6360"/>
    <cellStyle name="Normal 12 3 2 9" xfId="6361"/>
    <cellStyle name="Normal 12 3 3" xfId="6362"/>
    <cellStyle name="Normal 12 3 4" xfId="6363"/>
    <cellStyle name="Normal 12 3 4 2" xfId="6364"/>
    <cellStyle name="Normal 12 3 4 3" xfId="6365"/>
    <cellStyle name="Normal 12 3 4 4" xfId="6366"/>
    <cellStyle name="Normal 12 3 5" xfId="6367"/>
    <cellStyle name="Normal 12 3 6" xfId="6368"/>
    <cellStyle name="Normal 12 3 7" xfId="6369"/>
    <cellStyle name="Normal 12 3 8" xfId="6370"/>
    <cellStyle name="Normal 12 3 9" xfId="6371"/>
    <cellStyle name="Normal 12 4" xfId="6372"/>
    <cellStyle name="Normal 12 4 2" xfId="6373"/>
    <cellStyle name="Normal 12 4 2 2" xfId="6374"/>
    <cellStyle name="Normal 12 4 2 3" xfId="6375"/>
    <cellStyle name="Normal 12 4 2 4" xfId="6376"/>
    <cellStyle name="Normal 12 4 3" xfId="6377"/>
    <cellStyle name="Normal 12 4 3 2" xfId="6378"/>
    <cellStyle name="Normal 12 4 3 3" xfId="6379"/>
    <cellStyle name="Normal 12 4 3 4" xfId="6380"/>
    <cellStyle name="Normal 12 4 4" xfId="6381"/>
    <cellStyle name="Normal 12 4 5" xfId="6382"/>
    <cellStyle name="Normal 12 4 6" xfId="6383"/>
    <cellStyle name="Normal 12 4 7" xfId="6384"/>
    <cellStyle name="Normal 12 4 8" xfId="6385"/>
    <cellStyle name="Normal 12 5" xfId="6386"/>
    <cellStyle name="Normal 12 5 2" xfId="6387"/>
    <cellStyle name="Normal 12 5 3" xfId="6388"/>
    <cellStyle name="Normal 12 5 4" xfId="6389"/>
    <cellStyle name="Normal 12 5 5" xfId="6390"/>
    <cellStyle name="Normal 12 5 6" xfId="6391"/>
    <cellStyle name="Normal 12 6" xfId="6392"/>
    <cellStyle name="Normal 12 7" xfId="6393"/>
    <cellStyle name="Normal 12 7 2" xfId="6394"/>
    <cellStyle name="Normal 12 8" xfId="6395"/>
    <cellStyle name="Normal 12 9" xfId="6396"/>
    <cellStyle name="Normal 13" xfId="6397"/>
    <cellStyle name="Normal 13 10" xfId="6398"/>
    <cellStyle name="Normal 13 10 2" xfId="29458"/>
    <cellStyle name="Normal 13 11" xfId="6399"/>
    <cellStyle name="Normal 13 12" xfId="6400"/>
    <cellStyle name="Normal 13 13" xfId="6401"/>
    <cellStyle name="Normal 13 14" xfId="6402"/>
    <cellStyle name="Normal 13 15" xfId="6403"/>
    <cellStyle name="Normal 13 16" xfId="6404"/>
    <cellStyle name="Normal 13 17" xfId="6405"/>
    <cellStyle name="Normal 13 18" xfId="6406"/>
    <cellStyle name="Normal 13 2" xfId="6407"/>
    <cellStyle name="Normal 13 2 10" xfId="6408"/>
    <cellStyle name="Normal 13 2 11" xfId="6409"/>
    <cellStyle name="Normal 13 2 12" xfId="6410"/>
    <cellStyle name="Normal 13 2 13" xfId="6411"/>
    <cellStyle name="Normal 13 2 14" xfId="6412"/>
    <cellStyle name="Normal 13 2 15" xfId="6413"/>
    <cellStyle name="Normal 13 2 2" xfId="6414"/>
    <cellStyle name="Normal 13 2 2 10" xfId="6415"/>
    <cellStyle name="Normal 13 2 2 2" xfId="6416"/>
    <cellStyle name="Normal 13 2 2 2 2" xfId="6417"/>
    <cellStyle name="Normal 13 2 2 2 2 2" xfId="6418"/>
    <cellStyle name="Normal 13 2 2 2 2 3" xfId="6419"/>
    <cellStyle name="Normal 13 2 2 2 2 4" xfId="6420"/>
    <cellStyle name="Normal 13 2 2 2 3" xfId="6421"/>
    <cellStyle name="Normal 13 2 2 2 4" xfId="6422"/>
    <cellStyle name="Normal 13 2 2 2 5" xfId="6423"/>
    <cellStyle name="Normal 13 2 2 2 6" xfId="6424"/>
    <cellStyle name="Normal 13 2 2 2 7" xfId="6425"/>
    <cellStyle name="Normal 13 2 2 2 8" xfId="6426"/>
    <cellStyle name="Normal 13 2 2 3" xfId="6427"/>
    <cellStyle name="Normal 13 2 2 3 2" xfId="6428"/>
    <cellStyle name="Normal 13 2 2 3 2 2" xfId="6429"/>
    <cellStyle name="Normal 13 2 2 3 2 3" xfId="6430"/>
    <cellStyle name="Normal 13 2 2 3 2 4" xfId="6431"/>
    <cellStyle name="Normal 13 2 2 3 3" xfId="6432"/>
    <cellStyle name="Normal 13 2 2 3 4" xfId="6433"/>
    <cellStyle name="Normal 13 2 2 3 5" xfId="6434"/>
    <cellStyle name="Normal 13 2 2 3 6" xfId="6435"/>
    <cellStyle name="Normal 13 2 2 3 7" xfId="6436"/>
    <cellStyle name="Normal 13 2 2 3 8" xfId="6437"/>
    <cellStyle name="Normal 13 2 2 4" xfId="6438"/>
    <cellStyle name="Normal 13 2 2 5" xfId="6439"/>
    <cellStyle name="Normal 13 2 2 6" xfId="6440"/>
    <cellStyle name="Normal 13 2 2 7" xfId="6441"/>
    <cellStyle name="Normal 13 2 2 8" xfId="6442"/>
    <cellStyle name="Normal 13 2 2 9" xfId="6443"/>
    <cellStyle name="Normal 13 2 3" xfId="6444"/>
    <cellStyle name="Normal 13 2 3 10" xfId="29309"/>
    <cellStyle name="Normal 13 2 3 2" xfId="6445"/>
    <cellStyle name="Normal 13 2 3 2 2" xfId="6446"/>
    <cellStyle name="Normal 13 2 3 2 2 2" xfId="6447"/>
    <cellStyle name="Normal 13 2 3 2 3" xfId="6448"/>
    <cellStyle name="Normal 13 2 3 2 4" xfId="29310"/>
    <cellStyle name="Normal 13 2 3 3" xfId="6449"/>
    <cellStyle name="Normal 13 2 3 4" xfId="6450"/>
    <cellStyle name="Normal 13 2 3 5" xfId="6451"/>
    <cellStyle name="Normal 13 2 3 6" xfId="6452"/>
    <cellStyle name="Normal 13 2 3 7" xfId="6453"/>
    <cellStyle name="Normal 13 2 3 8" xfId="6454"/>
    <cellStyle name="Normal 13 2 3 9" xfId="6455"/>
    <cellStyle name="Normal 13 2 4" xfId="6456"/>
    <cellStyle name="Normal 13 2 4 2" xfId="6457"/>
    <cellStyle name="Normal 13 2 4 3" xfId="6458"/>
    <cellStyle name="Normal 13 2 4 4" xfId="6459"/>
    <cellStyle name="Normal 13 2 4 5" xfId="6460"/>
    <cellStyle name="Normal 13 2 4 6" xfId="6461"/>
    <cellStyle name="Normal 13 2 4 7" xfId="6462"/>
    <cellStyle name="Normal 13 2 4 8" xfId="6463"/>
    <cellStyle name="Normal 13 2 5" xfId="6464"/>
    <cellStyle name="Normal 13 2 5 2" xfId="6465"/>
    <cellStyle name="Normal 13 2 5 3" xfId="6466"/>
    <cellStyle name="Normal 13 2 5 4" xfId="6467"/>
    <cellStyle name="Normal 13 2 6" xfId="6468"/>
    <cellStyle name="Normal 13 2 6 2" xfId="6469"/>
    <cellStyle name="Normal 13 2 6 3" xfId="6470"/>
    <cellStyle name="Normal 13 2 6 4" xfId="6471"/>
    <cellStyle name="Normal 13 2 7" xfId="6472"/>
    <cellStyle name="Normal 13 2 7 2" xfId="6473"/>
    <cellStyle name="Normal 13 2 7 3" xfId="6474"/>
    <cellStyle name="Normal 13 2 7 4" xfId="6475"/>
    <cellStyle name="Normal 13 2 7 5" xfId="29612"/>
    <cellStyle name="Normal 13 2 8" xfId="6476"/>
    <cellStyle name="Normal 13 2 8 2" xfId="29705"/>
    <cellStyle name="Normal 13 2 9" xfId="6477"/>
    <cellStyle name="Normal 13 2 9 2" xfId="29762"/>
    <cellStyle name="Normal 13 3" xfId="6478"/>
    <cellStyle name="Normal 13 3 2" xfId="6479"/>
    <cellStyle name="Normal 13 3 2 2" xfId="6480"/>
    <cellStyle name="Normal 13 3 2 3" xfId="6481"/>
    <cellStyle name="Normal 13 3 3" xfId="6482"/>
    <cellStyle name="Normal 13 3 4" xfId="6483"/>
    <cellStyle name="Normal 13 3 5" xfId="6484"/>
    <cellStyle name="Normal 13 3 5 2" xfId="29617"/>
    <cellStyle name="Normal 13 3 6" xfId="6485"/>
    <cellStyle name="Normal 13 3 6 2" xfId="29712"/>
    <cellStyle name="Normal 13 3 7" xfId="6486"/>
    <cellStyle name="Normal 13 3 7 2" xfId="29768"/>
    <cellStyle name="Normal 13 3 8" xfId="6487"/>
    <cellStyle name="Normal 13 3 9" xfId="6488"/>
    <cellStyle name="Normal 13 4" xfId="6489"/>
    <cellStyle name="Normal 13 4 2" xfId="6490"/>
    <cellStyle name="Normal 13 4 2 2" xfId="6491"/>
    <cellStyle name="Normal 13 4 2 3" xfId="6492"/>
    <cellStyle name="Normal 13 4 2 4" xfId="6493"/>
    <cellStyle name="Normal 13 4 3" xfId="6494"/>
    <cellStyle name="Normal 13 4 3 2" xfId="6495"/>
    <cellStyle name="Normal 13 4 3 3" xfId="6496"/>
    <cellStyle name="Normal 13 4 3 4" xfId="6497"/>
    <cellStyle name="Normal 13 4 4" xfId="6498"/>
    <cellStyle name="Normal 13 4 5" xfId="6499"/>
    <cellStyle name="Normal 13 4 6" xfId="6500"/>
    <cellStyle name="Normal 13 4 7" xfId="6501"/>
    <cellStyle name="Normal 13 4 8" xfId="6502"/>
    <cellStyle name="Normal 13 5" xfId="6503"/>
    <cellStyle name="Normal 13 5 2" xfId="6504"/>
    <cellStyle name="Normal 13 5 2 2" xfId="6505"/>
    <cellStyle name="Normal 13 5 2 3" xfId="6506"/>
    <cellStyle name="Normal 13 5 2 4" xfId="6507"/>
    <cellStyle name="Normal 13 5 3" xfId="6508"/>
    <cellStyle name="Normal 13 5 3 2" xfId="6509"/>
    <cellStyle name="Normal 13 5 3 3" xfId="6510"/>
    <cellStyle name="Normal 13 5 3 4" xfId="6511"/>
    <cellStyle name="Normal 13 5 4" xfId="6512"/>
    <cellStyle name="Normal 13 5 5" xfId="6513"/>
    <cellStyle name="Normal 13 5 6" xfId="6514"/>
    <cellStyle name="Normal 13 5 7" xfId="6515"/>
    <cellStyle name="Normal 13 5 8" xfId="6516"/>
    <cellStyle name="Normal 13 6" xfId="6517"/>
    <cellStyle name="Normal 13 6 2" xfId="6518"/>
    <cellStyle name="Normal 13 7" xfId="6519"/>
    <cellStyle name="Normal 13 7 2" xfId="29419"/>
    <cellStyle name="Normal 13 7 2 2" xfId="29569"/>
    <cellStyle name="Normal 13 7 3" xfId="29802"/>
    <cellStyle name="Normal 13 8" xfId="6520"/>
    <cellStyle name="Normal 13 8 2" xfId="29639"/>
    <cellStyle name="Normal 13 9" xfId="6521"/>
    <cellStyle name="Normal 13 9 2" xfId="29622"/>
    <cellStyle name="Normal 14" xfId="6522"/>
    <cellStyle name="Normal 14 10" xfId="6523"/>
    <cellStyle name="Normal 14 11" xfId="6524"/>
    <cellStyle name="Normal 14 12" xfId="6525"/>
    <cellStyle name="Normal 14 13" xfId="6526"/>
    <cellStyle name="Normal 14 14" xfId="6527"/>
    <cellStyle name="Normal 14 15" xfId="6528"/>
    <cellStyle name="Normal 14 16" xfId="6529"/>
    <cellStyle name="Normal 14 17" xfId="6530"/>
    <cellStyle name="Normal 14 2" xfId="6531"/>
    <cellStyle name="Normal 14 2 10" xfId="6532"/>
    <cellStyle name="Normal 14 2 11" xfId="6533"/>
    <cellStyle name="Normal 14 2 12" xfId="6534"/>
    <cellStyle name="Normal 14 2 13" xfId="6535"/>
    <cellStyle name="Normal 14 2 14" xfId="6536"/>
    <cellStyle name="Normal 14 2 2" xfId="6537"/>
    <cellStyle name="Normal 14 2 2 2" xfId="6538"/>
    <cellStyle name="Normal 14 2 2 2 2" xfId="6539"/>
    <cellStyle name="Normal 14 2 2 2 2 2" xfId="6540"/>
    <cellStyle name="Normal 14 2 2 2 2 3" xfId="6541"/>
    <cellStyle name="Normal 14 2 2 2 2 4" xfId="6542"/>
    <cellStyle name="Normal 14 2 2 2 2 5" xfId="6543"/>
    <cellStyle name="Normal 14 2 2 2 2 6" xfId="6544"/>
    <cellStyle name="Normal 14 2 2 2 2 7" xfId="6545"/>
    <cellStyle name="Normal 14 2 2 2 3" xfId="6546"/>
    <cellStyle name="Normal 14 2 2 2 4" xfId="6547"/>
    <cellStyle name="Normal 14 2 2 2 5" xfId="6548"/>
    <cellStyle name="Normal 14 2 2 2 6" xfId="6549"/>
    <cellStyle name="Normal 14 2 2 2 7" xfId="6550"/>
    <cellStyle name="Normal 14 2 2 3" xfId="6551"/>
    <cellStyle name="Normal 14 2 2 4" xfId="6552"/>
    <cellStyle name="Normal 14 2 2 5" xfId="6553"/>
    <cellStyle name="Normal 14 2 2 6" xfId="6554"/>
    <cellStyle name="Normal 14 2 2 7" xfId="6555"/>
    <cellStyle name="Normal 14 2 2 8" xfId="6556"/>
    <cellStyle name="Normal 14 2 3" xfId="6557"/>
    <cellStyle name="Normal 14 2 3 2" xfId="6558"/>
    <cellStyle name="Normal 14 2 4" xfId="6559"/>
    <cellStyle name="Normal 14 2 4 2" xfId="6560"/>
    <cellStyle name="Normal 14 2 4 3" xfId="29613"/>
    <cellStyle name="Normal 14 2 5" xfId="6561"/>
    <cellStyle name="Normal 14 2 5 2" xfId="6562"/>
    <cellStyle name="Normal 14 2 5 3" xfId="29708"/>
    <cellStyle name="Normal 14 2 6" xfId="6563"/>
    <cellStyle name="Normal 14 2 6 2" xfId="29764"/>
    <cellStyle name="Normal 14 2 7" xfId="6564"/>
    <cellStyle name="Normal 14 2 8" xfId="6565"/>
    <cellStyle name="Normal 14 2 9" xfId="6566"/>
    <cellStyle name="Normal 14 3" xfId="6567"/>
    <cellStyle name="Normal 14 3 2" xfId="29619"/>
    <cellStyle name="Normal 14 3 3" xfId="29715"/>
    <cellStyle name="Normal 14 3 4" xfId="29771"/>
    <cellStyle name="Normal 14 4" xfId="6568"/>
    <cellStyle name="Normal 14 4 2" xfId="6569"/>
    <cellStyle name="Normal 14 4 2 2" xfId="6570"/>
    <cellStyle name="Normal 14 4 3" xfId="6571"/>
    <cellStyle name="Normal 14 4 4" xfId="6572"/>
    <cellStyle name="Normal 14 4 5" xfId="29584"/>
    <cellStyle name="Normal 14 5" xfId="6573"/>
    <cellStyle name="Normal 14 5 2" xfId="6574"/>
    <cellStyle name="Normal 14 5 3" xfId="29666"/>
    <cellStyle name="Normal 14 6" xfId="6575"/>
    <cellStyle name="Normal 14 6 2" xfId="29728"/>
    <cellStyle name="Normal 14 7" xfId="6576"/>
    <cellStyle name="Normal 14 8" xfId="6577"/>
    <cellStyle name="Normal 14 9" xfId="6578"/>
    <cellStyle name="Normal 15" xfId="6579"/>
    <cellStyle name="Normal 15 10" xfId="6580"/>
    <cellStyle name="Normal 15 11" xfId="6581"/>
    <cellStyle name="Normal 15 12" xfId="6582"/>
    <cellStyle name="Normal 15 13" xfId="25683"/>
    <cellStyle name="Normal 15 2" xfId="6583"/>
    <cellStyle name="Normal 15 2 2" xfId="6584"/>
    <cellStyle name="Normal 15 2 2 2" xfId="6585"/>
    <cellStyle name="Normal 15 2 2 2 2" xfId="6586"/>
    <cellStyle name="Normal 15 2 2 2 2 2" xfId="6587"/>
    <cellStyle name="Normal 15 2 2 2 3" xfId="6588"/>
    <cellStyle name="Normal 15 2 2 3" xfId="6589"/>
    <cellStyle name="Normal 15 2 2 4" xfId="6590"/>
    <cellStyle name="Normal 15 2 3" xfId="6591"/>
    <cellStyle name="Normal 15 2 4" xfId="6592"/>
    <cellStyle name="Normal 15 2 5" xfId="6593"/>
    <cellStyle name="Normal 15 2 6" xfId="6594"/>
    <cellStyle name="Normal 15 2 7" xfId="6595"/>
    <cellStyle name="Normal 15 2 8" xfId="6596"/>
    <cellStyle name="Normal 15 2 9" xfId="29311"/>
    <cellStyle name="Normal 15 3" xfId="6597"/>
    <cellStyle name="Normal 15 4" xfId="6598"/>
    <cellStyle name="Normal 15 4 2" xfId="6599"/>
    <cellStyle name="Normal 15 4 3" xfId="6600"/>
    <cellStyle name="Normal 15 4 4" xfId="6601"/>
    <cellStyle name="Normal 15 4 5" xfId="6602"/>
    <cellStyle name="Normal 15 4 6" xfId="6603"/>
    <cellStyle name="Normal 15 5" xfId="6604"/>
    <cellStyle name="Normal 15 5 10" xfId="6605"/>
    <cellStyle name="Normal 15 5 11" xfId="6606"/>
    <cellStyle name="Normal 15 5 2" xfId="6607"/>
    <cellStyle name="Normal 15 5 3" xfId="6608"/>
    <cellStyle name="Normal 15 5 4" xfId="6609"/>
    <cellStyle name="Normal 15 5 5" xfId="6610"/>
    <cellStyle name="Normal 15 5 6" xfId="6611"/>
    <cellStyle name="Normal 15 5 7" xfId="6612"/>
    <cellStyle name="Normal 15 5 8" xfId="6613"/>
    <cellStyle name="Normal 15 5 9" xfId="6614"/>
    <cellStyle name="Normal 15 6" xfId="6615"/>
    <cellStyle name="Normal 15 6 2" xfId="6616"/>
    <cellStyle name="Normal 15 6 3" xfId="29422"/>
    <cellStyle name="Normal 15 7" xfId="6617"/>
    <cellStyle name="Normal 15 7 2" xfId="29454"/>
    <cellStyle name="Normal 15 8" xfId="6618"/>
    <cellStyle name="Normal 15 9" xfId="6619"/>
    <cellStyle name="Normal 16" xfId="6620"/>
    <cellStyle name="Normal 16 2" xfId="6621"/>
    <cellStyle name="Normal 16 2 2" xfId="6622"/>
    <cellStyle name="Normal 16 2 2 2" xfId="6623"/>
    <cellStyle name="Normal 16 2 3" xfId="6624"/>
    <cellStyle name="Normal 16 2 4" xfId="29424"/>
    <cellStyle name="Normal 16 3" xfId="6625"/>
    <cellStyle name="Normal 16 3 2" xfId="29452"/>
    <cellStyle name="Normal 16 4" xfId="6626"/>
    <cellStyle name="Normal 16 5" xfId="6627"/>
    <cellStyle name="Normal 16 6" xfId="6628"/>
    <cellStyle name="Normal 16 7" xfId="6629"/>
    <cellStyle name="Normal 16 8" xfId="25684"/>
    <cellStyle name="Normal 17" xfId="6630"/>
    <cellStyle name="Normal 17 2" xfId="25685"/>
    <cellStyle name="Normal 17 3" xfId="29451"/>
    <cellStyle name="Normal 18" xfId="6631"/>
    <cellStyle name="Normal 18 2" xfId="6632"/>
    <cellStyle name="Normal 18 2 2" xfId="6633"/>
    <cellStyle name="Normal 18 2 2 2" xfId="6634"/>
    <cellStyle name="Normal 18 2 2 3" xfId="6635"/>
    <cellStyle name="Normal 18 2 2 4" xfId="6636"/>
    <cellStyle name="Normal 18 2 2 5" xfId="6637"/>
    <cellStyle name="Normal 18 2 2 6" xfId="6638"/>
    <cellStyle name="Normal 18 2 2 7" xfId="29425"/>
    <cellStyle name="Normal 18 2 3" xfId="6639"/>
    <cellStyle name="Normal 18 2 3 2" xfId="6640"/>
    <cellStyle name="Normal 18 2 3 3" xfId="29449"/>
    <cellStyle name="Normal 18 2 4" xfId="6641"/>
    <cellStyle name="Normal 18 2 5" xfId="6642"/>
    <cellStyle name="Normal 18 2 6" xfId="6643"/>
    <cellStyle name="Normal 18 2 7" xfId="6644"/>
    <cellStyle name="Normal 18 2 8" xfId="25687"/>
    <cellStyle name="Normal 18 3" xfId="6645"/>
    <cellStyle name="Normal 18 3 2" xfId="6646"/>
    <cellStyle name="Normal 18 3 2 2" xfId="29426"/>
    <cellStyle name="Normal 18 3 3" xfId="6647"/>
    <cellStyle name="Normal 18 3 3 2" xfId="29448"/>
    <cellStyle name="Normal 18 3 4" xfId="6648"/>
    <cellStyle name="Normal 18 3 5" xfId="6649"/>
    <cellStyle name="Normal 18 3 6" xfId="6650"/>
    <cellStyle name="Normal 18 3 7" xfId="25688"/>
    <cellStyle name="Normal 18 4" xfId="6651"/>
    <cellStyle name="Normal 18 5" xfId="6652"/>
    <cellStyle name="Normal 18 6" xfId="6653"/>
    <cellStyle name="Normal 18 7" xfId="25686"/>
    <cellStyle name="Normal 18 8" xfId="29234"/>
    <cellStyle name="Normal 18 8 2" xfId="29450"/>
    <cellStyle name="Normal 19" xfId="6654"/>
    <cellStyle name="Normal 19 2" xfId="25689"/>
    <cellStyle name="Normal 19 3" xfId="29447"/>
    <cellStyle name="Normal 2" xfId="6655"/>
    <cellStyle name="Normal 2 10" xfId="6656"/>
    <cellStyle name="Normal 2 10 10" xfId="6657"/>
    <cellStyle name="Normal 2 10 10 2" xfId="29668"/>
    <cellStyle name="Normal 2 10 11" xfId="6658"/>
    <cellStyle name="Normal 2 10 11 2" xfId="29730"/>
    <cellStyle name="Normal 2 10 12" xfId="6659"/>
    <cellStyle name="Normal 2 10 13" xfId="6660"/>
    <cellStyle name="Normal 2 10 14" xfId="6661"/>
    <cellStyle name="Normal 2 10 15" xfId="6662"/>
    <cellStyle name="Normal 2 10 16" xfId="6663"/>
    <cellStyle name="Normal 2 10 17" xfId="6664"/>
    <cellStyle name="Normal 2 10 18" xfId="6665"/>
    <cellStyle name="Normal 2 10 19" xfId="25690"/>
    <cellStyle name="Normal 2 10 2" xfId="6666"/>
    <cellStyle name="Normal 2 10 2 10" xfId="6667"/>
    <cellStyle name="Normal 2 10 2 11" xfId="6668"/>
    <cellStyle name="Normal 2 10 2 12" xfId="6669"/>
    <cellStyle name="Normal 2 10 2 13" xfId="6670"/>
    <cellStyle name="Normal 2 10 2 14" xfId="6671"/>
    <cellStyle name="Normal 2 10 2 15" xfId="6672"/>
    <cellStyle name="Normal 2 10 2 16" xfId="6673"/>
    <cellStyle name="Normal 2 10 2 17" xfId="6674"/>
    <cellStyle name="Normal 2 10 2 18" xfId="6675"/>
    <cellStyle name="Normal 2 10 2 19" xfId="6676"/>
    <cellStyle name="Normal 2 10 2 2" xfId="6677"/>
    <cellStyle name="Normal 2 10 2 2 10" xfId="6678"/>
    <cellStyle name="Normal 2 10 2 2 11" xfId="6679"/>
    <cellStyle name="Normal 2 10 2 2 12" xfId="6680"/>
    <cellStyle name="Normal 2 10 2 2 13" xfId="6681"/>
    <cellStyle name="Normal 2 10 2 2 14" xfId="6682"/>
    <cellStyle name="Normal 2 10 2 2 2" xfId="6683"/>
    <cellStyle name="Normal 2 10 2 2 2 2" xfId="6684"/>
    <cellStyle name="Normal 2 10 2 2 2 2 2" xfId="6685"/>
    <cellStyle name="Normal 2 10 2 2 2 2 2 2" xfId="6686"/>
    <cellStyle name="Normal 2 10 2 2 2 2 2 2 2" xfId="6687"/>
    <cellStyle name="Normal 2 10 2 2 2 2 2 2 3" xfId="6688"/>
    <cellStyle name="Normal 2 10 2 2 2 2 2 2 4" xfId="6689"/>
    <cellStyle name="Normal 2 10 2 2 2 2 2 2 5" xfId="6690"/>
    <cellStyle name="Normal 2 10 2 2 2 2 2 2 6" xfId="6691"/>
    <cellStyle name="Normal 2 10 2 2 2 2 2 2 7" xfId="6692"/>
    <cellStyle name="Normal 2 10 2 2 2 2 2 3" xfId="6693"/>
    <cellStyle name="Normal 2 10 2 2 2 2 2 4" xfId="6694"/>
    <cellStyle name="Normal 2 10 2 2 2 2 2 5" xfId="6695"/>
    <cellStyle name="Normal 2 10 2 2 2 2 2 6" xfId="6696"/>
    <cellStyle name="Normal 2 10 2 2 2 2 2 7" xfId="6697"/>
    <cellStyle name="Normal 2 10 2 2 2 2 2 8" xfId="6698"/>
    <cellStyle name="Normal 2 10 2 2 2 2 3" xfId="6699"/>
    <cellStyle name="Normal 2 10 2 2 2 2 4" xfId="6700"/>
    <cellStyle name="Normal 2 10 2 2 2 2 5" xfId="6701"/>
    <cellStyle name="Normal 2 10 2 2 2 2 6" xfId="6702"/>
    <cellStyle name="Normal 2 10 2 2 2 2 7" xfId="6703"/>
    <cellStyle name="Normal 2 10 2 2 2 3" xfId="6704"/>
    <cellStyle name="Normal 2 10 2 2 2 4" xfId="6705"/>
    <cellStyle name="Normal 2 10 2 2 2 5" xfId="6706"/>
    <cellStyle name="Normal 2 10 2 2 2 6" xfId="6707"/>
    <cellStyle name="Normal 2 10 2 2 2 7" xfId="6708"/>
    <cellStyle name="Normal 2 10 2 2 2 8" xfId="6709"/>
    <cellStyle name="Normal 2 10 2 2 3" xfId="6710"/>
    <cellStyle name="Normal 2 10 2 2 4" xfId="6711"/>
    <cellStyle name="Normal 2 10 2 2 5" xfId="6712"/>
    <cellStyle name="Normal 2 10 2 2 6" xfId="6713"/>
    <cellStyle name="Normal 2 10 2 2 7" xfId="6714"/>
    <cellStyle name="Normal 2 10 2 2 8" xfId="6715"/>
    <cellStyle name="Normal 2 10 2 2 9" xfId="6716"/>
    <cellStyle name="Normal 2 10 2 3" xfId="6717"/>
    <cellStyle name="Normal 2 10 2 3 2" xfId="6718"/>
    <cellStyle name="Normal 2 10 2 3 3" xfId="6719"/>
    <cellStyle name="Normal 2 10 2 3 4" xfId="6720"/>
    <cellStyle name="Normal 2 10 2 3 5" xfId="6721"/>
    <cellStyle name="Normal 2 10 2 3 6" xfId="6722"/>
    <cellStyle name="Normal 2 10 2 3 7" xfId="6723"/>
    <cellStyle name="Normal 2 10 2 3 8" xfId="6724"/>
    <cellStyle name="Normal 2 10 2 4" xfId="6725"/>
    <cellStyle name="Normal 2 10 2 4 2" xfId="6726"/>
    <cellStyle name="Normal 2 10 2 5" xfId="6727"/>
    <cellStyle name="Normal 2 10 2 5 2" xfId="6728"/>
    <cellStyle name="Normal 2 10 2 6" xfId="6729"/>
    <cellStyle name="Normal 2 10 2 7" xfId="6730"/>
    <cellStyle name="Normal 2 10 2 8" xfId="6731"/>
    <cellStyle name="Normal 2 10 2 9" xfId="6732"/>
    <cellStyle name="Normal 2 10 20" xfId="29312"/>
    <cellStyle name="Normal 2 10 3" xfId="6733"/>
    <cellStyle name="Normal 2 10 3 2" xfId="6734"/>
    <cellStyle name="Normal 2 10 3 3" xfId="6735"/>
    <cellStyle name="Normal 2 10 3 4" xfId="6736"/>
    <cellStyle name="Normal 2 10 3 5" xfId="6737"/>
    <cellStyle name="Normal 2 10 3 6" xfId="6738"/>
    <cellStyle name="Normal 2 10 3 7" xfId="6739"/>
    <cellStyle name="Normal 2 10 3 8" xfId="6740"/>
    <cellStyle name="Normal 2 10 4" xfId="6741"/>
    <cellStyle name="Normal 2 10 4 2" xfId="6742"/>
    <cellStyle name="Normal 2 10 4 2 2" xfId="6743"/>
    <cellStyle name="Normal 2 10 4 3" xfId="6744"/>
    <cellStyle name="Normal 2 10 4 4" xfId="6745"/>
    <cellStyle name="Normal 2 10 4 5" xfId="6746"/>
    <cellStyle name="Normal 2 10 4 6" xfId="6747"/>
    <cellStyle name="Normal 2 10 5" xfId="6748"/>
    <cellStyle name="Normal 2 10 5 2" xfId="6749"/>
    <cellStyle name="Normal 2 10 6" xfId="6750"/>
    <cellStyle name="Normal 2 10 7" xfId="6751"/>
    <cellStyle name="Normal 2 10 8" xfId="6752"/>
    <cellStyle name="Normal 2 10 9" xfId="6753"/>
    <cellStyle name="Normal 2 10 9 2" xfId="29585"/>
    <cellStyle name="Normal 2 11" xfId="6754"/>
    <cellStyle name="Normal 2 11 2" xfId="6755"/>
    <cellStyle name="Normal 2 11 2 2" xfId="6756"/>
    <cellStyle name="Normal 2 11 2 2 2" xfId="6757"/>
    <cellStyle name="Normal 2 11 2 3" xfId="6758"/>
    <cellStyle name="Normal 2 11 3" xfId="6759"/>
    <cellStyle name="Normal 2 11 3 2" xfId="6760"/>
    <cellStyle name="Normal 2 11 4" xfId="6761"/>
    <cellStyle name="Normal 2 11 5" xfId="6762"/>
    <cellStyle name="Normal 2 11 5 2" xfId="6763"/>
    <cellStyle name="Normal 2 11 5 3" xfId="25691"/>
    <cellStyle name="Normal 2 11 5 4" xfId="29700"/>
    <cellStyle name="Normal 2 11 6" xfId="6764"/>
    <cellStyle name="Normal 2 11 7" xfId="6765"/>
    <cellStyle name="Normal 2 11 8" xfId="6766"/>
    <cellStyle name="Normal 2 11 9" xfId="6767"/>
    <cellStyle name="Normal 2 12" xfId="6768"/>
    <cellStyle name="Normal 2 12 2" xfId="6769"/>
    <cellStyle name="Normal 2 12 2 2" xfId="6770"/>
    <cellStyle name="Normal 2 12 3" xfId="6771"/>
    <cellStyle name="Normal 2 12 4" xfId="6772"/>
    <cellStyle name="Normal 2 12 5" xfId="6773"/>
    <cellStyle name="Normal 2 12 6" xfId="6774"/>
    <cellStyle name="Normal 2 12 7" xfId="6775"/>
    <cellStyle name="Normal 2 12 8" xfId="6776"/>
    <cellStyle name="Normal 2 13" xfId="6777"/>
    <cellStyle name="Normal 2 13 10" xfId="29254"/>
    <cellStyle name="Normal 2 13 2" xfId="6778"/>
    <cellStyle name="Normal 2 13 3" xfId="6779"/>
    <cellStyle name="Normal 2 13 4" xfId="6780"/>
    <cellStyle name="Normal 2 13 5" xfId="6781"/>
    <cellStyle name="Normal 2 13 6" xfId="6782"/>
    <cellStyle name="Normal 2 13 7" xfId="6783"/>
    <cellStyle name="Normal 2 13 8" xfId="6784"/>
    <cellStyle name="Normal 2 13 9" xfId="25692"/>
    <cellStyle name="Normal 2 14" xfId="6785"/>
    <cellStyle name="Normal 2 15" xfId="6786"/>
    <cellStyle name="Normal 2 16" xfId="6787"/>
    <cellStyle name="Normal 2 17" xfId="6788"/>
    <cellStyle name="Normal 2 18" xfId="6789"/>
    <cellStyle name="Normal 2 19" xfId="6790"/>
    <cellStyle name="Normal 2 2" xfId="6791"/>
    <cellStyle name="Normal 2 2 10" xfId="6792"/>
    <cellStyle name="Normal 2 2 11" xfId="6793"/>
    <cellStyle name="Normal 2 2 12" xfId="6794"/>
    <cellStyle name="Normal 2 2 13" xfId="6795"/>
    <cellStyle name="Normal 2 2 14" xfId="6796"/>
    <cellStyle name="Normal 2 2 15" xfId="6797"/>
    <cellStyle name="Normal 2 2 15 2" xfId="29313"/>
    <cellStyle name="Normal 2 2 16" xfId="6798"/>
    <cellStyle name="Normal 2 2 16 2" xfId="29524"/>
    <cellStyle name="Normal 2 2 16 3" xfId="29788"/>
    <cellStyle name="Normal 2 2 17" xfId="6799"/>
    <cellStyle name="Normal 2 2 17 2" xfId="29559"/>
    <cellStyle name="Normal 2 2 18" xfId="6800"/>
    <cellStyle name="Normal 2 2 18 2" xfId="29661"/>
    <cellStyle name="Normal 2 2 19" xfId="6801"/>
    <cellStyle name="Normal 2 2 2" xfId="6802"/>
    <cellStyle name="Normal 2 2 2 10" xfId="6803"/>
    <cellStyle name="Normal 2 2 2 10 2" xfId="29621"/>
    <cellStyle name="Normal 2 2 2 11" xfId="6804"/>
    <cellStyle name="Normal 2 2 2 12" xfId="6805"/>
    <cellStyle name="Normal 2 2 2 13" xfId="6806"/>
    <cellStyle name="Normal 2 2 2 13 2" xfId="25695"/>
    <cellStyle name="Normal 2 2 2 14" xfId="6807"/>
    <cellStyle name="Normal 2 2 2 15" xfId="6808"/>
    <cellStyle name="Normal 2 2 2 16" xfId="6809"/>
    <cellStyle name="Normal 2 2 2 17" xfId="6810"/>
    <cellStyle name="Normal 2 2 2 18" xfId="6811"/>
    <cellStyle name="Normal 2 2 2 19" xfId="6812"/>
    <cellStyle name="Normal 2 2 2 2" xfId="6813"/>
    <cellStyle name="Normal 2 2 2 2 10" xfId="6814"/>
    <cellStyle name="Normal 2 2 2 2 11" xfId="6815"/>
    <cellStyle name="Normal 2 2 2 2 12" xfId="6816"/>
    <cellStyle name="Normal 2 2 2 2 13" xfId="6817"/>
    <cellStyle name="Normal 2 2 2 2 14" xfId="6818"/>
    <cellStyle name="Normal 2 2 2 2 15" xfId="6819"/>
    <cellStyle name="Normal 2 2 2 2 16" xfId="6820"/>
    <cellStyle name="Normal 2 2 2 2 17" xfId="25696"/>
    <cellStyle name="Normal 2 2 2 2 18" xfId="29237"/>
    <cellStyle name="Normal 2 2 2 2 2" xfId="6821"/>
    <cellStyle name="Normal 2 2 2 2 2 10" xfId="6822"/>
    <cellStyle name="Normal 2 2 2 2 2 11" xfId="6823"/>
    <cellStyle name="Normal 2 2 2 2 2 12" xfId="6824"/>
    <cellStyle name="Normal 2 2 2 2 2 13" xfId="29314"/>
    <cellStyle name="Normal 2 2 2 2 2 2" xfId="6825"/>
    <cellStyle name="Normal 2 2 2 2 2 2 2" xfId="6826"/>
    <cellStyle name="Normal 2 2 2 2 2 2 2 2" xfId="6827"/>
    <cellStyle name="Normal 2 2 2 2 2 2 2 2 2" xfId="6828"/>
    <cellStyle name="Normal 2 2 2 2 2 2 2 2 3" xfId="6829"/>
    <cellStyle name="Normal 2 2 2 2 2 2 2 3" xfId="6830"/>
    <cellStyle name="Normal 2 2 2 2 2 2 2 4" xfId="6831"/>
    <cellStyle name="Normal 2 2 2 2 2 2 3" xfId="6832"/>
    <cellStyle name="Normal 2 2 2 2 2 2 4" xfId="6833"/>
    <cellStyle name="Normal 2 2 2 2 2 2 5" xfId="6834"/>
    <cellStyle name="Normal 2 2 2 2 2 2 6" xfId="29315"/>
    <cellStyle name="Normal 2 2 2 2 2 3" xfId="6835"/>
    <cellStyle name="Normal 2 2 2 2 2 4" xfId="6836"/>
    <cellStyle name="Normal 2 2 2 2 2 5" xfId="6837"/>
    <cellStyle name="Normal 2 2 2 2 2 6" xfId="6838"/>
    <cellStyle name="Normal 2 2 2 2 2 7" xfId="6839"/>
    <cellStyle name="Normal 2 2 2 2 2 8" xfId="6840"/>
    <cellStyle name="Normal 2 2 2 2 2 9" xfId="6841"/>
    <cellStyle name="Normal 2 2 2 2 3" xfId="6842"/>
    <cellStyle name="Normal 2 2 2 2 4" xfId="6843"/>
    <cellStyle name="Normal 2 2 2 2 4 2" xfId="6844"/>
    <cellStyle name="Normal 2 2 2 2 4 3" xfId="6845"/>
    <cellStyle name="Normal 2 2 2 2 4 4" xfId="6846"/>
    <cellStyle name="Normal 2 2 2 2 4 5" xfId="6847"/>
    <cellStyle name="Normal 2 2 2 2 4 6" xfId="6848"/>
    <cellStyle name="Normal 2 2 2 2 5" xfId="6849"/>
    <cellStyle name="Normal 2 2 2 2 5 2" xfId="29571"/>
    <cellStyle name="Normal 2 2 2 2 5 3" xfId="29803"/>
    <cellStyle name="Normal 2 2 2 2 6" xfId="6850"/>
    <cellStyle name="Normal 2 2 2 2 7" xfId="6851"/>
    <cellStyle name="Normal 2 2 2 2 7 2" xfId="29620"/>
    <cellStyle name="Normal 2 2 2 2 8" xfId="6852"/>
    <cellStyle name="Normal 2 2 2 2 8 2" xfId="29443"/>
    <cellStyle name="Normal 2 2 2 2 9" xfId="6853"/>
    <cellStyle name="Normal 2 2 2 20" xfId="6854"/>
    <cellStyle name="Normal 2 2 2 21" xfId="6855"/>
    <cellStyle name="Normal 2 2 2 22" xfId="6856"/>
    <cellStyle name="Normal 2 2 2 23" xfId="12798"/>
    <cellStyle name="Normal 2 2 2 23 2" xfId="25694"/>
    <cellStyle name="Normal 2 2 2 23 3" xfId="29089"/>
    <cellStyle name="Normal 2 2 2 3" xfId="6857"/>
    <cellStyle name="Normal 2 2 2 3 10" xfId="6858"/>
    <cellStyle name="Normal 2 2 2 3 11" xfId="6859"/>
    <cellStyle name="Normal 2 2 2 3 12" xfId="6860"/>
    <cellStyle name="Normal 2 2 2 3 13" xfId="6861"/>
    <cellStyle name="Normal 2 2 2 3 2" xfId="6862"/>
    <cellStyle name="Normal 2 2 2 3 2 10" xfId="6863"/>
    <cellStyle name="Normal 2 2 2 3 2 11" xfId="6864"/>
    <cellStyle name="Normal 2 2 2 3 2 12" xfId="6865"/>
    <cellStyle name="Normal 2 2 2 3 2 13" xfId="29600"/>
    <cellStyle name="Normal 2 2 2 3 2 2" xfId="6866"/>
    <cellStyle name="Normal 2 2 2 3 2 2 2" xfId="6867"/>
    <cellStyle name="Normal 2 2 2 3 2 2 2 2" xfId="6868"/>
    <cellStyle name="Normal 2 2 2 3 2 2 2 2 2" xfId="6869"/>
    <cellStyle name="Normal 2 2 2 3 2 2 2 2 3" xfId="6870"/>
    <cellStyle name="Normal 2 2 2 3 2 2 2 2 4" xfId="6871"/>
    <cellStyle name="Normal 2 2 2 3 2 2 2 2 5" xfId="6872"/>
    <cellStyle name="Normal 2 2 2 3 2 2 2 2 6" xfId="6873"/>
    <cellStyle name="Normal 2 2 2 3 2 2 2 2 7" xfId="6874"/>
    <cellStyle name="Normal 2 2 2 3 2 2 2 3" xfId="6875"/>
    <cellStyle name="Normal 2 2 2 3 2 2 2 4" xfId="6876"/>
    <cellStyle name="Normal 2 2 2 3 2 2 2 5" xfId="6877"/>
    <cellStyle name="Normal 2 2 2 3 2 2 2 6" xfId="6878"/>
    <cellStyle name="Normal 2 2 2 3 2 2 2 7" xfId="6879"/>
    <cellStyle name="Normal 2 2 2 3 2 2 3" xfId="6880"/>
    <cellStyle name="Normal 2 2 2 3 2 2 4" xfId="6881"/>
    <cellStyle name="Normal 2 2 2 3 2 2 5" xfId="6882"/>
    <cellStyle name="Normal 2 2 2 3 2 2 6" xfId="6883"/>
    <cellStyle name="Normal 2 2 2 3 2 2 7" xfId="6884"/>
    <cellStyle name="Normal 2 2 2 3 2 2 8" xfId="6885"/>
    <cellStyle name="Normal 2 2 2 3 2 3" xfId="6886"/>
    <cellStyle name="Normal 2 2 2 3 2 4" xfId="6887"/>
    <cellStyle name="Normal 2 2 2 3 2 5" xfId="6888"/>
    <cellStyle name="Normal 2 2 2 3 2 6" xfId="6889"/>
    <cellStyle name="Normal 2 2 2 3 2 7" xfId="6890"/>
    <cellStyle name="Normal 2 2 2 3 2 8" xfId="6891"/>
    <cellStyle name="Normal 2 2 2 3 2 9" xfId="6892"/>
    <cellStyle name="Normal 2 2 2 3 3" xfId="6893"/>
    <cellStyle name="Normal 2 2 2 3 4" xfId="6894"/>
    <cellStyle name="Normal 2 2 2 3 4 2" xfId="29750"/>
    <cellStyle name="Normal 2 2 2 3 5" xfId="6895"/>
    <cellStyle name="Normal 2 2 2 3 6" xfId="6896"/>
    <cellStyle name="Normal 2 2 2 3 7" xfId="6897"/>
    <cellStyle name="Normal 2 2 2 3 8" xfId="6898"/>
    <cellStyle name="Normal 2 2 2 3 9" xfId="6899"/>
    <cellStyle name="Normal 2 2 2 4" xfId="6900"/>
    <cellStyle name="Normal 2 2 2 4 2" xfId="6901"/>
    <cellStyle name="Normal 2 2 2 4 2 2" xfId="6902"/>
    <cellStyle name="Normal 2 2 2 4 2 3" xfId="6903"/>
    <cellStyle name="Normal 2 2 2 4 2 4" xfId="29594"/>
    <cellStyle name="Normal 2 2 2 4 3" xfId="6904"/>
    <cellStyle name="Normal 2 2 2 4 3 2" xfId="29680"/>
    <cellStyle name="Normal 2 2 2 4 4" xfId="6905"/>
    <cellStyle name="Normal 2 2 2 4 4 2" xfId="29740"/>
    <cellStyle name="Normal 2 2 2 4 5" xfId="6906"/>
    <cellStyle name="Normal 2 2 2 4 6" xfId="6907"/>
    <cellStyle name="Normal 2 2 2 4 7" xfId="6908"/>
    <cellStyle name="Normal 2 2 2 5" xfId="6909"/>
    <cellStyle name="Normal 2 2 2 5 2" xfId="6910"/>
    <cellStyle name="Normal 2 2 2 5 3" xfId="6911"/>
    <cellStyle name="Normal 2 2 2 5 4" xfId="6912"/>
    <cellStyle name="Normal 2 2 2 5 5" xfId="6913"/>
    <cellStyle name="Normal 2 2 2 5 6" xfId="6914"/>
    <cellStyle name="Normal 2 2 2 6" xfId="6915"/>
    <cellStyle name="Normal 2 2 2 6 2" xfId="6916"/>
    <cellStyle name="Normal 2 2 2 7" xfId="6917"/>
    <cellStyle name="Normal 2 2 2 8" xfId="6918"/>
    <cellStyle name="Normal 2 2 2 8 2" xfId="6919"/>
    <cellStyle name="Normal 2 2 2 8 3" xfId="6920"/>
    <cellStyle name="Normal 2 2 2 8 4" xfId="6921"/>
    <cellStyle name="Normal 2 2 2 8 5" xfId="29570"/>
    <cellStyle name="Normal 2 2 2 9" xfId="6922"/>
    <cellStyle name="Normal 2 2 2 9 2" xfId="29640"/>
    <cellStyle name="Normal 2 2 20" xfId="6923"/>
    <cellStyle name="Normal 2 2 21" xfId="6924"/>
    <cellStyle name="Normal 2 2 22" xfId="6925"/>
    <cellStyle name="Normal 2 2 23" xfId="6926"/>
    <cellStyle name="Normal 2 2 23 2" xfId="6927"/>
    <cellStyle name="Normal 2 2 24" xfId="6928"/>
    <cellStyle name="Normal 2 2 25" xfId="6929"/>
    <cellStyle name="Normal 2 2 26" xfId="6930"/>
    <cellStyle name="Normal 2 2 27" xfId="6931"/>
    <cellStyle name="Normal 2 2 28" xfId="6932"/>
    <cellStyle name="Normal 2 2 29" xfId="6933"/>
    <cellStyle name="Normal 2 2 3" xfId="6934"/>
    <cellStyle name="Normal 2 2 3 10" xfId="6935"/>
    <cellStyle name="Normal 2 2 3 10 2" xfId="12939"/>
    <cellStyle name="Normal 2 2 3 10 2 2" xfId="25697"/>
    <cellStyle name="Normal 2 2 3 10 2 3" xfId="29090"/>
    <cellStyle name="Normal 2 2 3 10 3" xfId="21224"/>
    <cellStyle name="Normal 2 2 3 10 4" xfId="29641"/>
    <cellStyle name="Normal 2 2 3 11" xfId="6936"/>
    <cellStyle name="Normal 2 2 3 11 2" xfId="29538"/>
    <cellStyle name="Normal 2 2 3 12" xfId="6937"/>
    <cellStyle name="Normal 2 2 3 12 2" xfId="29520"/>
    <cellStyle name="Normal 2 2 3 13" xfId="6938"/>
    <cellStyle name="Normal 2 2 3 14" xfId="6939"/>
    <cellStyle name="Normal 2 2 3 15" xfId="6940"/>
    <cellStyle name="Normal 2 2 3 16" xfId="6941"/>
    <cellStyle name="Normal 2 2 3 17" xfId="6942"/>
    <cellStyle name="Normal 2 2 3 18" xfId="6943"/>
    <cellStyle name="Normal 2 2 3 19" xfId="6944"/>
    <cellStyle name="Normal 2 2 3 2" xfId="6945"/>
    <cellStyle name="Normal 2 2 3 2 10" xfId="6946"/>
    <cellStyle name="Normal 2 2 3 2 11" xfId="6947"/>
    <cellStyle name="Normal 2 2 3 2 12" xfId="6948"/>
    <cellStyle name="Normal 2 2 3 2 13" xfId="6949"/>
    <cellStyle name="Normal 2 2 3 2 14" xfId="6950"/>
    <cellStyle name="Normal 2 2 3 2 15" xfId="25698"/>
    <cellStyle name="Normal 2 2 3 2 16" xfId="29316"/>
    <cellStyle name="Normal 2 2 3 2 2" xfId="6951"/>
    <cellStyle name="Normal 2 2 3 2 2 10" xfId="6952"/>
    <cellStyle name="Normal 2 2 3 2 2 11" xfId="6953"/>
    <cellStyle name="Normal 2 2 3 2 2 12" xfId="6954"/>
    <cellStyle name="Normal 2 2 3 2 2 13" xfId="6955"/>
    <cellStyle name="Normal 2 2 3 2 2 2" xfId="6956"/>
    <cellStyle name="Normal 2 2 3 2 2 2 2" xfId="6957"/>
    <cellStyle name="Normal 2 2 3 2 2 2 2 2" xfId="6958"/>
    <cellStyle name="Normal 2 2 3 2 2 2 2 2 2" xfId="6959"/>
    <cellStyle name="Normal 2 2 3 2 2 2 2 2 2 2" xfId="6960"/>
    <cellStyle name="Normal 2 2 3 2 2 2 2 2 2 3" xfId="6961"/>
    <cellStyle name="Normal 2 2 3 2 2 2 2 2 2 4" xfId="6962"/>
    <cellStyle name="Normal 2 2 3 2 2 2 2 2 2 5" xfId="6963"/>
    <cellStyle name="Normal 2 2 3 2 2 2 2 2 2 6" xfId="6964"/>
    <cellStyle name="Normal 2 2 3 2 2 2 2 2 2 7" xfId="6965"/>
    <cellStyle name="Normal 2 2 3 2 2 2 2 2 3" xfId="6966"/>
    <cellStyle name="Normal 2 2 3 2 2 2 2 2 4" xfId="6967"/>
    <cellStyle name="Normal 2 2 3 2 2 2 2 2 5" xfId="6968"/>
    <cellStyle name="Normal 2 2 3 2 2 2 2 2 6" xfId="6969"/>
    <cellStyle name="Normal 2 2 3 2 2 2 2 2 7" xfId="6970"/>
    <cellStyle name="Normal 2 2 3 2 2 2 2 3" xfId="6971"/>
    <cellStyle name="Normal 2 2 3 2 2 2 2 4" xfId="6972"/>
    <cellStyle name="Normal 2 2 3 2 2 2 2 5" xfId="6973"/>
    <cellStyle name="Normal 2 2 3 2 2 2 2 6" xfId="6974"/>
    <cellStyle name="Normal 2 2 3 2 2 2 2 7" xfId="6975"/>
    <cellStyle name="Normal 2 2 3 2 2 2 2 8" xfId="6976"/>
    <cellStyle name="Normal 2 2 3 2 2 2 3" xfId="6977"/>
    <cellStyle name="Normal 2 2 3 2 2 2 4" xfId="6978"/>
    <cellStyle name="Normal 2 2 3 2 2 2 5" xfId="6979"/>
    <cellStyle name="Normal 2 2 3 2 2 2 6" xfId="6980"/>
    <cellStyle name="Normal 2 2 3 2 2 2 7" xfId="6981"/>
    <cellStyle name="Normal 2 2 3 2 2 2 8" xfId="6982"/>
    <cellStyle name="Normal 2 2 3 2 2 2 9" xfId="6983"/>
    <cellStyle name="Normal 2 2 3 2 2 3" xfId="6984"/>
    <cellStyle name="Normal 2 2 3 2 2 4" xfId="6985"/>
    <cellStyle name="Normal 2 2 3 2 2 5" xfId="6986"/>
    <cellStyle name="Normal 2 2 3 2 2 6" xfId="6987"/>
    <cellStyle name="Normal 2 2 3 2 2 7" xfId="6988"/>
    <cellStyle name="Normal 2 2 3 2 2 8" xfId="6989"/>
    <cellStyle name="Normal 2 2 3 2 2 9" xfId="6990"/>
    <cellStyle name="Normal 2 2 3 2 3" xfId="6991"/>
    <cellStyle name="Normal 2 2 3 2 4" xfId="6992"/>
    <cellStyle name="Normal 2 2 3 2 5" xfId="6993"/>
    <cellStyle name="Normal 2 2 3 2 6" xfId="6994"/>
    <cellStyle name="Normal 2 2 3 2 7" xfId="6995"/>
    <cellStyle name="Normal 2 2 3 2 8" xfId="6996"/>
    <cellStyle name="Normal 2 2 3 2 9" xfId="6997"/>
    <cellStyle name="Normal 2 2 3 20" xfId="6998"/>
    <cellStyle name="Normal 2 2 3 21" xfId="6999"/>
    <cellStyle name="Normal 2 2 3 22" xfId="7000"/>
    <cellStyle name="Normal 2 2 3 23" xfId="7001"/>
    <cellStyle name="Normal 2 2 3 24" xfId="12814"/>
    <cellStyle name="Normal 2 2 3 25" xfId="24229"/>
    <cellStyle name="Normal 2 2 3 26" xfId="29233"/>
    <cellStyle name="Normal 2 2 3 3" xfId="7002"/>
    <cellStyle name="Normal 2 2 3 3 2" xfId="7003"/>
    <cellStyle name="Normal 2 2 3 3 2 2" xfId="7004"/>
    <cellStyle name="Normal 2 2 3 3 3" xfId="7005"/>
    <cellStyle name="Normal 2 2 3 3 4" xfId="7006"/>
    <cellStyle name="Normal 2 2 3 3 5" xfId="7007"/>
    <cellStyle name="Normal 2 2 3 3 6" xfId="7008"/>
    <cellStyle name="Normal 2 2 3 4" xfId="7009"/>
    <cellStyle name="Normal 2 2 3 4 2" xfId="7010"/>
    <cellStyle name="Normal 2 2 3 4 2 2" xfId="7011"/>
    <cellStyle name="Normal 2 2 3 4 3" xfId="7012"/>
    <cellStyle name="Normal 2 2 3 4 4" xfId="7013"/>
    <cellStyle name="Normal 2 2 3 4 5" xfId="7014"/>
    <cellStyle name="Normal 2 2 3 4 6" xfId="7015"/>
    <cellStyle name="Normal 2 2 3 5" xfId="7016"/>
    <cellStyle name="Normal 2 2 3 6" xfId="7017"/>
    <cellStyle name="Normal 2 2 3 7" xfId="7018"/>
    <cellStyle name="Normal 2 2 3 8" xfId="7019"/>
    <cellStyle name="Normal 2 2 3 9" xfId="7020"/>
    <cellStyle name="Normal 2 2 3 9 2" xfId="29431"/>
    <cellStyle name="Normal 2 2 3 9 2 2" xfId="29572"/>
    <cellStyle name="Normal 2 2 3 9 3" xfId="29804"/>
    <cellStyle name="Normal 2 2 30" xfId="7021"/>
    <cellStyle name="Normal 2 2 31" xfId="7022"/>
    <cellStyle name="Normal 2 2 32" xfId="25693"/>
    <cellStyle name="Normal 2 2 33" xfId="29220"/>
    <cellStyle name="Normal 2 2 4" xfId="7023"/>
    <cellStyle name="Normal 2 2 4 10" xfId="29236"/>
    <cellStyle name="Normal 2 2 4 2" xfId="7024"/>
    <cellStyle name="Normal 2 2 4 2 10" xfId="29317"/>
    <cellStyle name="Normal 2 2 4 2 2" xfId="7025"/>
    <cellStyle name="Normal 2 2 4 2 2 2" xfId="7026"/>
    <cellStyle name="Normal 2 2 4 2 2 2 2" xfId="7027"/>
    <cellStyle name="Normal 2 2 4 2 2 3" xfId="7028"/>
    <cellStyle name="Normal 2 2 4 2 2 4" xfId="25699"/>
    <cellStyle name="Normal 2 2 4 2 3" xfId="7029"/>
    <cellStyle name="Normal 2 2 4 2 4" xfId="7030"/>
    <cellStyle name="Normal 2 2 4 2 5" xfId="7031"/>
    <cellStyle name="Normal 2 2 4 2 6" xfId="7032"/>
    <cellStyle name="Normal 2 2 4 2 7" xfId="7033"/>
    <cellStyle name="Normal 2 2 4 2 8" xfId="7034"/>
    <cellStyle name="Normal 2 2 4 2 9" xfId="7035"/>
    <cellStyle name="Normal 2 2 4 3" xfId="7036"/>
    <cellStyle name="Normal 2 2 4 3 2" xfId="7037"/>
    <cellStyle name="Normal 2 2 4 3 3" xfId="7038"/>
    <cellStyle name="Normal 2 2 4 3 4" xfId="7039"/>
    <cellStyle name="Normal 2 2 4 3 5" xfId="7040"/>
    <cellStyle name="Normal 2 2 4 3 6" xfId="7041"/>
    <cellStyle name="Normal 2 2 4 3 7" xfId="7042"/>
    <cellStyle name="Normal 2 2 4 3 8" xfId="7043"/>
    <cellStyle name="Normal 2 2 4 4" xfId="7044"/>
    <cellStyle name="Normal 2 2 4 4 2" xfId="7045"/>
    <cellStyle name="Normal 2 2 4 4 3" xfId="7046"/>
    <cellStyle name="Normal 2 2 4 4 4" xfId="7047"/>
    <cellStyle name="Normal 2 2 4 4 5" xfId="7048"/>
    <cellStyle name="Normal 2 2 4 4 6" xfId="7049"/>
    <cellStyle name="Normal 2 2 4 4 7" xfId="29432"/>
    <cellStyle name="Normal 2 2 4 5" xfId="7050"/>
    <cellStyle name="Normal 2 2 4 5 2" xfId="29642"/>
    <cellStyle name="Normal 2 2 4 6" xfId="7051"/>
    <cellStyle name="Normal 2 2 4 6 2" xfId="29539"/>
    <cellStyle name="Normal 2 2 4 7" xfId="7052"/>
    <cellStyle name="Normal 2 2 4 7 2" xfId="29442"/>
    <cellStyle name="Normal 2 2 4 8" xfId="7053"/>
    <cellStyle name="Normal 2 2 4 9" xfId="7054"/>
    <cellStyle name="Normal 2 2 5" xfId="7055"/>
    <cellStyle name="Normal 2 2 5 10" xfId="7056"/>
    <cellStyle name="Normal 2 2 5 11" xfId="7057"/>
    <cellStyle name="Normal 2 2 5 12" xfId="7058"/>
    <cellStyle name="Normal 2 2 5 13" xfId="29318"/>
    <cellStyle name="Normal 2 2 5 2" xfId="7059"/>
    <cellStyle name="Normal 2 2 5 2 10" xfId="29319"/>
    <cellStyle name="Normal 2 2 5 2 2" xfId="7060"/>
    <cellStyle name="Normal 2 2 5 2 2 2" xfId="7061"/>
    <cellStyle name="Normal 2 2 5 2 2 2 2" xfId="7062"/>
    <cellStyle name="Normal 2 2 5 2 2 2 2 2" xfId="7063"/>
    <cellStyle name="Normal 2 2 5 2 2 2 2 2 2" xfId="7064"/>
    <cellStyle name="Normal 2 2 5 2 2 2 2 3" xfId="7065"/>
    <cellStyle name="Normal 2 2 5 2 2 2 3" xfId="7066"/>
    <cellStyle name="Normal 2 2 5 2 2 2 4" xfId="7067"/>
    <cellStyle name="Normal 2 2 5 2 2 3" xfId="7068"/>
    <cellStyle name="Normal 2 2 5 2 2 4" xfId="7069"/>
    <cellStyle name="Normal 2 2 5 2 2 5" xfId="7070"/>
    <cellStyle name="Normal 2 2 5 2 2 6" xfId="7071"/>
    <cellStyle name="Normal 2 2 5 2 2 7" xfId="7072"/>
    <cellStyle name="Normal 2 2 5 2 2 8" xfId="7073"/>
    <cellStyle name="Normal 2 2 5 2 3" xfId="7074"/>
    <cellStyle name="Normal 2 2 5 2 4" xfId="7075"/>
    <cellStyle name="Normal 2 2 5 2 5" xfId="7076"/>
    <cellStyle name="Normal 2 2 5 2 6" xfId="7077"/>
    <cellStyle name="Normal 2 2 5 2 7" xfId="7078"/>
    <cellStyle name="Normal 2 2 5 2 8" xfId="7079"/>
    <cellStyle name="Normal 2 2 5 2 9" xfId="7080"/>
    <cellStyle name="Normal 2 2 5 3" xfId="7081"/>
    <cellStyle name="Normal 2 2 5 4" xfId="7082"/>
    <cellStyle name="Normal 2 2 5 4 2" xfId="7083"/>
    <cellStyle name="Normal 2 2 5 4 3" xfId="7084"/>
    <cellStyle name="Normal 2 2 5 4 4" xfId="7085"/>
    <cellStyle name="Normal 2 2 5 4 5" xfId="7086"/>
    <cellStyle name="Normal 2 2 5 4 6" xfId="7087"/>
    <cellStyle name="Normal 2 2 5 5" xfId="7088"/>
    <cellStyle name="Normal 2 2 5 6" xfId="7089"/>
    <cellStyle name="Normal 2 2 5 6 2" xfId="29586"/>
    <cellStyle name="Normal 2 2 5 7" xfId="7090"/>
    <cellStyle name="Normal 2 2 5 7 2" xfId="29669"/>
    <cellStyle name="Normal 2 2 5 8" xfId="7091"/>
    <cellStyle name="Normal 2 2 5 8 2" xfId="29731"/>
    <cellStyle name="Normal 2 2 5 9" xfId="7092"/>
    <cellStyle name="Normal 2 2 6" xfId="7093"/>
    <cellStyle name="Normal 2 2 6 2" xfId="7094"/>
    <cellStyle name="Normal 2 2 6 2 2" xfId="7095"/>
    <cellStyle name="Normal 2 2 6 2 3" xfId="29608"/>
    <cellStyle name="Normal 2 2 6 3" xfId="7096"/>
    <cellStyle name="Normal 2 2 6 3 2" xfId="29699"/>
    <cellStyle name="Normal 2 2 6 4" xfId="7097"/>
    <cellStyle name="Normal 2 2 6 4 2" xfId="29757"/>
    <cellStyle name="Normal 2 2 6 5" xfId="7098"/>
    <cellStyle name="Normal 2 2 6 6" xfId="7099"/>
    <cellStyle name="Normal 2 2 7" xfId="7100"/>
    <cellStyle name="Normal 2 2 7 2" xfId="7101"/>
    <cellStyle name="Normal 2 2 7 3" xfId="7102"/>
    <cellStyle name="Normal 2 2 7 4" xfId="7103"/>
    <cellStyle name="Normal 2 2 7 5" xfId="7104"/>
    <cellStyle name="Normal 2 2 7 6" xfId="7105"/>
    <cellStyle name="Normal 2 2 8" xfId="7106"/>
    <cellStyle name="Normal 2 2 9" xfId="7107"/>
    <cellStyle name="Normal 2 20" xfId="7108"/>
    <cellStyle name="Normal 2 20 2" xfId="7109"/>
    <cellStyle name="Normal 2 20 3" xfId="7110"/>
    <cellStyle name="Normal 2 20 4" xfId="7111"/>
    <cellStyle name="Normal 2 21" xfId="7112"/>
    <cellStyle name="Normal 2 21 2" xfId="7113"/>
    <cellStyle name="Normal 2 22" xfId="7114"/>
    <cellStyle name="Normal 2 23" xfId="7115"/>
    <cellStyle name="Normal 2 24" xfId="7116"/>
    <cellStyle name="Normal 2 25" xfId="7117"/>
    <cellStyle name="Normal 2 26" xfId="7118"/>
    <cellStyle name="Normal 2 27" xfId="7119"/>
    <cellStyle name="Normal 2 28" xfId="7120"/>
    <cellStyle name="Normal 2 29" xfId="7121"/>
    <cellStyle name="Normal 2 3" xfId="7122"/>
    <cellStyle name="Normal 2 3 10" xfId="7123"/>
    <cellStyle name="Normal 2 3 11" xfId="7124"/>
    <cellStyle name="Normal 2 3 12" xfId="7125"/>
    <cellStyle name="Normal 2 3 12 2" xfId="7126"/>
    <cellStyle name="Normal 2 3 12 2 2" xfId="29523"/>
    <cellStyle name="Normal 2 3 12 3" xfId="7127"/>
    <cellStyle name="Normal 2 3 12 3 2" xfId="29787"/>
    <cellStyle name="Normal 2 3 12 4" xfId="7128"/>
    <cellStyle name="Normal 2 3 12 5" xfId="29250"/>
    <cellStyle name="Normal 2 3 13" xfId="7129"/>
    <cellStyle name="Normal 2 3 13 2" xfId="29433"/>
    <cellStyle name="Normal 2 3 13 2 2" xfId="29527"/>
    <cellStyle name="Normal 2 3 13 3" xfId="29790"/>
    <cellStyle name="Normal 2 3 14" xfId="7130"/>
    <cellStyle name="Normal 2 3 14 2" xfId="29555"/>
    <cellStyle name="Normal 2 3 15" xfId="7131"/>
    <cellStyle name="Normal 2 3 15 2" xfId="29558"/>
    <cellStyle name="Normal 2 3 16" xfId="7132"/>
    <cellStyle name="Normal 2 3 17" xfId="7133"/>
    <cellStyle name="Normal 2 3 18" xfId="7134"/>
    <cellStyle name="Normal 2 3 19" xfId="7135"/>
    <cellStyle name="Normal 2 3 2" xfId="7136"/>
    <cellStyle name="Normal 2 3 2 10" xfId="7137"/>
    <cellStyle name="Normal 2 3 2 11" xfId="7138"/>
    <cellStyle name="Normal 2 3 2 12" xfId="7139"/>
    <cellStyle name="Normal 2 3 2 13" xfId="25700"/>
    <cellStyle name="Normal 2 3 2 14" xfId="29240"/>
    <cellStyle name="Normal 2 3 2 2" xfId="7140"/>
    <cellStyle name="Normal 2 3 2 2 10" xfId="7141"/>
    <cellStyle name="Normal 2 3 2 2 11" xfId="7142"/>
    <cellStyle name="Normal 2 3 2 2 12" xfId="7143"/>
    <cellStyle name="Normal 2 3 2 2 12 2" xfId="29727"/>
    <cellStyle name="Normal 2 3 2 2 13" xfId="7144"/>
    <cellStyle name="Normal 2 3 2 2 14" xfId="7145"/>
    <cellStyle name="Normal 2 3 2 2 15" xfId="7146"/>
    <cellStyle name="Normal 2 3 2 2 2" xfId="7147"/>
    <cellStyle name="Normal 2 3 2 2 2 2" xfId="7148"/>
    <cellStyle name="Normal 2 3 2 2 3" xfId="7149"/>
    <cellStyle name="Normal 2 3 2 2 4" xfId="7150"/>
    <cellStyle name="Normal 2 3 2 2 5" xfId="7151"/>
    <cellStyle name="Normal 2 3 2 2 6" xfId="7152"/>
    <cellStyle name="Normal 2 3 2 2 7" xfId="7153"/>
    <cellStyle name="Normal 2 3 2 2 8" xfId="7154"/>
    <cellStyle name="Normal 2 3 2 2 9" xfId="7155"/>
    <cellStyle name="Normal 2 3 2 2 9 2" xfId="7156"/>
    <cellStyle name="Normal 2 3 2 2 9 3" xfId="7157"/>
    <cellStyle name="Normal 2 3 2 2 9 4" xfId="7158"/>
    <cellStyle name="Normal 2 3 2 2 9 5" xfId="29320"/>
    <cellStyle name="Normal 2 3 2 3" xfId="7159"/>
    <cellStyle name="Normal 2 3 2 3 2" xfId="7160"/>
    <cellStyle name="Normal 2 3 2 3 3" xfId="7161"/>
    <cellStyle name="Normal 2 3 2 3 4" xfId="7162"/>
    <cellStyle name="Normal 2 3 2 3 5" xfId="7163"/>
    <cellStyle name="Normal 2 3 2 3 6" xfId="7164"/>
    <cellStyle name="Normal 2 3 2 3 7" xfId="7165"/>
    <cellStyle name="Normal 2 3 2 3 8" xfId="7166"/>
    <cellStyle name="Normal 2 3 2 4" xfId="7167"/>
    <cellStyle name="Normal 2 3 2 4 2" xfId="7168"/>
    <cellStyle name="Normal 2 3 2 4 2 2" xfId="7169"/>
    <cellStyle name="Normal 2 3 2 4 2 2 2" xfId="7170"/>
    <cellStyle name="Normal 2 3 2 4 2 3" xfId="7171"/>
    <cellStyle name="Normal 2 3 2 4 2 4" xfId="7172"/>
    <cellStyle name="Normal 2 3 2 4 2 5" xfId="29537"/>
    <cellStyle name="Normal 2 3 2 4 3" xfId="7173"/>
    <cellStyle name="Normal 2 3 2 4 4" xfId="7174"/>
    <cellStyle name="Normal 2 3 2 4 5" xfId="7175"/>
    <cellStyle name="Normal 2 3 2 4 6" xfId="7176"/>
    <cellStyle name="Normal 2 3 2 4 7" xfId="7177"/>
    <cellStyle name="Normal 2 3 2 4 8" xfId="7178"/>
    <cellStyle name="Normal 2 3 2 5" xfId="7179"/>
    <cellStyle name="Normal 2 3 2 5 2" xfId="7180"/>
    <cellStyle name="Normal 2 3 2 5 2 2" xfId="7181"/>
    <cellStyle name="Normal 2 3 2 5 3" xfId="7182"/>
    <cellStyle name="Normal 2 3 2 5 4" xfId="7183"/>
    <cellStyle name="Normal 2 3 2 5 5" xfId="7184"/>
    <cellStyle name="Normal 2 3 2 5 6" xfId="7185"/>
    <cellStyle name="Normal 2 3 2 6" xfId="7186"/>
    <cellStyle name="Normal 2 3 2 6 2" xfId="29544"/>
    <cellStyle name="Normal 2 3 2 7" xfId="7187"/>
    <cellStyle name="Normal 2 3 2 7 2" xfId="29550"/>
    <cellStyle name="Normal 2 3 2 8" xfId="7188"/>
    <cellStyle name="Normal 2 3 2 9" xfId="7189"/>
    <cellStyle name="Normal 2 3 20" xfId="7190"/>
    <cellStyle name="Normal 2 3 21" xfId="7191"/>
    <cellStyle name="Normal 2 3 22" xfId="29222"/>
    <cellStyle name="Normal 2 3 3" xfId="7192"/>
    <cellStyle name="Normal 2 3 3 10" xfId="29241"/>
    <cellStyle name="Normal 2 3 3 2" xfId="7193"/>
    <cellStyle name="Normal 2 3 3 2 2" xfId="12801"/>
    <cellStyle name="Normal 2 3 3 2 3" xfId="12802"/>
    <cellStyle name="Normal 2 3 3 2 4" xfId="29587"/>
    <cellStyle name="Normal 2 3 3 3" xfId="7194"/>
    <cellStyle name="Normal 2 3 3 3 2" xfId="29670"/>
    <cellStyle name="Normal 2 3 3 4" xfId="7195"/>
    <cellStyle name="Normal 2 3 3 4 2" xfId="29732"/>
    <cellStyle name="Normal 2 3 3 5" xfId="7196"/>
    <cellStyle name="Normal 2 3 3 6" xfId="7197"/>
    <cellStyle name="Normal 2 3 3 7" xfId="7198"/>
    <cellStyle name="Normal 2 3 3 8" xfId="7199"/>
    <cellStyle name="Normal 2 3 3 9" xfId="25701"/>
    <cellStyle name="Normal 2 3 4" xfId="7200"/>
    <cellStyle name="Normal 2 3 4 2" xfId="25702"/>
    <cellStyle name="Normal 2 3 4 2 2" xfId="29607"/>
    <cellStyle name="Normal 2 3 4 2 3" xfId="29828"/>
    <cellStyle name="Normal 2 3 4 3" xfId="29255"/>
    <cellStyle name="Normal 2 3 4 3 2" xfId="29698"/>
    <cellStyle name="Normal 2 3 4 4" xfId="29756"/>
    <cellStyle name="Normal 2 3 4 5" xfId="29521"/>
    <cellStyle name="Normal 2 3 5" xfId="7201"/>
    <cellStyle name="Normal 2 3 5 2" xfId="7202"/>
    <cellStyle name="Normal 2 3 5 3" xfId="7203"/>
    <cellStyle name="Normal 2 3 5 4" xfId="29256"/>
    <cellStyle name="Normal 2 3 5 4 2" xfId="29438"/>
    <cellStyle name="Normal 2 3 5 5" xfId="29437"/>
    <cellStyle name="Normal 2 3 6" xfId="7204"/>
    <cellStyle name="Normal 2 3 6 2" xfId="7205"/>
    <cellStyle name="Normal 2 3 6 2 2" xfId="29439"/>
    <cellStyle name="Normal 2 3 6 3" xfId="7206"/>
    <cellStyle name="Normal 2 3 6 3 2" xfId="29436"/>
    <cellStyle name="Normal 2 3 6 4" xfId="7207"/>
    <cellStyle name="Normal 2 3 6 5" xfId="7208"/>
    <cellStyle name="Normal 2 3 6 6" xfId="7209"/>
    <cellStyle name="Normal 2 3 6 7" xfId="29257"/>
    <cellStyle name="Normal 2 3 7" xfId="7210"/>
    <cellStyle name="Normal 2 3 7 2" xfId="7211"/>
    <cellStyle name="Normal 2 3 8" xfId="7212"/>
    <cellStyle name="Normal 2 3 9" xfId="7213"/>
    <cellStyle name="Normal 2 30" xfId="7214"/>
    <cellStyle name="Normal 2 31" xfId="7215"/>
    <cellStyle name="Normal 2 32" xfId="7216"/>
    <cellStyle name="Normal 2 33" xfId="7217"/>
    <cellStyle name="Normal 2 34" xfId="7218"/>
    <cellStyle name="Normal 2 35" xfId="7219"/>
    <cellStyle name="Normal 2 36" xfId="7220"/>
    <cellStyle name="Normal 2 37" xfId="7221"/>
    <cellStyle name="Normal 2 38" xfId="12809"/>
    <cellStyle name="Normal 2 38 2" xfId="24235"/>
    <cellStyle name="Normal 2 38 3" xfId="28904"/>
    <cellStyle name="Normal 2 39" xfId="24233"/>
    <cellStyle name="Normal 2 4" xfId="7222"/>
    <cellStyle name="Normal 2 4 10" xfId="7223"/>
    <cellStyle name="Normal 2 4 11" xfId="7224"/>
    <cellStyle name="Normal 2 4 11 2" xfId="29435"/>
    <cellStyle name="Normal 2 4 12" xfId="7225"/>
    <cellStyle name="Normal 2 4 13" xfId="7226"/>
    <cellStyle name="Normal 2 4 14" xfId="7227"/>
    <cellStyle name="Normal 2 4 15" xfId="7228"/>
    <cellStyle name="Normal 2 4 16" xfId="7229"/>
    <cellStyle name="Normal 2 4 17" xfId="7230"/>
    <cellStyle name="Normal 2 4 18" xfId="7231"/>
    <cellStyle name="Normal 2 4 19" xfId="7232"/>
    <cellStyle name="Normal 2 4 2" xfId="7233"/>
    <cellStyle name="Normal 2 4 2 10" xfId="7234"/>
    <cellStyle name="Normal 2 4 2 11" xfId="7235"/>
    <cellStyle name="Normal 2 4 2 12" xfId="7236"/>
    <cellStyle name="Normal 2 4 2 13" xfId="7237"/>
    <cellStyle name="Normal 2 4 2 14" xfId="7238"/>
    <cellStyle name="Normal 2 4 2 15" xfId="7239"/>
    <cellStyle name="Normal 2 4 2 16" xfId="7240"/>
    <cellStyle name="Normal 2 4 2 17" xfId="29252"/>
    <cellStyle name="Normal 2 4 2 2" xfId="7241"/>
    <cellStyle name="Normal 2 4 2 2 10" xfId="7242"/>
    <cellStyle name="Normal 2 4 2 2 11" xfId="29321"/>
    <cellStyle name="Normal 2 4 2 2 2" xfId="7243"/>
    <cellStyle name="Normal 2 4 2 2 2 10" xfId="29322"/>
    <cellStyle name="Normal 2 4 2 2 2 2" xfId="7244"/>
    <cellStyle name="Normal 2 4 2 2 2 2 2" xfId="7245"/>
    <cellStyle name="Normal 2 4 2 2 2 2 2 2" xfId="7246"/>
    <cellStyle name="Normal 2 4 2 2 2 2 2 2 2" xfId="7247"/>
    <cellStyle name="Normal 2 4 2 2 2 2 2 2 3" xfId="7248"/>
    <cellStyle name="Normal 2 4 2 2 2 2 2 2 4" xfId="7249"/>
    <cellStyle name="Normal 2 4 2 2 2 2 2 2 5" xfId="7250"/>
    <cellStyle name="Normal 2 4 2 2 2 2 2 2 6" xfId="7251"/>
    <cellStyle name="Normal 2 4 2 2 2 2 2 2 7" xfId="7252"/>
    <cellStyle name="Normal 2 4 2 2 2 2 2 3" xfId="7253"/>
    <cellStyle name="Normal 2 4 2 2 2 2 2 4" xfId="7254"/>
    <cellStyle name="Normal 2 4 2 2 2 2 2 5" xfId="7255"/>
    <cellStyle name="Normal 2 4 2 2 2 2 2 6" xfId="7256"/>
    <cellStyle name="Normal 2 4 2 2 2 2 2 7" xfId="7257"/>
    <cellStyle name="Normal 2 4 2 2 2 2 3" xfId="7258"/>
    <cellStyle name="Normal 2 4 2 2 2 2 4" xfId="7259"/>
    <cellStyle name="Normal 2 4 2 2 2 2 5" xfId="7260"/>
    <cellStyle name="Normal 2 4 2 2 2 2 6" xfId="7261"/>
    <cellStyle name="Normal 2 4 2 2 2 2 7" xfId="7262"/>
    <cellStyle name="Normal 2 4 2 2 2 2 8" xfId="7263"/>
    <cellStyle name="Normal 2 4 2 2 2 3" xfId="7264"/>
    <cellStyle name="Normal 2 4 2 2 2 4" xfId="7265"/>
    <cellStyle name="Normal 2 4 2 2 2 5" xfId="7266"/>
    <cellStyle name="Normal 2 4 2 2 2 6" xfId="7267"/>
    <cellStyle name="Normal 2 4 2 2 2 7" xfId="7268"/>
    <cellStyle name="Normal 2 4 2 2 2 8" xfId="7269"/>
    <cellStyle name="Normal 2 4 2 2 2 9" xfId="7270"/>
    <cellStyle name="Normal 2 4 2 2 3" xfId="7271"/>
    <cellStyle name="Normal 2 4 2 2 4" xfId="7272"/>
    <cellStyle name="Normal 2 4 2 2 5" xfId="7273"/>
    <cellStyle name="Normal 2 4 2 2 6" xfId="7274"/>
    <cellStyle name="Normal 2 4 2 2 7" xfId="7275"/>
    <cellStyle name="Normal 2 4 2 2 8" xfId="7276"/>
    <cellStyle name="Normal 2 4 2 2 9" xfId="7277"/>
    <cellStyle name="Normal 2 4 2 3" xfId="7278"/>
    <cellStyle name="Normal 2 4 2 3 2" xfId="7279"/>
    <cellStyle name="Normal 2 4 2 4" xfId="7280"/>
    <cellStyle name="Normal 2 4 2 4 2" xfId="7281"/>
    <cellStyle name="Normal 2 4 2 5" xfId="7282"/>
    <cellStyle name="Normal 2 4 2 5 2" xfId="7283"/>
    <cellStyle name="Normal 2 4 2 5 3" xfId="29441"/>
    <cellStyle name="Normal 2 4 2 6" xfId="7284"/>
    <cellStyle name="Normal 2 4 2 6 2" xfId="29434"/>
    <cellStyle name="Normal 2 4 2 7" xfId="7285"/>
    <cellStyle name="Normal 2 4 2 8" xfId="7286"/>
    <cellStyle name="Normal 2 4 2 9" xfId="7287"/>
    <cellStyle name="Normal 2 4 20" xfId="7288"/>
    <cellStyle name="Normal 2 4 21" xfId="7289"/>
    <cellStyle name="Normal 2 4 22" xfId="12897"/>
    <cellStyle name="Normal 2 4 23" xfId="21247"/>
    <cellStyle name="Normal 2 4 24" xfId="29243"/>
    <cellStyle name="Normal 2 4 3" xfId="7290"/>
    <cellStyle name="Normal 2 4 3 2" xfId="7291"/>
    <cellStyle name="Normal 2 4 3 3" xfId="7292"/>
    <cellStyle name="Normal 2 4 3 4" xfId="7293"/>
    <cellStyle name="Normal 2 4 3 5" xfId="7294"/>
    <cellStyle name="Normal 2 4 3 6" xfId="7295"/>
    <cellStyle name="Normal 2 4 3 7" xfId="7296"/>
    <cellStyle name="Normal 2 4 3 8" xfId="7297"/>
    <cellStyle name="Normal 2 4 4" xfId="7298"/>
    <cellStyle name="Normal 2 4 4 2" xfId="7299"/>
    <cellStyle name="Normal 2 4 4 2 2" xfId="7300"/>
    <cellStyle name="Normal 2 4 4 3" xfId="7301"/>
    <cellStyle name="Normal 2 4 4 4" xfId="7302"/>
    <cellStyle name="Normal 2 4 4 5" xfId="7303"/>
    <cellStyle name="Normal 2 4 4 6" xfId="7304"/>
    <cellStyle name="Normal 2 4 4 7" xfId="7305"/>
    <cellStyle name="Normal 2 4 4 8" xfId="7306"/>
    <cellStyle name="Normal 2 4 5" xfId="7307"/>
    <cellStyle name="Normal 2 4 5 2" xfId="7308"/>
    <cellStyle name="Normal 2 4 5 2 2" xfId="7309"/>
    <cellStyle name="Normal 2 4 5 3" xfId="7310"/>
    <cellStyle name="Normal 2 4 5 4" xfId="7311"/>
    <cellStyle name="Normal 2 4 5 5" xfId="7312"/>
    <cellStyle name="Normal 2 4 5 6" xfId="7313"/>
    <cellStyle name="Normal 2 4 6" xfId="7314"/>
    <cellStyle name="Normal 2 4 7" xfId="7315"/>
    <cellStyle name="Normal 2 4 8" xfId="7316"/>
    <cellStyle name="Normal 2 4 8 2" xfId="7317"/>
    <cellStyle name="Normal 2 4 8 3" xfId="7318"/>
    <cellStyle name="Normal 2 4 8 4" xfId="7319"/>
    <cellStyle name="Normal 2 4 8 5" xfId="29440"/>
    <cellStyle name="Normal 2 4 9" xfId="7320"/>
    <cellStyle name="Normal 2 40" xfId="29218"/>
    <cellStyle name="Normal 2 5" xfId="7321"/>
    <cellStyle name="Normal 2 5 10" xfId="7322"/>
    <cellStyle name="Normal 2 5 10 2" xfId="29554"/>
    <cellStyle name="Normal 2 5 11" xfId="7323"/>
    <cellStyle name="Normal 2 5 12" xfId="7324"/>
    <cellStyle name="Normal 2 5 12 2" xfId="29517"/>
    <cellStyle name="Normal 2 5 13" xfId="7325"/>
    <cellStyle name="Normal 2 5 14" xfId="7326"/>
    <cellStyle name="Normal 2 5 15" xfId="7327"/>
    <cellStyle name="Normal 2 5 16" xfId="7328"/>
    <cellStyle name="Normal 2 5 17" xfId="7329"/>
    <cellStyle name="Normal 2 5 18" xfId="7330"/>
    <cellStyle name="Normal 2 5 19" xfId="7331"/>
    <cellStyle name="Normal 2 5 2" xfId="7332"/>
    <cellStyle name="Normal 2 5 2 10" xfId="7333"/>
    <cellStyle name="Normal 2 5 2 11" xfId="7334"/>
    <cellStyle name="Normal 2 5 2 12" xfId="7335"/>
    <cellStyle name="Normal 2 5 2 13" xfId="7336"/>
    <cellStyle name="Normal 2 5 2 14" xfId="7337"/>
    <cellStyle name="Normal 2 5 2 15" xfId="7338"/>
    <cellStyle name="Normal 2 5 2 16" xfId="12817"/>
    <cellStyle name="Normal 2 5 2 16 2" xfId="25704"/>
    <cellStyle name="Normal 2 5 2 16 3" xfId="29092"/>
    <cellStyle name="Normal 2 5 2 17" xfId="24228"/>
    <cellStyle name="Normal 2 5 2 18" xfId="29323"/>
    <cellStyle name="Normal 2 5 2 2" xfId="7339"/>
    <cellStyle name="Normal 2 5 2 2 10" xfId="7340"/>
    <cellStyle name="Normal 2 5 2 2 11" xfId="7341"/>
    <cellStyle name="Normal 2 5 2 2 12" xfId="7342"/>
    <cellStyle name="Normal 2 5 2 2 13" xfId="7343"/>
    <cellStyle name="Normal 2 5 2 2 14" xfId="7344"/>
    <cellStyle name="Normal 2 5 2 2 15" xfId="7345"/>
    <cellStyle name="Normal 2 5 2 2 16" xfId="29324"/>
    <cellStyle name="Normal 2 5 2 2 2" xfId="7346"/>
    <cellStyle name="Normal 2 5 2 2 2 10" xfId="29325"/>
    <cellStyle name="Normal 2 5 2 2 2 2" xfId="7347"/>
    <cellStyle name="Normal 2 5 2 2 2 2 2" xfId="7348"/>
    <cellStyle name="Normal 2 5 2 2 2 2 2 2" xfId="7349"/>
    <cellStyle name="Normal 2 5 2 2 2 2 2 2 2" xfId="7350"/>
    <cellStyle name="Normal 2 5 2 2 2 2 2 2 3" xfId="7351"/>
    <cellStyle name="Normal 2 5 2 2 2 2 2 2 4" xfId="7352"/>
    <cellStyle name="Normal 2 5 2 2 2 2 2 2 5" xfId="7353"/>
    <cellStyle name="Normal 2 5 2 2 2 2 2 2 6" xfId="7354"/>
    <cellStyle name="Normal 2 5 2 2 2 2 2 2 7" xfId="7355"/>
    <cellStyle name="Normal 2 5 2 2 2 2 2 3" xfId="7356"/>
    <cellStyle name="Normal 2 5 2 2 2 2 2 4" xfId="7357"/>
    <cellStyle name="Normal 2 5 2 2 2 2 2 5" xfId="7358"/>
    <cellStyle name="Normal 2 5 2 2 2 2 2 6" xfId="7359"/>
    <cellStyle name="Normal 2 5 2 2 2 2 2 7" xfId="7360"/>
    <cellStyle name="Normal 2 5 2 2 2 2 3" xfId="7361"/>
    <cellStyle name="Normal 2 5 2 2 2 2 4" xfId="7362"/>
    <cellStyle name="Normal 2 5 2 2 2 2 5" xfId="7363"/>
    <cellStyle name="Normal 2 5 2 2 2 2 6" xfId="7364"/>
    <cellStyle name="Normal 2 5 2 2 2 2 7" xfId="7365"/>
    <cellStyle name="Normal 2 5 2 2 2 2 8" xfId="7366"/>
    <cellStyle name="Normal 2 5 2 2 2 3" xfId="7367"/>
    <cellStyle name="Normal 2 5 2 2 2 4" xfId="7368"/>
    <cellStyle name="Normal 2 5 2 2 2 5" xfId="7369"/>
    <cellStyle name="Normal 2 5 2 2 2 6" xfId="7370"/>
    <cellStyle name="Normal 2 5 2 2 2 7" xfId="7371"/>
    <cellStyle name="Normal 2 5 2 2 2 8" xfId="7372"/>
    <cellStyle name="Normal 2 5 2 2 2 9" xfId="7373"/>
    <cellStyle name="Normal 2 5 2 2 3" xfId="7374"/>
    <cellStyle name="Normal 2 5 2 2 4" xfId="7375"/>
    <cellStyle name="Normal 2 5 2 2 5" xfId="7376"/>
    <cellStyle name="Normal 2 5 2 2 6" xfId="7377"/>
    <cellStyle name="Normal 2 5 2 2 7" xfId="7378"/>
    <cellStyle name="Normal 2 5 2 2 8" xfId="7379"/>
    <cellStyle name="Normal 2 5 2 2 9" xfId="7380"/>
    <cellStyle name="Normal 2 5 2 3" xfId="7381"/>
    <cellStyle name="Normal 2 5 2 3 2" xfId="7382"/>
    <cellStyle name="Normal 2 5 2 3 3" xfId="7383"/>
    <cellStyle name="Normal 2 5 2 3 4" xfId="7384"/>
    <cellStyle name="Normal 2 5 2 3 5" xfId="7385"/>
    <cellStyle name="Normal 2 5 2 3 6" xfId="7386"/>
    <cellStyle name="Normal 2 5 2 3 7" xfId="7387"/>
    <cellStyle name="Normal 2 5 2 3 8" xfId="7388"/>
    <cellStyle name="Normal 2 5 2 4" xfId="7389"/>
    <cellStyle name="Normal 2 5 2 5" xfId="7390"/>
    <cellStyle name="Normal 2 5 2 6" xfId="7391"/>
    <cellStyle name="Normal 2 5 2 7" xfId="7392"/>
    <cellStyle name="Normal 2 5 2 8" xfId="7393"/>
    <cellStyle name="Normal 2 5 2 9" xfId="7394"/>
    <cellStyle name="Normal 2 5 20" xfId="7395"/>
    <cellStyle name="Normal 2 5 21" xfId="7396"/>
    <cellStyle name="Normal 2 5 22" xfId="12812"/>
    <cellStyle name="Normal 2 5 22 2" xfId="25703"/>
    <cellStyle name="Normal 2 5 22 3" xfId="29091"/>
    <cellStyle name="Normal 2 5 23" xfId="24231"/>
    <cellStyle name="Normal 2 5 3" xfId="7397"/>
    <cellStyle name="Normal 2 5 3 2" xfId="7398"/>
    <cellStyle name="Normal 2 5 3 3" xfId="7399"/>
    <cellStyle name="Normal 2 5 4" xfId="7400"/>
    <cellStyle name="Normal 2 5 4 2" xfId="7401"/>
    <cellStyle name="Normal 2 5 4 2 2" xfId="7402"/>
    <cellStyle name="Normal 2 5 4 3" xfId="7403"/>
    <cellStyle name="Normal 2 5 4 4" xfId="7404"/>
    <cellStyle name="Normal 2 5 4 5" xfId="7405"/>
    <cellStyle name="Normal 2 5 4 6" xfId="7406"/>
    <cellStyle name="Normal 2 5 4 7" xfId="7407"/>
    <cellStyle name="Normal 2 5 4 8" xfId="7408"/>
    <cellStyle name="Normal 2 5 5" xfId="7409"/>
    <cellStyle name="Normal 2 5 6" xfId="7410"/>
    <cellStyle name="Normal 2 5 7" xfId="7411"/>
    <cellStyle name="Normal 2 5 8" xfId="7412"/>
    <cellStyle name="Normal 2 5 8 2" xfId="7413"/>
    <cellStyle name="Normal 2 5 8 3" xfId="7414"/>
    <cellStyle name="Normal 2 5 8 4" xfId="7415"/>
    <cellStyle name="Normal 2 5 8 5" xfId="29249"/>
    <cellStyle name="Normal 2 5 9" xfId="7416"/>
    <cellStyle name="Normal 2 5 9 2" xfId="29374"/>
    <cellStyle name="Normal 2 5 9 2 2" xfId="29528"/>
    <cellStyle name="Normal 2 5 9 3" xfId="29791"/>
    <cellStyle name="Normal 2 6" xfId="7417"/>
    <cellStyle name="Normal 2 6 10" xfId="7418"/>
    <cellStyle name="Normal 2 6 10 2" xfId="29643"/>
    <cellStyle name="Normal 2 6 11" xfId="7419"/>
    <cellStyle name="Normal 2 6 11 2" xfId="29540"/>
    <cellStyle name="Normal 2 6 12" xfId="7420"/>
    <cellStyle name="Normal 2 6 13" xfId="7421"/>
    <cellStyle name="Normal 2 6 14" xfId="7422"/>
    <cellStyle name="Normal 2 6 15" xfId="7423"/>
    <cellStyle name="Normal 2 6 16" xfId="7424"/>
    <cellStyle name="Normal 2 6 17" xfId="7425"/>
    <cellStyle name="Normal 2 6 18" xfId="7426"/>
    <cellStyle name="Normal 2 6 19" xfId="7427"/>
    <cellStyle name="Normal 2 6 2" xfId="7428"/>
    <cellStyle name="Normal 2 6 2 10" xfId="7429"/>
    <cellStyle name="Normal 2 6 2 11" xfId="7430"/>
    <cellStyle name="Normal 2 6 2 12" xfId="7431"/>
    <cellStyle name="Normal 2 6 2 13" xfId="7432"/>
    <cellStyle name="Normal 2 6 2 14" xfId="7433"/>
    <cellStyle name="Normal 2 6 2 15" xfId="7434"/>
    <cellStyle name="Normal 2 6 2 16" xfId="7435"/>
    <cellStyle name="Normal 2 6 2 17" xfId="25706"/>
    <cellStyle name="Normal 2 6 2 18" xfId="29326"/>
    <cellStyle name="Normal 2 6 2 2" xfId="7436"/>
    <cellStyle name="Normal 2 6 2 2 10" xfId="7437"/>
    <cellStyle name="Normal 2 6 2 2 11" xfId="7438"/>
    <cellStyle name="Normal 2 6 2 2 12" xfId="7439"/>
    <cellStyle name="Normal 2 6 2 2 2" xfId="7440"/>
    <cellStyle name="Normal 2 6 2 2 2 2" xfId="7441"/>
    <cellStyle name="Normal 2 6 2 2 2 2 2" xfId="7442"/>
    <cellStyle name="Normal 2 6 2 2 2 2 2 2" xfId="7443"/>
    <cellStyle name="Normal 2 6 2 2 2 2 2 3" xfId="7444"/>
    <cellStyle name="Normal 2 6 2 2 2 2 2 4" xfId="7445"/>
    <cellStyle name="Normal 2 6 2 2 2 2 2 5" xfId="7446"/>
    <cellStyle name="Normal 2 6 2 2 2 2 2 6" xfId="7447"/>
    <cellStyle name="Normal 2 6 2 2 2 2 2 7" xfId="7448"/>
    <cellStyle name="Normal 2 6 2 2 2 2 3" xfId="7449"/>
    <cellStyle name="Normal 2 6 2 2 2 2 4" xfId="7450"/>
    <cellStyle name="Normal 2 6 2 2 2 2 5" xfId="7451"/>
    <cellStyle name="Normal 2 6 2 2 2 2 6" xfId="7452"/>
    <cellStyle name="Normal 2 6 2 2 2 2 7" xfId="7453"/>
    <cellStyle name="Normal 2 6 2 2 2 3" xfId="7454"/>
    <cellStyle name="Normal 2 6 2 2 2 4" xfId="7455"/>
    <cellStyle name="Normal 2 6 2 2 2 5" xfId="7456"/>
    <cellStyle name="Normal 2 6 2 2 2 6" xfId="7457"/>
    <cellStyle name="Normal 2 6 2 2 2 7" xfId="7458"/>
    <cellStyle name="Normal 2 6 2 2 2 8" xfId="7459"/>
    <cellStyle name="Normal 2 6 2 2 3" xfId="7460"/>
    <cellStyle name="Normal 2 6 2 2 4" xfId="7461"/>
    <cellStyle name="Normal 2 6 2 2 5" xfId="7462"/>
    <cellStyle name="Normal 2 6 2 2 6" xfId="7463"/>
    <cellStyle name="Normal 2 6 2 2 7" xfId="7464"/>
    <cellStyle name="Normal 2 6 2 2 8" xfId="7465"/>
    <cellStyle name="Normal 2 6 2 2 9" xfId="7466"/>
    <cellStyle name="Normal 2 6 2 3" xfId="7467"/>
    <cellStyle name="Normal 2 6 2 3 2" xfId="7468"/>
    <cellStyle name="Normal 2 6 2 3 3" xfId="7469"/>
    <cellStyle name="Normal 2 6 2 3 4" xfId="7470"/>
    <cellStyle name="Normal 2 6 2 3 5" xfId="7471"/>
    <cellStyle name="Normal 2 6 2 3 6" xfId="7472"/>
    <cellStyle name="Normal 2 6 2 4" xfId="7473"/>
    <cellStyle name="Normal 2 6 2 5" xfId="7474"/>
    <cellStyle name="Normal 2 6 2 6" xfId="7475"/>
    <cellStyle name="Normal 2 6 2 7" xfId="7476"/>
    <cellStyle name="Normal 2 6 2 8" xfId="7477"/>
    <cellStyle name="Normal 2 6 2 9" xfId="7478"/>
    <cellStyle name="Normal 2 6 20" xfId="7479"/>
    <cellStyle name="Normal 2 6 21" xfId="12813"/>
    <cellStyle name="Normal 2 6 21 2" xfId="25705"/>
    <cellStyle name="Normal 2 6 21 3" xfId="29093"/>
    <cellStyle name="Normal 2 6 22" xfId="24230"/>
    <cellStyle name="Normal 2 6 3" xfId="7480"/>
    <cellStyle name="Normal 2 6 3 2" xfId="7481"/>
    <cellStyle name="Normal 2 6 3 3" xfId="7482"/>
    <cellStyle name="Normal 2 6 4" xfId="7483"/>
    <cellStyle name="Normal 2 6 4 2" xfId="7484"/>
    <cellStyle name="Normal 2 6 4 2 2" xfId="7485"/>
    <cellStyle name="Normal 2 6 4 3" xfId="7486"/>
    <cellStyle name="Normal 2 6 4 4" xfId="7487"/>
    <cellStyle name="Normal 2 6 4 5" xfId="7488"/>
    <cellStyle name="Normal 2 6 4 6" xfId="7489"/>
    <cellStyle name="Normal 2 6 5" xfId="7490"/>
    <cellStyle name="Normal 2 6 6" xfId="7491"/>
    <cellStyle name="Normal 2 6 7" xfId="7492"/>
    <cellStyle name="Normal 2 6 8" xfId="7493"/>
    <cellStyle name="Normal 2 6 9" xfId="7494"/>
    <cellStyle name="Normal 2 6 9 2" xfId="29573"/>
    <cellStyle name="Normal 2 7" xfId="7495"/>
    <cellStyle name="Normal 2 7 10" xfId="7496"/>
    <cellStyle name="Normal 2 7 11" xfId="7497"/>
    <cellStyle name="Normal 2 7 12" xfId="7498"/>
    <cellStyle name="Normal 2 7 13" xfId="7499"/>
    <cellStyle name="Normal 2 7 14" xfId="7500"/>
    <cellStyle name="Normal 2 7 15" xfId="7501"/>
    <cellStyle name="Normal 2 7 16" xfId="7502"/>
    <cellStyle name="Normal 2 7 17" xfId="7503"/>
    <cellStyle name="Normal 2 7 18" xfId="7504"/>
    <cellStyle name="Normal 2 7 19" xfId="7505"/>
    <cellStyle name="Normal 2 7 2" xfId="7506"/>
    <cellStyle name="Normal 2 7 2 10" xfId="7507"/>
    <cellStyle name="Normal 2 7 2 11" xfId="7508"/>
    <cellStyle name="Normal 2 7 2 12" xfId="7509"/>
    <cellStyle name="Normal 2 7 2 13" xfId="7510"/>
    <cellStyle name="Normal 2 7 2 14" xfId="7511"/>
    <cellStyle name="Normal 2 7 2 15" xfId="7512"/>
    <cellStyle name="Normal 2 7 2 16" xfId="7513"/>
    <cellStyle name="Normal 2 7 2 2" xfId="7514"/>
    <cellStyle name="Normal 2 7 2 2 2" xfId="7515"/>
    <cellStyle name="Normal 2 7 2 2 2 10" xfId="7516"/>
    <cellStyle name="Normal 2 7 2 2 2 11" xfId="7517"/>
    <cellStyle name="Normal 2 7 2 2 2 12" xfId="7518"/>
    <cellStyle name="Normal 2 7 2 2 2 13" xfId="7519"/>
    <cellStyle name="Normal 2 7 2 2 2 2" xfId="7520"/>
    <cellStyle name="Normal 2 7 2 2 2 2 2" xfId="7521"/>
    <cellStyle name="Normal 2 7 2 2 2 2 3" xfId="7522"/>
    <cellStyle name="Normal 2 7 2 2 2 2 4" xfId="7523"/>
    <cellStyle name="Normal 2 7 2 2 2 2 5" xfId="7524"/>
    <cellStyle name="Normal 2 7 2 2 2 2 6" xfId="7525"/>
    <cellStyle name="Normal 2 7 2 2 2 2 7" xfId="7526"/>
    <cellStyle name="Normal 2 7 2 2 2 3" xfId="7527"/>
    <cellStyle name="Normal 2 7 2 2 2 4" xfId="7528"/>
    <cellStyle name="Normal 2 7 2 2 2 5" xfId="7529"/>
    <cellStyle name="Normal 2 7 2 2 2 6" xfId="7530"/>
    <cellStyle name="Normal 2 7 2 2 2 7" xfId="7531"/>
    <cellStyle name="Normal 2 7 2 2 2 8" xfId="7532"/>
    <cellStyle name="Normal 2 7 2 2 2 9" xfId="7533"/>
    <cellStyle name="Normal 2 7 2 2 3" xfId="7534"/>
    <cellStyle name="Normal 2 7 2 2 3 2" xfId="7535"/>
    <cellStyle name="Normal 2 7 2 2 3 3" xfId="7536"/>
    <cellStyle name="Normal 2 7 2 2 3 4" xfId="7537"/>
    <cellStyle name="Normal 2 7 2 2 3 5" xfId="7538"/>
    <cellStyle name="Normal 2 7 2 2 3 6" xfId="7539"/>
    <cellStyle name="Normal 2 7 2 2 3 7" xfId="7540"/>
    <cellStyle name="Normal 2 7 2 2 3 8" xfId="7541"/>
    <cellStyle name="Normal 2 7 2 2 4" xfId="7542"/>
    <cellStyle name="Normal 2 7 2 2 5" xfId="7543"/>
    <cellStyle name="Normal 2 7 2 2 6" xfId="7544"/>
    <cellStyle name="Normal 2 7 2 2 7" xfId="7545"/>
    <cellStyle name="Normal 2 7 2 2 8" xfId="7546"/>
    <cellStyle name="Normal 2 7 2 3" xfId="7547"/>
    <cellStyle name="Normal 2 7 2 3 2" xfId="7548"/>
    <cellStyle name="Normal 2 7 2 3 3" xfId="7549"/>
    <cellStyle name="Normal 2 7 2 3 4" xfId="7550"/>
    <cellStyle name="Normal 2 7 2 3 5" xfId="7551"/>
    <cellStyle name="Normal 2 7 2 3 6" xfId="7552"/>
    <cellStyle name="Normal 2 7 2 3 7" xfId="7553"/>
    <cellStyle name="Normal 2 7 2 3 8" xfId="7554"/>
    <cellStyle name="Normal 2 7 2 4" xfId="7555"/>
    <cellStyle name="Normal 2 7 2 5" xfId="7556"/>
    <cellStyle name="Normal 2 7 2 6" xfId="7557"/>
    <cellStyle name="Normal 2 7 2 7" xfId="7558"/>
    <cellStyle name="Normal 2 7 2 8" xfId="7559"/>
    <cellStyle name="Normal 2 7 2 9" xfId="7560"/>
    <cellStyle name="Normal 2 7 20" xfId="7561"/>
    <cellStyle name="Normal 2 7 21" xfId="7562"/>
    <cellStyle name="Normal 2 7 22" xfId="25707"/>
    <cellStyle name="Normal 2 7 3" xfId="7563"/>
    <cellStyle name="Normal 2 7 3 10" xfId="7564"/>
    <cellStyle name="Normal 2 7 3 2" xfId="7565"/>
    <cellStyle name="Normal 2 7 3 2 2" xfId="7566"/>
    <cellStyle name="Normal 2 7 3 2 3" xfId="7567"/>
    <cellStyle name="Normal 2 7 3 2 4" xfId="7568"/>
    <cellStyle name="Normal 2 7 3 3" xfId="7569"/>
    <cellStyle name="Normal 2 7 3 3 2" xfId="7570"/>
    <cellStyle name="Normal 2 7 3 3 3" xfId="7571"/>
    <cellStyle name="Normal 2 7 3 3 4" xfId="7572"/>
    <cellStyle name="Normal 2 7 3 4" xfId="7573"/>
    <cellStyle name="Normal 2 7 3 5" xfId="7574"/>
    <cellStyle name="Normal 2 7 3 6" xfId="7575"/>
    <cellStyle name="Normal 2 7 3 7" xfId="7576"/>
    <cellStyle name="Normal 2 7 3 8" xfId="7577"/>
    <cellStyle name="Normal 2 7 3 9" xfId="7578"/>
    <cellStyle name="Normal 2 7 4" xfId="7579"/>
    <cellStyle name="Normal 2 7 4 2" xfId="7580"/>
    <cellStyle name="Normal 2 7 5" xfId="7581"/>
    <cellStyle name="Normal 2 7 5 2" xfId="7582"/>
    <cellStyle name="Normal 2 7 5 2 2" xfId="7583"/>
    <cellStyle name="Normal 2 7 5 2 3" xfId="7584"/>
    <cellStyle name="Normal 2 7 5 2 4" xfId="7585"/>
    <cellStyle name="Normal 2 7 5 3" xfId="7586"/>
    <cellStyle name="Normal 2 7 5 4" xfId="7587"/>
    <cellStyle name="Normal 2 7 5 5" xfId="7588"/>
    <cellStyle name="Normal 2 7 5 6" xfId="7589"/>
    <cellStyle name="Normal 2 7 5 7" xfId="7590"/>
    <cellStyle name="Normal 2 7 5 8" xfId="7591"/>
    <cellStyle name="Normal 2 7 6" xfId="7592"/>
    <cellStyle name="Normal 2 7 6 2" xfId="29644"/>
    <cellStyle name="Normal 2 7 7" xfId="7593"/>
    <cellStyle name="Normal 2 7 7 2" xfId="29541"/>
    <cellStyle name="Normal 2 7 8" xfId="7594"/>
    <cellStyle name="Normal 2 7 9" xfId="7595"/>
    <cellStyle name="Normal 2 8" xfId="7596"/>
    <cellStyle name="Normal 2 8 10" xfId="7597"/>
    <cellStyle name="Normal 2 8 11" xfId="7598"/>
    <cellStyle name="Normal 2 8 12" xfId="7599"/>
    <cellStyle name="Normal 2 8 13" xfId="7600"/>
    <cellStyle name="Normal 2 8 14" xfId="7601"/>
    <cellStyle name="Normal 2 8 15" xfId="7602"/>
    <cellStyle name="Normal 2 8 16" xfId="7603"/>
    <cellStyle name="Normal 2 8 17" xfId="7604"/>
    <cellStyle name="Normal 2 8 18" xfId="7605"/>
    <cellStyle name="Normal 2 8 19" xfId="25708"/>
    <cellStyle name="Normal 2 8 2" xfId="7606"/>
    <cellStyle name="Normal 2 8 2 10" xfId="7607"/>
    <cellStyle name="Normal 2 8 2 2" xfId="7608"/>
    <cellStyle name="Normal 2 8 2 2 2" xfId="7609"/>
    <cellStyle name="Normal 2 8 2 2 3" xfId="7610"/>
    <cellStyle name="Normal 2 8 2 2 4" xfId="7611"/>
    <cellStyle name="Normal 2 8 2 2 5" xfId="7612"/>
    <cellStyle name="Normal 2 8 2 2 6" xfId="7613"/>
    <cellStyle name="Normal 2 8 2 2 7" xfId="7614"/>
    <cellStyle name="Normal 2 8 2 2 8" xfId="7615"/>
    <cellStyle name="Normal 2 8 2 3" xfId="7616"/>
    <cellStyle name="Normal 2 8 2 3 2" xfId="7617"/>
    <cellStyle name="Normal 2 8 2 3 3" xfId="7618"/>
    <cellStyle name="Normal 2 8 2 3 4" xfId="7619"/>
    <cellStyle name="Normal 2 8 2 3 5" xfId="7620"/>
    <cellStyle name="Normal 2 8 2 3 6" xfId="7621"/>
    <cellStyle name="Normal 2 8 2 3 7" xfId="7622"/>
    <cellStyle name="Normal 2 8 2 3 8" xfId="7623"/>
    <cellStyle name="Normal 2 8 2 4" xfId="7624"/>
    <cellStyle name="Normal 2 8 2 4 2" xfId="7625"/>
    <cellStyle name="Normal 2 8 2 4 2 2" xfId="7626"/>
    <cellStyle name="Normal 2 8 2 4 3" xfId="7627"/>
    <cellStyle name="Normal 2 8 2 4 4" xfId="7628"/>
    <cellStyle name="Normal 2 8 2 5" xfId="7629"/>
    <cellStyle name="Normal 2 8 2 6" xfId="7630"/>
    <cellStyle name="Normal 2 8 2 7" xfId="7631"/>
    <cellStyle name="Normal 2 8 2 8" xfId="7632"/>
    <cellStyle name="Normal 2 8 2 9" xfId="7633"/>
    <cellStyle name="Normal 2 8 3" xfId="7634"/>
    <cellStyle name="Normal 2 8 3 10" xfId="7635"/>
    <cellStyle name="Normal 2 8 3 2" xfId="7636"/>
    <cellStyle name="Normal 2 8 3 2 2" xfId="7637"/>
    <cellStyle name="Normal 2 8 3 2 3" xfId="7638"/>
    <cellStyle name="Normal 2 8 3 2 4" xfId="7639"/>
    <cellStyle name="Normal 2 8 3 2 5" xfId="7640"/>
    <cellStyle name="Normal 2 8 3 2 6" xfId="7641"/>
    <cellStyle name="Normal 2 8 3 2 7" xfId="7642"/>
    <cellStyle name="Normal 2 8 3 2 8" xfId="7643"/>
    <cellStyle name="Normal 2 8 3 3" xfId="7644"/>
    <cellStyle name="Normal 2 8 3 3 2" xfId="7645"/>
    <cellStyle name="Normal 2 8 3 3 3" xfId="7646"/>
    <cellStyle name="Normal 2 8 3 3 4" xfId="7647"/>
    <cellStyle name="Normal 2 8 3 3 5" xfId="7648"/>
    <cellStyle name="Normal 2 8 3 3 6" xfId="7649"/>
    <cellStyle name="Normal 2 8 3 3 7" xfId="7650"/>
    <cellStyle name="Normal 2 8 3 3 8" xfId="7651"/>
    <cellStyle name="Normal 2 8 3 4" xfId="7652"/>
    <cellStyle name="Normal 2 8 3 4 2" xfId="7653"/>
    <cellStyle name="Normal 2 8 3 4 3" xfId="7654"/>
    <cellStyle name="Normal 2 8 3 4 4" xfId="7655"/>
    <cellStyle name="Normal 2 8 3 5" xfId="7656"/>
    <cellStyle name="Normal 2 8 3 6" xfId="7657"/>
    <cellStyle name="Normal 2 8 3 7" xfId="7658"/>
    <cellStyle name="Normal 2 8 3 8" xfId="7659"/>
    <cellStyle name="Normal 2 8 3 9" xfId="7660"/>
    <cellStyle name="Normal 2 8 4" xfId="7661"/>
    <cellStyle name="Normal 2 8 4 2" xfId="7662"/>
    <cellStyle name="Normal 2 8 5" xfId="7663"/>
    <cellStyle name="Normal 2 8 5 2" xfId="7664"/>
    <cellStyle name="Normal 2 8 5 2 2" xfId="7665"/>
    <cellStyle name="Normal 2 8 5 3" xfId="7666"/>
    <cellStyle name="Normal 2 8 5 4" xfId="7667"/>
    <cellStyle name="Normal 2 8 5 5" xfId="29444"/>
    <cellStyle name="Normal 2 8 6" xfId="7668"/>
    <cellStyle name="Normal 2 8 7" xfId="7669"/>
    <cellStyle name="Normal 2 8 8" xfId="7670"/>
    <cellStyle name="Normal 2 8 8 2" xfId="29430"/>
    <cellStyle name="Normal 2 8 9" xfId="7671"/>
    <cellStyle name="Normal 2 9" xfId="7672"/>
    <cellStyle name="Normal 2 9 10" xfId="7673"/>
    <cellStyle name="Normal 2 9 11" xfId="7674"/>
    <cellStyle name="Normal 2 9 12" xfId="7675"/>
    <cellStyle name="Normal 2 9 13" xfId="7676"/>
    <cellStyle name="Normal 2 9 14" xfId="7677"/>
    <cellStyle name="Normal 2 9 15" xfId="7678"/>
    <cellStyle name="Normal 2 9 16" xfId="7679"/>
    <cellStyle name="Normal 2 9 17" xfId="25709"/>
    <cellStyle name="Normal 2 9 18" xfId="29235"/>
    <cellStyle name="Normal 2 9 2" xfId="7680"/>
    <cellStyle name="Normal 2 9 2 10" xfId="7681"/>
    <cellStyle name="Normal 2 9 2 11" xfId="7682"/>
    <cellStyle name="Normal 2 9 2 12" xfId="7683"/>
    <cellStyle name="Normal 2 9 2 13" xfId="7684"/>
    <cellStyle name="Normal 2 9 2 14" xfId="7685"/>
    <cellStyle name="Normal 2 9 2 15" xfId="29327"/>
    <cellStyle name="Normal 2 9 2 2" xfId="7686"/>
    <cellStyle name="Normal 2 9 2 2 2" xfId="7687"/>
    <cellStyle name="Normal 2 9 2 2 2 2" xfId="7688"/>
    <cellStyle name="Normal 2 9 2 2 2 2 2" xfId="7689"/>
    <cellStyle name="Normal 2 9 2 2 2 2 3" xfId="7690"/>
    <cellStyle name="Normal 2 9 2 2 2 2 4" xfId="7691"/>
    <cellStyle name="Normal 2 9 2 2 2 2 5" xfId="7692"/>
    <cellStyle name="Normal 2 9 2 2 2 2 6" xfId="7693"/>
    <cellStyle name="Normal 2 9 2 2 2 2 7" xfId="7694"/>
    <cellStyle name="Normal 2 9 2 2 2 3" xfId="7695"/>
    <cellStyle name="Normal 2 9 2 2 2 4" xfId="7696"/>
    <cellStyle name="Normal 2 9 2 2 2 5" xfId="7697"/>
    <cellStyle name="Normal 2 9 2 2 2 6" xfId="7698"/>
    <cellStyle name="Normal 2 9 2 2 2 7" xfId="7699"/>
    <cellStyle name="Normal 2 9 2 2 3" xfId="7700"/>
    <cellStyle name="Normal 2 9 2 2 4" xfId="7701"/>
    <cellStyle name="Normal 2 9 2 2 5" xfId="7702"/>
    <cellStyle name="Normal 2 9 2 2 6" xfId="7703"/>
    <cellStyle name="Normal 2 9 2 2 7" xfId="7704"/>
    <cellStyle name="Normal 2 9 2 2 8" xfId="7705"/>
    <cellStyle name="Normal 2 9 2 2 9" xfId="29328"/>
    <cellStyle name="Normal 2 9 2 3" xfId="7706"/>
    <cellStyle name="Normal 2 9 2 4" xfId="7707"/>
    <cellStyle name="Normal 2 9 2 4 2" xfId="7708"/>
    <cellStyle name="Normal 2 9 2 5" xfId="7709"/>
    <cellStyle name="Normal 2 9 2 5 2" xfId="7710"/>
    <cellStyle name="Normal 2 9 2 6" xfId="7711"/>
    <cellStyle name="Normal 2 9 2 7" xfId="7712"/>
    <cellStyle name="Normal 2 9 2 8" xfId="7713"/>
    <cellStyle name="Normal 2 9 2 9" xfId="7714"/>
    <cellStyle name="Normal 2 9 3" xfId="7715"/>
    <cellStyle name="Normal 2 9 3 2" xfId="7716"/>
    <cellStyle name="Normal 2 9 3 3" xfId="7717"/>
    <cellStyle name="Normal 2 9 3 4" xfId="7718"/>
    <cellStyle name="Normal 2 9 3 5" xfId="7719"/>
    <cellStyle name="Normal 2 9 3 6" xfId="7720"/>
    <cellStyle name="Normal 2 9 4" xfId="7721"/>
    <cellStyle name="Normal 2 9 4 2" xfId="7722"/>
    <cellStyle name="Normal 2 9 4 2 2" xfId="7723"/>
    <cellStyle name="Normal 2 9 4 2 2 2" xfId="7724"/>
    <cellStyle name="Normal 2 9 4 2 3" xfId="7725"/>
    <cellStyle name="Normal 2 9 4 2 4" xfId="7726"/>
    <cellStyle name="Normal 2 9 4 3" xfId="7727"/>
    <cellStyle name="Normal 2 9 4 4" xfId="7728"/>
    <cellStyle name="Normal 2 9 4 5" xfId="7729"/>
    <cellStyle name="Normal 2 9 4 6" xfId="7730"/>
    <cellStyle name="Normal 2 9 4 7" xfId="29329"/>
    <cellStyle name="Normal 2 9 5" xfId="7731"/>
    <cellStyle name="Normal 2 9 5 2" xfId="29445"/>
    <cellStyle name="Normal 2 9 6" xfId="7732"/>
    <cellStyle name="Normal 2 9 6 2" xfId="29429"/>
    <cellStyle name="Normal 2 9 7" xfId="7733"/>
    <cellStyle name="Normal 2 9 8" xfId="7734"/>
    <cellStyle name="Normal 2 9 9" xfId="7735"/>
    <cellStyle name="Normal 2_1.Tha" xfId="7736"/>
    <cellStyle name="Normal 20" xfId="7737"/>
    <cellStyle name="Normal 20 2" xfId="25710"/>
    <cellStyle name="Normal 20 3" xfId="29428"/>
    <cellStyle name="Normal 21" xfId="7738"/>
    <cellStyle name="Normal 21 2" xfId="25711"/>
    <cellStyle name="Normal 21 3" xfId="29427"/>
    <cellStyle name="Normal 22" xfId="7739"/>
    <cellStyle name="Normal 22 2" xfId="7740"/>
    <cellStyle name="Normal 22 2 2" xfId="7741"/>
    <cellStyle name="Normal 22 3" xfId="7742"/>
    <cellStyle name="Normal 22 4" xfId="7743"/>
    <cellStyle name="Normal 22 5" xfId="7744"/>
    <cellStyle name="Normal 22 6" xfId="25712"/>
    <cellStyle name="Normal 23" xfId="7745"/>
    <cellStyle name="Normal 23 2" xfId="7746"/>
    <cellStyle name="Normal 23 3" xfId="7747"/>
    <cellStyle name="Normal 23 4" xfId="7748"/>
    <cellStyle name="Normal 24" xfId="7749"/>
    <cellStyle name="Normal 24 2" xfId="7750"/>
    <cellStyle name="Normal 24 3" xfId="7751"/>
    <cellStyle name="Normal 24 4" xfId="7752"/>
    <cellStyle name="Normal 25" xfId="7753"/>
    <cellStyle name="Normal 25 2" xfId="7754"/>
    <cellStyle name="Normal 25 3" xfId="7755"/>
    <cellStyle name="Normal 25 4" xfId="7756"/>
    <cellStyle name="Normal 26" xfId="7757"/>
    <cellStyle name="Normal 27" xfId="7758"/>
    <cellStyle name="Normal 27 2" xfId="25713"/>
    <cellStyle name="Normal 27 3" xfId="29258"/>
    <cellStyle name="Normal 28" xfId="29372"/>
    <cellStyle name="Normal 29" xfId="29560"/>
    <cellStyle name="Normal 3" xfId="7759"/>
    <cellStyle name="Normal 3 10" xfId="7760"/>
    <cellStyle name="Normal 3 10 2" xfId="7761"/>
    <cellStyle name="Normal 3 10 3" xfId="12803"/>
    <cellStyle name="Normal 3 11" xfId="7762"/>
    <cellStyle name="Normal 3 11 2" xfId="7763"/>
    <cellStyle name="Normal 3 12" xfId="7764"/>
    <cellStyle name="Normal 3 12 2" xfId="7765"/>
    <cellStyle name="Normal 3 13" xfId="7766"/>
    <cellStyle name="Normal 3 13 2" xfId="7767"/>
    <cellStyle name="Normal 3 14" xfId="7768"/>
    <cellStyle name="Normal 3 14 2" xfId="7769"/>
    <cellStyle name="Normal 3 14 3" xfId="7770"/>
    <cellStyle name="Normal 3 14 4" xfId="7771"/>
    <cellStyle name="Normal 3 14 5" xfId="29529"/>
    <cellStyle name="Normal 3 15" xfId="7772"/>
    <cellStyle name="Normal 3 15 2" xfId="29553"/>
    <cellStyle name="Normal 3 16" xfId="7773"/>
    <cellStyle name="Normal 3 16 2" xfId="29692"/>
    <cellStyle name="Normal 3 17" xfId="7774"/>
    <cellStyle name="Normal 3 18" xfId="7775"/>
    <cellStyle name="Normal 3 19" xfId="7776"/>
    <cellStyle name="Normal 3 2" xfId="7777"/>
    <cellStyle name="Normal 3 2 10" xfId="7778"/>
    <cellStyle name="Normal 3 2 10 2" xfId="29552"/>
    <cellStyle name="Normal 3 2 11" xfId="7779"/>
    <cellStyle name="Normal 3 2 11 2" xfId="29658"/>
    <cellStyle name="Normal 3 2 12" xfId="7780"/>
    <cellStyle name="Normal 3 2 12 2" xfId="29423"/>
    <cellStyle name="Normal 3 2 13" xfId="7781"/>
    <cellStyle name="Normal 3 2 14" xfId="7782"/>
    <cellStyle name="Normal 3 2 15" xfId="7783"/>
    <cellStyle name="Normal 3 2 16" xfId="7784"/>
    <cellStyle name="Normal 3 2 17" xfId="7785"/>
    <cellStyle name="Normal 3 2 18" xfId="7786"/>
    <cellStyle name="Normal 3 2 19" xfId="7787"/>
    <cellStyle name="Normal 3 2 2" xfId="7788"/>
    <cellStyle name="Normal 3 2 2 10" xfId="7789"/>
    <cellStyle name="Normal 3 2 2 11" xfId="7790"/>
    <cellStyle name="Normal 3 2 2 12" xfId="7791"/>
    <cellStyle name="Normal 3 2 2 13" xfId="7792"/>
    <cellStyle name="Normal 3 2 2 14" xfId="7793"/>
    <cellStyle name="Normal 3 2 2 15" xfId="7794"/>
    <cellStyle name="Normal 3 2 2 16" xfId="7795"/>
    <cellStyle name="Normal 3 2 2 17" xfId="7796"/>
    <cellStyle name="Normal 3 2 2 18" xfId="7797"/>
    <cellStyle name="Normal 3 2 2 19" xfId="25716"/>
    <cellStyle name="Normal 3 2 2 2" xfId="7798"/>
    <cellStyle name="Normal 3 2 2 2 10" xfId="7799"/>
    <cellStyle name="Normal 3 2 2 2 11" xfId="7800"/>
    <cellStyle name="Normal 3 2 2 2 12" xfId="7801"/>
    <cellStyle name="Normal 3 2 2 2 13" xfId="7802"/>
    <cellStyle name="Normal 3 2 2 2 14" xfId="7803"/>
    <cellStyle name="Normal 3 2 2 2 15" xfId="7804"/>
    <cellStyle name="Normal 3 2 2 2 16" xfId="7805"/>
    <cellStyle name="Normal 3 2 2 2 2" xfId="7806"/>
    <cellStyle name="Normal 3 2 2 2 2 10" xfId="7807"/>
    <cellStyle name="Normal 3 2 2 2 2 11" xfId="7808"/>
    <cellStyle name="Normal 3 2 2 2 2 12" xfId="7809"/>
    <cellStyle name="Normal 3 2 2 2 2 2" xfId="7810"/>
    <cellStyle name="Normal 3 2 2 2 2 2 2" xfId="7811"/>
    <cellStyle name="Normal 3 2 2 2 2 2 2 2" xfId="7812"/>
    <cellStyle name="Normal 3 2 2 2 2 2 2 3" xfId="7813"/>
    <cellStyle name="Normal 3 2 2 2 2 2 2 4" xfId="7814"/>
    <cellStyle name="Normal 3 2 2 2 2 2 2 5" xfId="7815"/>
    <cellStyle name="Normal 3 2 2 2 2 2 2 6" xfId="7816"/>
    <cellStyle name="Normal 3 2 2 2 2 2 2 7" xfId="7817"/>
    <cellStyle name="Normal 3 2 2 2 2 2 3" xfId="7818"/>
    <cellStyle name="Normal 3 2 2 2 2 2 4" xfId="7819"/>
    <cellStyle name="Normal 3 2 2 2 2 2 5" xfId="7820"/>
    <cellStyle name="Normal 3 2 2 2 2 2 6" xfId="7821"/>
    <cellStyle name="Normal 3 2 2 2 2 2 7" xfId="7822"/>
    <cellStyle name="Normal 3 2 2 2 2 2 8" xfId="7823"/>
    <cellStyle name="Normal 3 2 2 2 2 3" xfId="7824"/>
    <cellStyle name="Normal 3 2 2 2 2 4" xfId="7825"/>
    <cellStyle name="Normal 3 2 2 2 2 5" xfId="7826"/>
    <cellStyle name="Normal 3 2 2 2 2 6" xfId="7827"/>
    <cellStyle name="Normal 3 2 2 2 2 7" xfId="7828"/>
    <cellStyle name="Normal 3 2 2 2 2 8" xfId="7829"/>
    <cellStyle name="Normal 3 2 2 2 2 9" xfId="7830"/>
    <cellStyle name="Normal 3 2 2 2 3" xfId="7831"/>
    <cellStyle name="Normal 3 2 2 2 3 2" xfId="7832"/>
    <cellStyle name="Normal 3 2 2 2 3 3" xfId="7833"/>
    <cellStyle name="Normal 3 2 2 2 3 4" xfId="7834"/>
    <cellStyle name="Normal 3 2 2 2 3 5" xfId="7835"/>
    <cellStyle name="Normal 3 2 2 2 3 6" xfId="7836"/>
    <cellStyle name="Normal 3 2 2 2 4" xfId="7837"/>
    <cellStyle name="Normal 3 2 2 2 4 10" xfId="7838"/>
    <cellStyle name="Normal 3 2 2 2 4 11" xfId="7839"/>
    <cellStyle name="Normal 3 2 2 2 4 2" xfId="7840"/>
    <cellStyle name="Normal 3 2 2 2 4 3" xfId="7841"/>
    <cellStyle name="Normal 3 2 2 2 4 4" xfId="7842"/>
    <cellStyle name="Normal 3 2 2 2 4 5" xfId="7843"/>
    <cellStyle name="Normal 3 2 2 2 4 6" xfId="7844"/>
    <cellStyle name="Normal 3 2 2 2 4 7" xfId="7845"/>
    <cellStyle name="Normal 3 2 2 2 4 8" xfId="7846"/>
    <cellStyle name="Normal 3 2 2 2 4 9" xfId="7847"/>
    <cellStyle name="Normal 3 2 2 2 5" xfId="7848"/>
    <cellStyle name="Normal 3 2 2 2 6" xfId="7849"/>
    <cellStyle name="Normal 3 2 2 2 7" xfId="7850"/>
    <cellStyle name="Normal 3 2 2 2 8" xfId="7851"/>
    <cellStyle name="Normal 3 2 2 2 9" xfId="7852"/>
    <cellStyle name="Normal 3 2 2 20" xfId="29245"/>
    <cellStyle name="Normal 3 2 2 3" xfId="7853"/>
    <cellStyle name="Normal 3 2 2 3 2" xfId="7854"/>
    <cellStyle name="Normal 3 2 2 3 2 2" xfId="7855"/>
    <cellStyle name="Normal 3 2 2 3 2 2 2" xfId="7856"/>
    <cellStyle name="Normal 3 2 2 3 2 3" xfId="7857"/>
    <cellStyle name="Normal 3 2 2 3 3" xfId="7858"/>
    <cellStyle name="Normal 3 2 2 3 4" xfId="7859"/>
    <cellStyle name="Normal 3 2 2 3 5" xfId="7860"/>
    <cellStyle name="Normal 3 2 2 3 6" xfId="7861"/>
    <cellStyle name="Normal 3 2 2 3 7" xfId="7862"/>
    <cellStyle name="Normal 3 2 2 3 8" xfId="7863"/>
    <cellStyle name="Normal 3 2 2 3 9" xfId="7864"/>
    <cellStyle name="Normal 3 2 2 4" xfId="7865"/>
    <cellStyle name="Normal 3 2 2 4 10" xfId="7866"/>
    <cellStyle name="Normal 3 2 2 4 2" xfId="7867"/>
    <cellStyle name="Normal 3 2 2 4 3" xfId="7868"/>
    <cellStyle name="Normal 3 2 2 4 4" xfId="7869"/>
    <cellStyle name="Normal 3 2 2 4 4 2" xfId="7870"/>
    <cellStyle name="Normal 3 2 2 4 4 3" xfId="7871"/>
    <cellStyle name="Normal 3 2 2 4 4 4" xfId="7872"/>
    <cellStyle name="Normal 3 2 2 4 5" xfId="7873"/>
    <cellStyle name="Normal 3 2 2 4 6" xfId="7874"/>
    <cellStyle name="Normal 3 2 2 4 7" xfId="7875"/>
    <cellStyle name="Normal 3 2 2 4 8" xfId="7876"/>
    <cellStyle name="Normal 3 2 2 4 9" xfId="7877"/>
    <cellStyle name="Normal 3 2 2 5" xfId="7878"/>
    <cellStyle name="Normal 3 2 2 6" xfId="7879"/>
    <cellStyle name="Normal 3 2 2 7" xfId="7880"/>
    <cellStyle name="Normal 3 2 2 8" xfId="7881"/>
    <cellStyle name="Normal 3 2 2 9" xfId="7882"/>
    <cellStyle name="Normal 3 2 20" xfId="7883"/>
    <cellStyle name="Normal 3 2 21" xfId="7884"/>
    <cellStyle name="Normal 3 2 22" xfId="7885"/>
    <cellStyle name="Normal 3 2 23" xfId="7886"/>
    <cellStyle name="Normal 3 2 24" xfId="7887"/>
    <cellStyle name="Normal 3 2 25" xfId="12827"/>
    <cellStyle name="Normal 3 2 25 2" xfId="25715"/>
    <cellStyle name="Normal 3 2 25 3" xfId="29095"/>
    <cellStyle name="Normal 3 2 26" xfId="24225"/>
    <cellStyle name="Normal 3 2 27" xfId="29244"/>
    <cellStyle name="Normal 3 2 3" xfId="7888"/>
    <cellStyle name="Normal 3 2 3 10" xfId="7889"/>
    <cellStyle name="Normal 3 2 3 11" xfId="7890"/>
    <cellStyle name="Normal 3 2 3 12" xfId="7891"/>
    <cellStyle name="Normal 3 2 3 13" xfId="7892"/>
    <cellStyle name="Normal 3 2 3 14" xfId="7893"/>
    <cellStyle name="Normal 3 2 3 15" xfId="7894"/>
    <cellStyle name="Normal 3 2 3 16" xfId="7895"/>
    <cellStyle name="Normal 3 2 3 17" xfId="7896"/>
    <cellStyle name="Normal 3 2 3 18" xfId="29330"/>
    <cellStyle name="Normal 3 2 3 2" xfId="7897"/>
    <cellStyle name="Normal 3 2 3 2 10" xfId="7898"/>
    <cellStyle name="Normal 3 2 3 2 11" xfId="7899"/>
    <cellStyle name="Normal 3 2 3 2 12" xfId="7900"/>
    <cellStyle name="Normal 3 2 3 2 13" xfId="7901"/>
    <cellStyle name="Normal 3 2 3 2 14" xfId="7902"/>
    <cellStyle name="Normal 3 2 3 2 15" xfId="7903"/>
    <cellStyle name="Normal 3 2 3 2 16" xfId="7904"/>
    <cellStyle name="Normal 3 2 3 2 17" xfId="25717"/>
    <cellStyle name="Normal 3 2 3 2 2" xfId="7905"/>
    <cellStyle name="Normal 3 2 3 2 2 10" xfId="29331"/>
    <cellStyle name="Normal 3 2 3 2 2 2" xfId="7906"/>
    <cellStyle name="Normal 3 2 3 2 2 2 2" xfId="7907"/>
    <cellStyle name="Normal 3 2 3 2 2 2 2 2" xfId="7908"/>
    <cellStyle name="Normal 3 2 3 2 2 2 2 2 2" xfId="7909"/>
    <cellStyle name="Normal 3 2 3 2 2 2 2 2 3" xfId="7910"/>
    <cellStyle name="Normal 3 2 3 2 2 2 2 2 4" xfId="7911"/>
    <cellStyle name="Normal 3 2 3 2 2 2 2 2 5" xfId="7912"/>
    <cellStyle name="Normal 3 2 3 2 2 2 2 2 6" xfId="7913"/>
    <cellStyle name="Normal 3 2 3 2 2 2 2 2 7" xfId="7914"/>
    <cellStyle name="Normal 3 2 3 2 2 2 2 3" xfId="7915"/>
    <cellStyle name="Normal 3 2 3 2 2 2 2 4" xfId="7916"/>
    <cellStyle name="Normal 3 2 3 2 2 2 2 5" xfId="7917"/>
    <cellStyle name="Normal 3 2 3 2 2 2 2 6" xfId="7918"/>
    <cellStyle name="Normal 3 2 3 2 2 2 2 7" xfId="7919"/>
    <cellStyle name="Normal 3 2 3 2 2 2 3" xfId="7920"/>
    <cellStyle name="Normal 3 2 3 2 2 2 4" xfId="7921"/>
    <cellStyle name="Normal 3 2 3 2 2 2 5" xfId="7922"/>
    <cellStyle name="Normal 3 2 3 2 2 2 6" xfId="7923"/>
    <cellStyle name="Normal 3 2 3 2 2 2 7" xfId="7924"/>
    <cellStyle name="Normal 3 2 3 2 2 2 8" xfId="7925"/>
    <cellStyle name="Normal 3 2 3 2 2 3" xfId="7926"/>
    <cellStyle name="Normal 3 2 3 2 2 4" xfId="7927"/>
    <cellStyle name="Normal 3 2 3 2 2 5" xfId="7928"/>
    <cellStyle name="Normal 3 2 3 2 2 6" xfId="7929"/>
    <cellStyle name="Normal 3 2 3 2 2 7" xfId="7930"/>
    <cellStyle name="Normal 3 2 3 2 2 8" xfId="7931"/>
    <cellStyle name="Normal 3 2 3 2 2 9" xfId="7932"/>
    <cellStyle name="Normal 3 2 3 2 3" xfId="7933"/>
    <cellStyle name="Normal 3 2 3 2 4" xfId="7934"/>
    <cellStyle name="Normal 3 2 3 2 4 2" xfId="29453"/>
    <cellStyle name="Normal 3 2 3 2 5" xfId="7935"/>
    <cellStyle name="Normal 3 2 3 2 5 2" xfId="29421"/>
    <cellStyle name="Normal 3 2 3 2 6" xfId="7936"/>
    <cellStyle name="Normal 3 2 3 2 7" xfId="7937"/>
    <cellStyle name="Normal 3 2 3 2 8" xfId="7938"/>
    <cellStyle name="Normal 3 2 3 2 9" xfId="7939"/>
    <cellStyle name="Normal 3 2 3 3" xfId="7940"/>
    <cellStyle name="Normal 3 2 3 3 2" xfId="7941"/>
    <cellStyle name="Normal 3 2 3 4" xfId="7942"/>
    <cellStyle name="Normal 3 2 3 4 2" xfId="7943"/>
    <cellStyle name="Normal 3 2 3 5" xfId="7944"/>
    <cellStyle name="Normal 3 2 3 5 2" xfId="7945"/>
    <cellStyle name="Normal 3 2 3 5 3" xfId="29601"/>
    <cellStyle name="Normal 3 2 3 6" xfId="7946"/>
    <cellStyle name="Normal 3 2 3 6 2" xfId="29690"/>
    <cellStyle name="Normal 3 2 3 7" xfId="7947"/>
    <cellStyle name="Normal 3 2 3 7 2" xfId="29751"/>
    <cellStyle name="Normal 3 2 3 8" xfId="7948"/>
    <cellStyle name="Normal 3 2 3 9" xfId="7949"/>
    <cellStyle name="Normal 3 2 4" xfId="7950"/>
    <cellStyle name="Normal 3 2 4 2" xfId="7951"/>
    <cellStyle name="Normal 3 2 4 2 2" xfId="7952"/>
    <cellStyle name="Normal 3 2 4 3" xfId="7953"/>
    <cellStyle name="Normal 3 2 4 4" xfId="7954"/>
    <cellStyle name="Normal 3 2 4 5" xfId="7955"/>
    <cellStyle name="Normal 3 2 4 6" xfId="7956"/>
    <cellStyle name="Normal 3 2 4 7" xfId="7957"/>
    <cellStyle name="Normal 3 2 4 8" xfId="7958"/>
    <cellStyle name="Normal 3 2 5" xfId="7959"/>
    <cellStyle name="Normal 3 2 5 2" xfId="7960"/>
    <cellStyle name="Normal 3 2 5 2 2" xfId="7961"/>
    <cellStyle name="Normal 3 2 5 2 3" xfId="7962"/>
    <cellStyle name="Normal 3 2 5 2 4" xfId="7963"/>
    <cellStyle name="Normal 3 2 5 3" xfId="7964"/>
    <cellStyle name="Normal 3 2 5 4" xfId="7965"/>
    <cellStyle name="Normal 3 2 5 5" xfId="7966"/>
    <cellStyle name="Normal 3 2 5 6" xfId="7967"/>
    <cellStyle name="Normal 3 2 5 7" xfId="7968"/>
    <cellStyle name="Normal 3 2 5 8" xfId="7969"/>
    <cellStyle name="Normal 3 2 6" xfId="7970"/>
    <cellStyle name="Normal 3 2 7" xfId="7971"/>
    <cellStyle name="Normal 3 2 8" xfId="7972"/>
    <cellStyle name="Normal 3 2 9" xfId="7973"/>
    <cellStyle name="Normal 3 2 9 2" xfId="29446"/>
    <cellStyle name="Normal 3 2 9 2 2" xfId="29530"/>
    <cellStyle name="Normal 3 2 9 3" xfId="29792"/>
    <cellStyle name="Normal 3 20" xfId="7974"/>
    <cellStyle name="Normal 3 21" xfId="7975"/>
    <cellStyle name="Normal 3 22" xfId="7976"/>
    <cellStyle name="Normal 3 23" xfId="7977"/>
    <cellStyle name="Normal 3 24" xfId="7978"/>
    <cellStyle name="Normal 3 25" xfId="7979"/>
    <cellStyle name="Normal 3 26" xfId="12808"/>
    <cellStyle name="Normal 3 26 2" xfId="25714"/>
    <cellStyle name="Normal 3 26 3" xfId="29094"/>
    <cellStyle name="Normal 3 27" xfId="24234"/>
    <cellStyle name="Normal 3 28" xfId="29223"/>
    <cellStyle name="Normal 3 3" xfId="7980"/>
    <cellStyle name="Normal 3 3 10" xfId="7981"/>
    <cellStyle name="Normal 3 3 10 2" xfId="29420"/>
    <cellStyle name="Normal 3 3 11" xfId="7982"/>
    <cellStyle name="Normal 3 3 12" xfId="7983"/>
    <cellStyle name="Normal 3 3 13" xfId="7984"/>
    <cellStyle name="Normal 3 3 14" xfId="7985"/>
    <cellStyle name="Normal 3 3 15" xfId="7986"/>
    <cellStyle name="Normal 3 3 16" xfId="7987"/>
    <cellStyle name="Normal 3 3 17" xfId="7988"/>
    <cellStyle name="Normal 3 3 18" xfId="7989"/>
    <cellStyle name="Normal 3 3 19" xfId="7990"/>
    <cellStyle name="Normal 3 3 2" xfId="7991"/>
    <cellStyle name="Normal 3 3 2 10" xfId="7992"/>
    <cellStyle name="Normal 3 3 2 11" xfId="7993"/>
    <cellStyle name="Normal 3 3 2 12" xfId="7994"/>
    <cellStyle name="Normal 3 3 2 13" xfId="7995"/>
    <cellStyle name="Normal 3 3 2 14" xfId="7996"/>
    <cellStyle name="Normal 3 3 2 15" xfId="7997"/>
    <cellStyle name="Normal 3 3 2 16" xfId="7998"/>
    <cellStyle name="Normal 3 3 2 17" xfId="29332"/>
    <cellStyle name="Normal 3 3 2 2" xfId="7999"/>
    <cellStyle name="Normal 3 3 2 2 10" xfId="8000"/>
    <cellStyle name="Normal 3 3 2 2 11" xfId="8001"/>
    <cellStyle name="Normal 3 3 2 2 12" xfId="8002"/>
    <cellStyle name="Normal 3 3 2 2 2" xfId="8003"/>
    <cellStyle name="Normal 3 3 2 2 2 10" xfId="8004"/>
    <cellStyle name="Normal 3 3 2 2 2 11" xfId="8005"/>
    <cellStyle name="Normal 3 3 2 2 2 2" xfId="8006"/>
    <cellStyle name="Normal 3 3 2 2 2 2 2" xfId="8007"/>
    <cellStyle name="Normal 3 3 2 2 2 2 2 2" xfId="8008"/>
    <cellStyle name="Normal 3 3 2 2 2 2 2 3" xfId="8009"/>
    <cellStyle name="Normal 3 3 2 2 2 2 2 4" xfId="8010"/>
    <cellStyle name="Normal 3 3 2 2 2 2 2 5" xfId="8011"/>
    <cellStyle name="Normal 3 3 2 2 2 2 2 6" xfId="8012"/>
    <cellStyle name="Normal 3 3 2 2 2 2 2 7" xfId="8013"/>
    <cellStyle name="Normal 3 3 2 2 2 2 3" xfId="8014"/>
    <cellStyle name="Normal 3 3 2 2 2 2 4" xfId="8015"/>
    <cellStyle name="Normal 3 3 2 2 2 2 5" xfId="8016"/>
    <cellStyle name="Normal 3 3 2 2 2 2 6" xfId="8017"/>
    <cellStyle name="Normal 3 3 2 2 2 2 7" xfId="8018"/>
    <cellStyle name="Normal 3 3 2 2 2 3" xfId="8019"/>
    <cellStyle name="Normal 3 3 2 2 2 4" xfId="8020"/>
    <cellStyle name="Normal 3 3 2 2 2 5" xfId="8021"/>
    <cellStyle name="Normal 3 3 2 2 2 6" xfId="8022"/>
    <cellStyle name="Normal 3 3 2 2 2 7" xfId="8023"/>
    <cellStyle name="Normal 3 3 2 2 2 8" xfId="8024"/>
    <cellStyle name="Normal 3 3 2 2 2 9" xfId="8025"/>
    <cellStyle name="Normal 3 3 2 2 3" xfId="8026"/>
    <cellStyle name="Normal 3 3 2 2 3 2" xfId="29707"/>
    <cellStyle name="Normal 3 3 2 2 4" xfId="8027"/>
    <cellStyle name="Normal 3 3 2 2 5" xfId="8028"/>
    <cellStyle name="Normal 3 3 2 2 6" xfId="8029"/>
    <cellStyle name="Normal 3 3 2 2 7" xfId="8030"/>
    <cellStyle name="Normal 3 3 2 2 8" xfId="8031"/>
    <cellStyle name="Normal 3 3 2 2 9" xfId="8032"/>
    <cellStyle name="Normal 3 3 2 3" xfId="8033"/>
    <cellStyle name="Normal 3 3 2 3 2" xfId="8034"/>
    <cellStyle name="Normal 3 3 2 3 2 2" xfId="29618"/>
    <cellStyle name="Normal 3 3 2 3 3" xfId="8035"/>
    <cellStyle name="Normal 3 3 2 3 3 2" xfId="29714"/>
    <cellStyle name="Normal 3 3 2 3 4" xfId="8036"/>
    <cellStyle name="Normal 3 3 2 3 4 2" xfId="29770"/>
    <cellStyle name="Normal 3 3 2 3 5" xfId="8037"/>
    <cellStyle name="Normal 3 3 2 3 6" xfId="8038"/>
    <cellStyle name="Normal 3 3 2 4" xfId="8039"/>
    <cellStyle name="Normal 3 3 2 4 2" xfId="8040"/>
    <cellStyle name="Normal 3 3 2 4 3" xfId="8041"/>
    <cellStyle name="Normal 3 3 2 4 4" xfId="8042"/>
    <cellStyle name="Normal 3 3 2 4 5" xfId="8043"/>
    <cellStyle name="Normal 3 3 2 4 6" xfId="8044"/>
    <cellStyle name="Normal 3 3 2 5" xfId="8045"/>
    <cellStyle name="Normal 3 3 2 6" xfId="8046"/>
    <cellStyle name="Normal 3 3 2 7" xfId="8047"/>
    <cellStyle name="Normal 3 3 2 7 2" xfId="29535"/>
    <cellStyle name="Normal 3 3 2 8" xfId="8048"/>
    <cellStyle name="Normal 3 3 2 8 2" xfId="29546"/>
    <cellStyle name="Normal 3 3 2 9" xfId="8049"/>
    <cellStyle name="Normal 3 3 2 9 2" xfId="29649"/>
    <cellStyle name="Normal 3 3 20" xfId="12912"/>
    <cellStyle name="Normal 3 3 21" xfId="21236"/>
    <cellStyle name="Normal 3 3 22" xfId="29246"/>
    <cellStyle name="Normal 3 3 3" xfId="8050"/>
    <cellStyle name="Normal 3 3 3 10" xfId="8051"/>
    <cellStyle name="Normal 3 3 3 11" xfId="8052"/>
    <cellStyle name="Normal 3 3 3 12" xfId="8053"/>
    <cellStyle name="Normal 3 3 3 13" xfId="8054"/>
    <cellStyle name="Normal 3 3 3 14" xfId="8055"/>
    <cellStyle name="Normal 3 3 3 15" xfId="8056"/>
    <cellStyle name="Normal 3 3 3 16" xfId="8057"/>
    <cellStyle name="Normal 3 3 3 17" xfId="8058"/>
    <cellStyle name="Normal 3 3 3 18" xfId="8059"/>
    <cellStyle name="Normal 3 3 3 19" xfId="29333"/>
    <cellStyle name="Normal 3 3 3 2" xfId="8060"/>
    <cellStyle name="Normal 3 3 3 2 10" xfId="8061"/>
    <cellStyle name="Normal 3 3 3 2 11" xfId="29334"/>
    <cellStyle name="Normal 3 3 3 2 2" xfId="8062"/>
    <cellStyle name="Normal 3 3 3 2 2 2" xfId="8063"/>
    <cellStyle name="Normal 3 3 3 2 2 2 2" xfId="8064"/>
    <cellStyle name="Normal 3 3 3 2 2 2 2 2" xfId="8065"/>
    <cellStyle name="Normal 3 3 3 2 2 2 2 2 2" xfId="8066"/>
    <cellStyle name="Normal 3 3 3 2 2 2 2 2 3" xfId="8067"/>
    <cellStyle name="Normal 3 3 3 2 2 2 2 2 4" xfId="8068"/>
    <cellStyle name="Normal 3 3 3 2 2 2 2 2 5" xfId="8069"/>
    <cellStyle name="Normal 3 3 3 2 2 2 2 2 6" xfId="8070"/>
    <cellStyle name="Normal 3 3 3 2 2 2 2 2 7" xfId="8071"/>
    <cellStyle name="Normal 3 3 3 2 2 2 2 3" xfId="8072"/>
    <cellStyle name="Normal 3 3 3 2 2 2 2 4" xfId="8073"/>
    <cellStyle name="Normal 3 3 3 2 2 2 2 5" xfId="8074"/>
    <cellStyle name="Normal 3 3 3 2 2 2 2 6" xfId="8075"/>
    <cellStyle name="Normal 3 3 3 2 2 2 2 7" xfId="8076"/>
    <cellStyle name="Normal 3 3 3 2 2 2 3" xfId="8077"/>
    <cellStyle name="Normal 3 3 3 2 2 2 4" xfId="8078"/>
    <cellStyle name="Normal 3 3 3 2 2 2 5" xfId="8079"/>
    <cellStyle name="Normal 3 3 3 2 2 2 6" xfId="8080"/>
    <cellStyle name="Normal 3 3 3 2 2 2 7" xfId="8081"/>
    <cellStyle name="Normal 3 3 3 2 2 2 8" xfId="8082"/>
    <cellStyle name="Normal 3 3 3 2 2 3" xfId="8083"/>
    <cellStyle name="Normal 3 3 3 2 2 4" xfId="8084"/>
    <cellStyle name="Normal 3 3 3 2 2 5" xfId="8085"/>
    <cellStyle name="Normal 3 3 3 2 2 6" xfId="8086"/>
    <cellStyle name="Normal 3 3 3 2 2 7" xfId="8087"/>
    <cellStyle name="Normal 3 3 3 2 2 8" xfId="8088"/>
    <cellStyle name="Normal 3 3 3 2 2 9" xfId="8089"/>
    <cellStyle name="Normal 3 3 3 2 3" xfId="8090"/>
    <cellStyle name="Normal 3 3 3 2 4" xfId="8091"/>
    <cellStyle name="Normal 3 3 3 2 5" xfId="8092"/>
    <cellStyle name="Normal 3 3 3 2 6" xfId="8093"/>
    <cellStyle name="Normal 3 3 3 2 7" xfId="8094"/>
    <cellStyle name="Normal 3 3 3 2 8" xfId="8095"/>
    <cellStyle name="Normal 3 3 3 2 9" xfId="8096"/>
    <cellStyle name="Normal 3 3 3 3" xfId="8097"/>
    <cellStyle name="Normal 3 3 3 4" xfId="8098"/>
    <cellStyle name="Normal 3 3 3 4 2" xfId="8099"/>
    <cellStyle name="Normal 3 3 3 4 3" xfId="8100"/>
    <cellStyle name="Normal 3 3 3 4 4" xfId="8101"/>
    <cellStyle name="Normal 3 3 3 5" xfId="8102"/>
    <cellStyle name="Normal 3 3 3 5 2" xfId="29706"/>
    <cellStyle name="Normal 3 3 3 6" xfId="8103"/>
    <cellStyle name="Normal 3 3 3 6 2" xfId="29763"/>
    <cellStyle name="Normal 3 3 3 7" xfId="8104"/>
    <cellStyle name="Normal 3 3 3 8" xfId="8105"/>
    <cellStyle name="Normal 3 3 3 9" xfId="8106"/>
    <cellStyle name="Normal 3 3 4" xfId="8107"/>
    <cellStyle name="Normal 3 3 4 2" xfId="8108"/>
    <cellStyle name="Normal 3 3 4 2 2" xfId="8109"/>
    <cellStyle name="Normal 3 3 4 2 3" xfId="8110"/>
    <cellStyle name="Normal 3 3 4 2 4" xfId="8111"/>
    <cellStyle name="Normal 3 3 4 3" xfId="8112"/>
    <cellStyle name="Normal 3 3 4 3 2" xfId="29713"/>
    <cellStyle name="Normal 3 3 4 4" xfId="8113"/>
    <cellStyle name="Normal 3 3 4 4 2" xfId="29769"/>
    <cellStyle name="Normal 3 3 4 5" xfId="8114"/>
    <cellStyle name="Normal 3 3 4 6" xfId="8115"/>
    <cellStyle name="Normal 3 3 4 7" xfId="8116"/>
    <cellStyle name="Normal 3 3 4 8" xfId="8117"/>
    <cellStyle name="Normal 3 3 5" xfId="8118"/>
    <cellStyle name="Normal 3 3 5 2" xfId="8119"/>
    <cellStyle name="Normal 3 3 5 2 2" xfId="8120"/>
    <cellStyle name="Normal 3 3 5 2 3" xfId="8121"/>
    <cellStyle name="Normal 3 3 5 2 4" xfId="8122"/>
    <cellStyle name="Normal 3 3 5 3" xfId="8123"/>
    <cellStyle name="Normal 3 3 5 4" xfId="8124"/>
    <cellStyle name="Normal 3 3 5 5" xfId="8125"/>
    <cellStyle name="Normal 3 3 5 6" xfId="8126"/>
    <cellStyle name="Normal 3 3 5 7" xfId="8127"/>
    <cellStyle name="Normal 3 3 5 8" xfId="8128"/>
    <cellStyle name="Normal 3 3 6" xfId="8129"/>
    <cellStyle name="Normal 3 3 6 2" xfId="8130"/>
    <cellStyle name="Normal 3 3 6 3" xfId="8131"/>
    <cellStyle name="Normal 3 3 6 4" xfId="8132"/>
    <cellStyle name="Normal 3 3 7" xfId="8133"/>
    <cellStyle name="Normal 3 3 7 2" xfId="8134"/>
    <cellStyle name="Normal 3 3 7 2 2" xfId="29531"/>
    <cellStyle name="Normal 3 3 7 3" xfId="29455"/>
    <cellStyle name="Normal 3 3 7 3 2" xfId="29793"/>
    <cellStyle name="Normal 3 3 8" xfId="8135"/>
    <cellStyle name="Normal 3 3 8 2" xfId="29551"/>
    <cellStyle name="Normal 3 3 9" xfId="8136"/>
    <cellStyle name="Normal 3 3 9 2" xfId="29677"/>
    <cellStyle name="Normal 3 4" xfId="8137"/>
    <cellStyle name="Normal 3 4 10" xfId="8138"/>
    <cellStyle name="Normal 3 4 2" xfId="8139"/>
    <cellStyle name="Normal 3 4 2 2" xfId="8140"/>
    <cellStyle name="Normal 3 4 2 3" xfId="8141"/>
    <cellStyle name="Normal 3 4 2 4" xfId="8142"/>
    <cellStyle name="Normal 3 4 2 5" xfId="8143"/>
    <cellStyle name="Normal 3 4 2 6" xfId="8144"/>
    <cellStyle name="Normal 3 4 3" xfId="8145"/>
    <cellStyle name="Normal 3 4 3 2" xfId="8146"/>
    <cellStyle name="Normal 3 4 3 3" xfId="8147"/>
    <cellStyle name="Normal 3 4 3 4" xfId="8148"/>
    <cellStyle name="Normal 3 4 3 5" xfId="8149"/>
    <cellStyle name="Normal 3 4 3 6" xfId="8150"/>
    <cellStyle name="Normal 3 4 4" xfId="8151"/>
    <cellStyle name="Normal 3 4 4 2" xfId="8152"/>
    <cellStyle name="Normal 3 4 4 2 2" xfId="8153"/>
    <cellStyle name="Normal 3 4 4 3" xfId="8154"/>
    <cellStyle name="Normal 3 4 4 4" xfId="8155"/>
    <cellStyle name="Normal 3 4 5" xfId="8156"/>
    <cellStyle name="Normal 3 4 6" xfId="8157"/>
    <cellStyle name="Normal 3 4 7" xfId="8158"/>
    <cellStyle name="Normal 3 4 8" xfId="8159"/>
    <cellStyle name="Normal 3 4 9" xfId="8160"/>
    <cellStyle name="Normal 3 5" xfId="8161"/>
    <cellStyle name="Normal 3 5 10" xfId="8162"/>
    <cellStyle name="Normal 3 5 11" xfId="8163"/>
    <cellStyle name="Normal 3 5 2" xfId="8164"/>
    <cellStyle name="Normal 3 5 2 10" xfId="8165"/>
    <cellStyle name="Normal 3 5 2 11" xfId="8166"/>
    <cellStyle name="Normal 3 5 2 12" xfId="8167"/>
    <cellStyle name="Normal 3 5 2 13" xfId="29335"/>
    <cellStyle name="Normal 3 5 2 2" xfId="8168"/>
    <cellStyle name="Normal 3 5 2 2 2" xfId="8169"/>
    <cellStyle name="Normal 3 5 2 2 2 2" xfId="8170"/>
    <cellStyle name="Normal 3 5 2 2 2 2 2" xfId="8171"/>
    <cellStyle name="Normal 3 5 2 2 2 3" xfId="8172"/>
    <cellStyle name="Normal 3 5 2 2 3" xfId="8173"/>
    <cellStyle name="Normal 3 5 2 2 4" xfId="8174"/>
    <cellStyle name="Normal 3 5 2 2 5" xfId="29336"/>
    <cellStyle name="Normal 3 5 2 3" xfId="8175"/>
    <cellStyle name="Normal 3 5 2 4" xfId="8176"/>
    <cellStyle name="Normal 3 5 2 5" xfId="8177"/>
    <cellStyle name="Normal 3 5 2 6" xfId="8178"/>
    <cellStyle name="Normal 3 5 2 7" xfId="8179"/>
    <cellStyle name="Normal 3 5 2 8" xfId="8180"/>
    <cellStyle name="Normal 3 5 2 9" xfId="8181"/>
    <cellStyle name="Normal 3 5 3" xfId="8182"/>
    <cellStyle name="Normal 3 5 4" xfId="8183"/>
    <cellStyle name="Normal 3 5 4 2" xfId="8184"/>
    <cellStyle name="Normal 3 5 4 3" xfId="8185"/>
    <cellStyle name="Normal 3 5 4 4" xfId="8186"/>
    <cellStyle name="Normal 3 5 4 5" xfId="8187"/>
    <cellStyle name="Normal 3 5 4 6" xfId="8188"/>
    <cellStyle name="Normal 3 5 4 7" xfId="8189"/>
    <cellStyle name="Normal 3 5 4 8" xfId="8190"/>
    <cellStyle name="Normal 3 5 5" xfId="8191"/>
    <cellStyle name="Normal 3 5 5 2" xfId="29456"/>
    <cellStyle name="Normal 3 5 5 2 2" xfId="29588"/>
    <cellStyle name="Normal 3 5 5 3" xfId="29813"/>
    <cellStyle name="Normal 3 5 6" xfId="8192"/>
    <cellStyle name="Normal 3 5 6 2" xfId="29671"/>
    <cellStyle name="Normal 3 5 7" xfId="8193"/>
    <cellStyle name="Normal 3 5 7 2" xfId="29733"/>
    <cellStyle name="Normal 3 5 8" xfId="8194"/>
    <cellStyle name="Normal 3 5 8 2" xfId="29418"/>
    <cellStyle name="Normal 3 5 9" xfId="8195"/>
    <cellStyle name="Normal 3 6" xfId="8196"/>
    <cellStyle name="Normal 3 6 10" xfId="8197"/>
    <cellStyle name="Normal 3 6 10 2" xfId="29522"/>
    <cellStyle name="Normal 3 6 11" xfId="8198"/>
    <cellStyle name="Normal 3 6 12" xfId="25718"/>
    <cellStyle name="Normal 3 6 2" xfId="8199"/>
    <cellStyle name="Normal 3 6 2 2" xfId="8200"/>
    <cellStyle name="Normal 3 6 2 2 2" xfId="8201"/>
    <cellStyle name="Normal 3 6 2 3" xfId="8202"/>
    <cellStyle name="Normal 3 6 2 4" xfId="8203"/>
    <cellStyle name="Normal 3 6 2 5" xfId="8204"/>
    <cellStyle name="Normal 3 6 2 6" xfId="8205"/>
    <cellStyle name="Normal 3 6 3" xfId="8206"/>
    <cellStyle name="Normal 3 6 3 2" xfId="8207"/>
    <cellStyle name="Normal 3 6 3 3" xfId="8208"/>
    <cellStyle name="Normal 3 6 3 4" xfId="8209"/>
    <cellStyle name="Normal 3 6 3 5" xfId="8210"/>
    <cellStyle name="Normal 3 6 3 6" xfId="8211"/>
    <cellStyle name="Normal 3 6 4" xfId="8212"/>
    <cellStyle name="Normal 3 6 5" xfId="8213"/>
    <cellStyle name="Normal 3 6 5 2" xfId="8214"/>
    <cellStyle name="Normal 3 6 5 3" xfId="8215"/>
    <cellStyle name="Normal 3 6 5 4" xfId="8216"/>
    <cellStyle name="Normal 3 6 6" xfId="8217"/>
    <cellStyle name="Normal 3 6 6 2" xfId="8218"/>
    <cellStyle name="Normal 3 6 6 3" xfId="8219"/>
    <cellStyle name="Normal 3 6 6 4" xfId="8220"/>
    <cellStyle name="Normal 3 6 7" xfId="8221"/>
    <cellStyle name="Normal 3 6 7 2" xfId="29457"/>
    <cellStyle name="Normal 3 6 7 2 2" xfId="29606"/>
    <cellStyle name="Normal 3 6 7 3" xfId="29827"/>
    <cellStyle name="Normal 3 6 8" xfId="8222"/>
    <cellStyle name="Normal 3 6 8 2" xfId="29697"/>
    <cellStyle name="Normal 3 6 9" xfId="8223"/>
    <cellStyle name="Normal 3 6 9 2" xfId="29755"/>
    <cellStyle name="Normal 3 7" xfId="8224"/>
    <cellStyle name="Normal 3 7 10" xfId="25719"/>
    <cellStyle name="Normal 3 7 2" xfId="8225"/>
    <cellStyle name="Normal 3 7 2 2" xfId="8226"/>
    <cellStyle name="Normal 3 7 3" xfId="8227"/>
    <cellStyle name="Normal 3 7 4" xfId="8228"/>
    <cellStyle name="Normal 3 7 5" xfId="8229"/>
    <cellStyle name="Normal 3 7 5 2" xfId="29459"/>
    <cellStyle name="Normal 3 7 6" xfId="8230"/>
    <cellStyle name="Normal 3 7 6 2" xfId="29416"/>
    <cellStyle name="Normal 3 7 7" xfId="8231"/>
    <cellStyle name="Normal 3 7 8" xfId="8232"/>
    <cellStyle name="Normal 3 7 9" xfId="8233"/>
    <cellStyle name="Normal 3 8" xfId="8234"/>
    <cellStyle name="Normal 3 8 2" xfId="8235"/>
    <cellStyle name="Normal 3 8 2 2" xfId="8236"/>
    <cellStyle name="Normal 3 8 3" xfId="8237"/>
    <cellStyle name="Normal 3 8 4" xfId="8238"/>
    <cellStyle name="Normal 3 8 5" xfId="25720"/>
    <cellStyle name="Normal 3 8 6" xfId="29415"/>
    <cellStyle name="Normal 3 9" xfId="8239"/>
    <cellStyle name="Normal 3 9 2" xfId="8240"/>
    <cellStyle name="Normal 3 9 2 2" xfId="8241"/>
    <cellStyle name="Normal 3 9 3" xfId="8242"/>
    <cellStyle name="Normal 3 9 4" xfId="8243"/>
    <cellStyle name="Normal 3 9 5" xfId="25721"/>
    <cellStyle name="Normal 3 9 6" xfId="29414"/>
    <cellStyle name="Normal 3_est" xfId="8244"/>
    <cellStyle name="Normal 30" xfId="29662"/>
    <cellStyle name="Normal 39 2" xfId="8245"/>
    <cellStyle name="Normal 4" xfId="8246"/>
    <cellStyle name="Normal 4 10" xfId="8247"/>
    <cellStyle name="Normal 4 10 2" xfId="29532"/>
    <cellStyle name="Normal 4 10 3" xfId="29794"/>
    <cellStyle name="Normal 4 11" xfId="8248"/>
    <cellStyle name="Normal 4 11 2" xfId="29549"/>
    <cellStyle name="Normal 4 12" xfId="8249"/>
    <cellStyle name="Normal 4 12 2" xfId="29691"/>
    <cellStyle name="Normal 4 13" xfId="8250"/>
    <cellStyle name="Normal 4 14" xfId="8251"/>
    <cellStyle name="Normal 4 15" xfId="8252"/>
    <cellStyle name="Normal 4 16" xfId="8253"/>
    <cellStyle name="Normal 4 17" xfId="8254"/>
    <cellStyle name="Normal 4 18" xfId="8255"/>
    <cellStyle name="Normal 4 19" xfId="8256"/>
    <cellStyle name="Normal 4 2" xfId="8257"/>
    <cellStyle name="Normal 4 2 10" xfId="8258"/>
    <cellStyle name="Normal 4 2 11" xfId="8259"/>
    <cellStyle name="Normal 4 2 12" xfId="8260"/>
    <cellStyle name="Normal 4 2 12 2" xfId="8261"/>
    <cellStyle name="Normal 4 2 12 2 2" xfId="29574"/>
    <cellStyle name="Normal 4 2 12 3" xfId="8262"/>
    <cellStyle name="Normal 4 2 12 3 2" xfId="29805"/>
    <cellStyle name="Normal 4 2 12 4" xfId="8263"/>
    <cellStyle name="Normal 4 2 12 5" xfId="29460"/>
    <cellStyle name="Normal 4 2 13" xfId="8264"/>
    <cellStyle name="Normal 4 2 13 2" xfId="29645"/>
    <cellStyle name="Normal 4 2 14" xfId="8265"/>
    <cellStyle name="Normal 4 2 14 2" xfId="29542"/>
    <cellStyle name="Normal 4 2 15" xfId="8266"/>
    <cellStyle name="Normal 4 2 15 2" xfId="29413"/>
    <cellStyle name="Normal 4 2 16" xfId="8267"/>
    <cellStyle name="Normal 4 2 17" xfId="8268"/>
    <cellStyle name="Normal 4 2 18" xfId="8269"/>
    <cellStyle name="Normal 4 2 19" xfId="8270"/>
    <cellStyle name="Normal 4 2 2" xfId="8271"/>
    <cellStyle name="Normal 4 2 2 10" xfId="8272"/>
    <cellStyle name="Normal 4 2 2 11" xfId="8273"/>
    <cellStyle name="Normal 4 2 2 12" xfId="8274"/>
    <cellStyle name="Normal 4 2 2 13" xfId="29337"/>
    <cellStyle name="Normal 4 2 2 2" xfId="8275"/>
    <cellStyle name="Normal 4 2 2 2 10" xfId="29338"/>
    <cellStyle name="Normal 4 2 2 2 2" xfId="8276"/>
    <cellStyle name="Normal 4 2 2 2 2 2" xfId="8277"/>
    <cellStyle name="Normal 4 2 2 2 2 2 2" xfId="8278"/>
    <cellStyle name="Normal 4 2 2 2 2 3" xfId="8279"/>
    <cellStyle name="Normal 4 2 2 2 2 4" xfId="29339"/>
    <cellStyle name="Normal 4 2 2 2 3" xfId="8280"/>
    <cellStyle name="Normal 4 2 2 2 4" xfId="8281"/>
    <cellStyle name="Normal 4 2 2 2 5" xfId="8282"/>
    <cellStyle name="Normal 4 2 2 2 6" xfId="8283"/>
    <cellStyle name="Normal 4 2 2 2 7" xfId="8284"/>
    <cellStyle name="Normal 4 2 2 2 8" xfId="8285"/>
    <cellStyle name="Normal 4 2 2 2 9" xfId="8286"/>
    <cellStyle name="Normal 4 2 2 3" xfId="8287"/>
    <cellStyle name="Normal 4 2 2 3 2" xfId="8288"/>
    <cellStyle name="Normal 4 2 2 4" xfId="8289"/>
    <cellStyle name="Normal 4 2 2 4 2" xfId="8290"/>
    <cellStyle name="Normal 4 2 2 5" xfId="8291"/>
    <cellStyle name="Normal 4 2 2 5 2" xfId="8292"/>
    <cellStyle name="Normal 4 2 2 5 3" xfId="8293"/>
    <cellStyle name="Normal 4 2 2 5 4" xfId="8294"/>
    <cellStyle name="Normal 4 2 2 6" xfId="8295"/>
    <cellStyle name="Normal 4 2 2 6 2" xfId="29646"/>
    <cellStyle name="Normal 4 2 2 7" xfId="8296"/>
    <cellStyle name="Normal 4 2 2 7 2" xfId="29543"/>
    <cellStyle name="Normal 4 2 2 8" xfId="8297"/>
    <cellStyle name="Normal 4 2 2 9" xfId="8298"/>
    <cellStyle name="Normal 4 2 20" xfId="8299"/>
    <cellStyle name="Normal 4 2 21" xfId="8300"/>
    <cellStyle name="Normal 4 2 22" xfId="8301"/>
    <cellStyle name="Normal 4 2 23" xfId="8302"/>
    <cellStyle name="Normal 4 2 24" xfId="8303"/>
    <cellStyle name="Normal 4 2 25" xfId="8304"/>
    <cellStyle name="Normal 4 2 26" xfId="8305"/>
    <cellStyle name="Normal 4 2 27" xfId="8306"/>
    <cellStyle name="Normal 4 2 28" xfId="8307"/>
    <cellStyle name="Normal 4 2 29" xfId="8308"/>
    <cellStyle name="Normal 4 2 3" xfId="8309"/>
    <cellStyle name="Normal 4 2 3 10" xfId="8310"/>
    <cellStyle name="Normal 4 2 3 11" xfId="29340"/>
    <cellStyle name="Normal 4 2 3 2" xfId="8311"/>
    <cellStyle name="Normal 4 2 3 2 2" xfId="8312"/>
    <cellStyle name="Normal 4 2 3 2 2 2" xfId="8313"/>
    <cellStyle name="Normal 4 2 3 2 2 3" xfId="8314"/>
    <cellStyle name="Normal 4 2 3 2 2 4" xfId="29342"/>
    <cellStyle name="Normal 4 2 3 2 3" xfId="8315"/>
    <cellStyle name="Normal 4 2 3 2 4" xfId="8316"/>
    <cellStyle name="Normal 4 2 3 2 5" xfId="8317"/>
    <cellStyle name="Normal 4 2 3 2 6" xfId="8318"/>
    <cellStyle name="Normal 4 2 3 2 7" xfId="8319"/>
    <cellStyle name="Normal 4 2 3 2 8" xfId="29341"/>
    <cellStyle name="Normal 4 2 3 3" xfId="8320"/>
    <cellStyle name="Normal 4 2 3 4" xfId="8321"/>
    <cellStyle name="Normal 4 2 3 5" xfId="8322"/>
    <cellStyle name="Normal 4 2 3 6" xfId="8323"/>
    <cellStyle name="Normal 4 2 3 7" xfId="8324"/>
    <cellStyle name="Normal 4 2 3 8" xfId="8325"/>
    <cellStyle name="Normal 4 2 3 9" xfId="8326"/>
    <cellStyle name="Normal 4 2 30" xfId="12835"/>
    <cellStyle name="Normal 4 2 31" xfId="25882"/>
    <cellStyle name="Normal 4 2 32" xfId="29247"/>
    <cellStyle name="Normal 4 2 4" xfId="8327"/>
    <cellStyle name="Normal 4 2 4 10" xfId="8328"/>
    <cellStyle name="Normal 4 2 4 10 2" xfId="29410"/>
    <cellStyle name="Normal 4 2 4 11" xfId="8329"/>
    <cellStyle name="Normal 4 2 4 12" xfId="8330"/>
    <cellStyle name="Normal 4 2 4 13" xfId="8331"/>
    <cellStyle name="Normal 4 2 4 14" xfId="8332"/>
    <cellStyle name="Normal 4 2 4 15" xfId="29251"/>
    <cellStyle name="Normal 4 2 4 2" xfId="8333"/>
    <cellStyle name="Normal 4 2 4 2 10" xfId="8334"/>
    <cellStyle name="Normal 4 2 4 2 11" xfId="8335"/>
    <cellStyle name="Normal 4 2 4 2 12" xfId="8336"/>
    <cellStyle name="Normal 4 2 4 2 13" xfId="8337"/>
    <cellStyle name="Normal 4 2 4 2 14" xfId="29343"/>
    <cellStyle name="Normal 4 2 4 2 2" xfId="8338"/>
    <cellStyle name="Normal 4 2 4 2 2 2" xfId="8339"/>
    <cellStyle name="Normal 4 2 4 2 2 2 2" xfId="8340"/>
    <cellStyle name="Normal 4 2 4 2 2 2 2 2" xfId="8341"/>
    <cellStyle name="Normal 4 2 4 2 2 2 2 2 2" xfId="8342"/>
    <cellStyle name="Normal 4 2 4 2 2 2 2 3" xfId="8343"/>
    <cellStyle name="Normal 4 2 4 2 2 2 3" xfId="8344"/>
    <cellStyle name="Normal 4 2 4 2 2 2 4" xfId="8345"/>
    <cellStyle name="Normal 4 2 4 2 2 3" xfId="8346"/>
    <cellStyle name="Normal 4 2 4 2 2 4" xfId="8347"/>
    <cellStyle name="Normal 4 2 4 2 2 5" xfId="8348"/>
    <cellStyle name="Normal 4 2 4 2 2 6" xfId="29344"/>
    <cellStyle name="Normal 4 2 4 2 3" xfId="8349"/>
    <cellStyle name="Normal 4 2 4 2 4" xfId="8350"/>
    <cellStyle name="Normal 4 2 4 2 4 2" xfId="8351"/>
    <cellStyle name="Normal 4 2 4 2 4 3" xfId="8352"/>
    <cellStyle name="Normal 4 2 4 2 4 4" xfId="8353"/>
    <cellStyle name="Normal 4 2 4 2 5" xfId="8354"/>
    <cellStyle name="Normal 4 2 4 2 6" xfId="8355"/>
    <cellStyle name="Normal 4 2 4 2 7" xfId="8356"/>
    <cellStyle name="Normal 4 2 4 2 8" xfId="8357"/>
    <cellStyle name="Normal 4 2 4 2 9" xfId="8358"/>
    <cellStyle name="Normal 4 2 4 3" xfId="8359"/>
    <cellStyle name="Normal 4 2 4 3 10" xfId="8360"/>
    <cellStyle name="Normal 4 2 4 3 2" xfId="8361"/>
    <cellStyle name="Normal 4 2 4 3 2 2" xfId="8362"/>
    <cellStyle name="Normal 4 2 4 3 3" xfId="8363"/>
    <cellStyle name="Normal 4 2 4 3 4" xfId="8364"/>
    <cellStyle name="Normal 4 2 4 3 4 2" xfId="8365"/>
    <cellStyle name="Normal 4 2 4 3 4 3" xfId="8366"/>
    <cellStyle name="Normal 4 2 4 3 4 4" xfId="8367"/>
    <cellStyle name="Normal 4 2 4 3 5" xfId="8368"/>
    <cellStyle name="Normal 4 2 4 3 6" xfId="8369"/>
    <cellStyle name="Normal 4 2 4 3 7" xfId="8370"/>
    <cellStyle name="Normal 4 2 4 3 8" xfId="8371"/>
    <cellStyle name="Normal 4 2 4 3 9" xfId="8372"/>
    <cellStyle name="Normal 4 2 4 4" xfId="8373"/>
    <cellStyle name="Normal 4 2 4 4 2" xfId="8374"/>
    <cellStyle name="Normal 4 2 4 4 2 2" xfId="8375"/>
    <cellStyle name="Normal 4 2 4 4 2 3" xfId="8376"/>
    <cellStyle name="Normal 4 2 4 4 2 4" xfId="8377"/>
    <cellStyle name="Normal 4 2 4 4 3" xfId="8378"/>
    <cellStyle name="Normal 4 2 4 4 4" xfId="8379"/>
    <cellStyle name="Normal 4 2 4 4 5" xfId="8380"/>
    <cellStyle name="Normal 4 2 4 4 6" xfId="8381"/>
    <cellStyle name="Normal 4 2 4 4 7" xfId="8382"/>
    <cellStyle name="Normal 4 2 4 4 8" xfId="8383"/>
    <cellStyle name="Normal 4 2 4 5" xfId="8384"/>
    <cellStyle name="Normal 4 2 4 5 2" xfId="8385"/>
    <cellStyle name="Normal 4 2 4 5 3" xfId="8386"/>
    <cellStyle name="Normal 4 2 4 5 4" xfId="8387"/>
    <cellStyle name="Normal 4 2 4 6" xfId="8388"/>
    <cellStyle name="Normal 4 2 4 6 2" xfId="8389"/>
    <cellStyle name="Normal 4 2 4 6 3" xfId="8390"/>
    <cellStyle name="Normal 4 2 4 6 4" xfId="8391"/>
    <cellStyle name="Normal 4 2 4 7" xfId="8392"/>
    <cellStyle name="Normal 4 2 4 7 2" xfId="29463"/>
    <cellStyle name="Normal 4 2 4 7 2 2" xfId="29590"/>
    <cellStyle name="Normal 4 2 4 7 3" xfId="29815"/>
    <cellStyle name="Normal 4 2 4 8" xfId="8393"/>
    <cellStyle name="Normal 4 2 4 9" xfId="8394"/>
    <cellStyle name="Normal 4 2 5" xfId="8395"/>
    <cellStyle name="Normal 4 2 5 2" xfId="8396"/>
    <cellStyle name="Normal 4 2 5 2 2" xfId="8397"/>
    <cellStyle name="Normal 4 2 5 2 2 2" xfId="8398"/>
    <cellStyle name="Normal 4 2 5 2 3" xfId="8399"/>
    <cellStyle name="Normal 4 2 5 2 4" xfId="8400"/>
    <cellStyle name="Normal 4 2 5 2 5" xfId="8401"/>
    <cellStyle name="Normal 4 2 5 2 6" xfId="8402"/>
    <cellStyle name="Normal 4 2 5 3" xfId="8403"/>
    <cellStyle name="Normal 4 2 5 3 2" xfId="29695"/>
    <cellStyle name="Normal 4 2 5 4" xfId="8404"/>
    <cellStyle name="Normal 4 2 5 5" xfId="8405"/>
    <cellStyle name="Normal 4 2 5 6" xfId="8406"/>
    <cellStyle name="Normal 4 2 5 7" xfId="8407"/>
    <cellStyle name="Normal 4 2 6" xfId="8408"/>
    <cellStyle name="Normal 4 2 6 2" xfId="8409"/>
    <cellStyle name="Normal 4 2 6 3" xfId="8410"/>
    <cellStyle name="Normal 4 2 6 4" xfId="8411"/>
    <cellStyle name="Normal 4 2 6 5" xfId="8412"/>
    <cellStyle name="Normal 4 2 6 6" xfId="8413"/>
    <cellStyle name="Normal 4 2 7" xfId="8414"/>
    <cellStyle name="Normal 4 2 7 2" xfId="8415"/>
    <cellStyle name="Normal 4 2 7 2 2" xfId="8416"/>
    <cellStyle name="Normal 4 2 7 3" xfId="8417"/>
    <cellStyle name="Normal 4 2 7 4" xfId="8418"/>
    <cellStyle name="Normal 4 2 7 5" xfId="8419"/>
    <cellStyle name="Normal 4 2 7 6" xfId="8420"/>
    <cellStyle name="Normal 4 2 8" xfId="8421"/>
    <cellStyle name="Normal 4 2 8 2" xfId="8422"/>
    <cellStyle name="Normal 4 2 9" xfId="8423"/>
    <cellStyle name="Normal 4 20" xfId="8424"/>
    <cellStyle name="Normal 4 21" xfId="8425"/>
    <cellStyle name="Normal 4 22" xfId="8426"/>
    <cellStyle name="Normal 4 23" xfId="8427"/>
    <cellStyle name="Normal 4 24" xfId="8428"/>
    <cellStyle name="Normal 4 25" xfId="8429"/>
    <cellStyle name="Normal 4 26" xfId="8430"/>
    <cellStyle name="Normal 4 27" xfId="25722"/>
    <cellStyle name="Normal 4 28" xfId="29224"/>
    <cellStyle name="Normal 4 3" xfId="8431"/>
    <cellStyle name="Normal 4 3 10" xfId="8432"/>
    <cellStyle name="Normal 4 3 11" xfId="8433"/>
    <cellStyle name="Normal 4 3 12" xfId="8434"/>
    <cellStyle name="Normal 4 3 13" xfId="8435"/>
    <cellStyle name="Normal 4 3 14" xfId="8436"/>
    <cellStyle name="Normal 4 3 15" xfId="8437"/>
    <cellStyle name="Normal 4 3 16" xfId="8438"/>
    <cellStyle name="Normal 4 3 2" xfId="8439"/>
    <cellStyle name="Normal 4 3 2 10" xfId="29345"/>
    <cellStyle name="Normal 4 3 2 2" xfId="8440"/>
    <cellStyle name="Normal 4 3 2 2 2" xfId="8441"/>
    <cellStyle name="Normal 4 3 2 2 2 2" xfId="8442"/>
    <cellStyle name="Normal 4 3 2 2 2 3" xfId="8443"/>
    <cellStyle name="Normal 4 3 2 2 2 4" xfId="8444"/>
    <cellStyle name="Normal 4 3 2 2 2 5" xfId="8445"/>
    <cellStyle name="Normal 4 3 2 2 2 6" xfId="8446"/>
    <cellStyle name="Normal 4 3 2 2 2 7" xfId="8447"/>
    <cellStyle name="Normal 4 3 2 2 3" xfId="8448"/>
    <cellStyle name="Normal 4 3 2 2 4" xfId="8449"/>
    <cellStyle name="Normal 4 3 2 2 5" xfId="8450"/>
    <cellStyle name="Normal 4 3 2 2 6" xfId="8451"/>
    <cellStyle name="Normal 4 3 2 2 7" xfId="8452"/>
    <cellStyle name="Normal 4 3 2 2 8" xfId="8453"/>
    <cellStyle name="Normal 4 3 2 3" xfId="8454"/>
    <cellStyle name="Normal 4 3 2 4" xfId="8455"/>
    <cellStyle name="Normal 4 3 2 5" xfId="8456"/>
    <cellStyle name="Normal 4 3 2 6" xfId="8457"/>
    <cellStyle name="Normal 4 3 2 7" xfId="8458"/>
    <cellStyle name="Normal 4 3 2 8" xfId="8459"/>
    <cellStyle name="Normal 4 3 2 9" xfId="8460"/>
    <cellStyle name="Normal 4 3 3" xfId="8461"/>
    <cellStyle name="Normal 4 3 3 2" xfId="8462"/>
    <cellStyle name="Normal 4 3 4" xfId="8463"/>
    <cellStyle name="Normal 4 3 4 2" xfId="8464"/>
    <cellStyle name="Normal 4 3 5" xfId="8465"/>
    <cellStyle name="Normal 4 3 5 2" xfId="8466"/>
    <cellStyle name="Normal 4 3 5 2 2" xfId="29589"/>
    <cellStyle name="Normal 4 3 5 3" xfId="29464"/>
    <cellStyle name="Normal 4 3 5 3 2" xfId="29814"/>
    <cellStyle name="Normal 4 3 6" xfId="8467"/>
    <cellStyle name="Normal 4 3 6 2" xfId="29672"/>
    <cellStyle name="Normal 4 3 7" xfId="8468"/>
    <cellStyle name="Normal 4 3 7 2" xfId="29734"/>
    <cellStyle name="Normal 4 3 8" xfId="8469"/>
    <cellStyle name="Normal 4 3 8 2" xfId="29409"/>
    <cellStyle name="Normal 4 3 9" xfId="8470"/>
    <cellStyle name="Normal 4 4" xfId="8471"/>
    <cellStyle name="Normal 4 4 10" xfId="8472"/>
    <cellStyle name="Normal 4 4 10 2" xfId="29394"/>
    <cellStyle name="Normal 4 4 11" xfId="8473"/>
    <cellStyle name="Normal 4 4 12" xfId="25723"/>
    <cellStyle name="Normal 4 4 2" xfId="8474"/>
    <cellStyle name="Normal 4 4 2 2" xfId="8475"/>
    <cellStyle name="Normal 4 4 3" xfId="8476"/>
    <cellStyle name="Normal 4 4 3 2" xfId="8477"/>
    <cellStyle name="Normal 4 4 4" xfId="8478"/>
    <cellStyle name="Normal 4 4 4 2" xfId="8479"/>
    <cellStyle name="Normal 4 4 5" xfId="8480"/>
    <cellStyle name="Normal 4 4 6" xfId="8481"/>
    <cellStyle name="Normal 4 4 7" xfId="8482"/>
    <cellStyle name="Normal 4 4 7 2" xfId="29466"/>
    <cellStyle name="Normal 4 4 7 2 2" xfId="29605"/>
    <cellStyle name="Normal 4 4 7 3" xfId="29826"/>
    <cellStyle name="Normal 4 4 8" xfId="8483"/>
    <cellStyle name="Normal 4 4 8 2" xfId="29696"/>
    <cellStyle name="Normal 4 4 9" xfId="8484"/>
    <cellStyle name="Normal 4 4 9 2" xfId="29754"/>
    <cellStyle name="Normal 4 5" xfId="8485"/>
    <cellStyle name="Normal 4 5 10" xfId="8486"/>
    <cellStyle name="Normal 4 5 11" xfId="8487"/>
    <cellStyle name="Normal 4 5 12" xfId="25724"/>
    <cellStyle name="Normal 4 5 2" xfId="8488"/>
    <cellStyle name="Normal 4 5 2 2" xfId="8489"/>
    <cellStyle name="Normal 4 5 3" xfId="8490"/>
    <cellStyle name="Normal 4 5 3 2" xfId="8491"/>
    <cellStyle name="Normal 4 5 4" xfId="8492"/>
    <cellStyle name="Normal 4 5 4 2" xfId="8493"/>
    <cellStyle name="Normal 4 5 5" xfId="8494"/>
    <cellStyle name="Normal 4 5 6" xfId="8495"/>
    <cellStyle name="Normal 4 5 7" xfId="8496"/>
    <cellStyle name="Normal 4 5 7 2" xfId="29467"/>
    <cellStyle name="Normal 4 5 8" xfId="8497"/>
    <cellStyle name="Normal 4 5 8 2" xfId="29392"/>
    <cellStyle name="Normal 4 5 9" xfId="8498"/>
    <cellStyle name="Normal 4 6" xfId="8499"/>
    <cellStyle name="Normal 4 6 10" xfId="8500"/>
    <cellStyle name="Normal 4 6 11" xfId="8501"/>
    <cellStyle name="Normal 4 6 12" xfId="25725"/>
    <cellStyle name="Normal 4 6 2" xfId="8502"/>
    <cellStyle name="Normal 4 6 2 2" xfId="8503"/>
    <cellStyle name="Normal 4 6 3" xfId="8504"/>
    <cellStyle name="Normal 4 6 3 2" xfId="8505"/>
    <cellStyle name="Normal 4 6 4" xfId="8506"/>
    <cellStyle name="Normal 4 6 4 2" xfId="8507"/>
    <cellStyle name="Normal 4 6 5" xfId="8508"/>
    <cellStyle name="Normal 4 6 6" xfId="8509"/>
    <cellStyle name="Normal 4 6 7" xfId="8510"/>
    <cellStyle name="Normal 4 6 7 2" xfId="29468"/>
    <cellStyle name="Normal 4 6 8" xfId="8511"/>
    <cellStyle name="Normal 4 6 8 2" xfId="29391"/>
    <cellStyle name="Normal 4 6 9" xfId="8512"/>
    <cellStyle name="Normal 4 7" xfId="8513"/>
    <cellStyle name="Normal 4 7 2" xfId="8514"/>
    <cellStyle name="Normal 4 7 2 2" xfId="8515"/>
    <cellStyle name="Normal 4 7 2 3" xfId="29469"/>
    <cellStyle name="Normal 4 7 3" xfId="8516"/>
    <cellStyle name="Normal 4 7 3 2" xfId="29382"/>
    <cellStyle name="Normal 4 7 4" xfId="8517"/>
    <cellStyle name="Normal 4 7 5" xfId="8518"/>
    <cellStyle name="Normal 4 7 6" xfId="8519"/>
    <cellStyle name="Normal 4 7 7" xfId="25726"/>
    <cellStyle name="Normal 4 8" xfId="8520"/>
    <cellStyle name="Normal 4 8 2" xfId="8521"/>
    <cellStyle name="Normal 4 8 3" xfId="8522"/>
    <cellStyle name="Normal 4 8 4" xfId="8523"/>
    <cellStyle name="Normal 4 8 5" xfId="8524"/>
    <cellStyle name="Normal 4 8 6" xfId="8525"/>
    <cellStyle name="Normal 4 9" xfId="8526"/>
    <cellStyle name="Normal 4 9 2" xfId="8527"/>
    <cellStyle name="Normal 4 9 3" xfId="8528"/>
    <cellStyle name="Normal 4 9 4" xfId="8529"/>
    <cellStyle name="Normal 4_02-01 BOQ-STN FINAL" xfId="8530"/>
    <cellStyle name="Normal 47 2" xfId="8531"/>
    <cellStyle name="Normal 49" xfId="8532"/>
    <cellStyle name="Normal 5" xfId="8533"/>
    <cellStyle name="Normal 5 10" xfId="8534"/>
    <cellStyle name="Normal 5 10 2" xfId="8535"/>
    <cellStyle name="Normal 5 11" xfId="8536"/>
    <cellStyle name="Normal 5 11 2" xfId="8537"/>
    <cellStyle name="Normal 5 12" xfId="8538"/>
    <cellStyle name="Normal 5 13" xfId="8539"/>
    <cellStyle name="Normal 5 13 2" xfId="29533"/>
    <cellStyle name="Normal 5 14" xfId="8540"/>
    <cellStyle name="Normal 5 14 2" xfId="29548"/>
    <cellStyle name="Normal 5 15" xfId="8541"/>
    <cellStyle name="Normal 5 15 2" xfId="29655"/>
    <cellStyle name="Normal 5 16" xfId="8542"/>
    <cellStyle name="Normal 5 17" xfId="8543"/>
    <cellStyle name="Normal 5 18" xfId="8544"/>
    <cellStyle name="Normal 5 19" xfId="8545"/>
    <cellStyle name="Normal 5 2" xfId="8546"/>
    <cellStyle name="Normal 5 2 10" xfId="8547"/>
    <cellStyle name="Normal 5 2 10 2" xfId="29647"/>
    <cellStyle name="Normal 5 2 11" xfId="8548"/>
    <cellStyle name="Normal 5 2 11 2" xfId="29716"/>
    <cellStyle name="Normal 5 2 12" xfId="8549"/>
    <cellStyle name="Normal 5 2 12 2" xfId="29381"/>
    <cellStyle name="Normal 5 2 13" xfId="8550"/>
    <cellStyle name="Normal 5 2 14" xfId="8551"/>
    <cellStyle name="Normal 5 2 15" xfId="8552"/>
    <cellStyle name="Normal 5 2 16" xfId="8553"/>
    <cellStyle name="Normal 5 2 17" xfId="8554"/>
    <cellStyle name="Normal 5 2 18" xfId="8555"/>
    <cellStyle name="Normal 5 2 19" xfId="8556"/>
    <cellStyle name="Normal 5 2 2" xfId="8557"/>
    <cellStyle name="Normal 5 2 2 10" xfId="8558"/>
    <cellStyle name="Normal 5 2 2 11" xfId="8559"/>
    <cellStyle name="Normal 5 2 2 12" xfId="8560"/>
    <cellStyle name="Normal 5 2 2 13" xfId="8561"/>
    <cellStyle name="Normal 5 2 2 14" xfId="8562"/>
    <cellStyle name="Normal 5 2 2 15" xfId="8563"/>
    <cellStyle name="Normal 5 2 2 2" xfId="8564"/>
    <cellStyle name="Normal 5 2 2 2 2" xfId="8565"/>
    <cellStyle name="Normal 5 2 2 2 2 2" xfId="8566"/>
    <cellStyle name="Normal 5 2 2 2 2 3" xfId="8567"/>
    <cellStyle name="Normal 5 2 2 2 2 4" xfId="8568"/>
    <cellStyle name="Normal 5 2 2 2 3" xfId="8569"/>
    <cellStyle name="Normal 5 2 2 2 4" xfId="8570"/>
    <cellStyle name="Normal 5 2 2 2 5" xfId="8571"/>
    <cellStyle name="Normal 5 2 2 2 6" xfId="8572"/>
    <cellStyle name="Normal 5 2 2 2 7" xfId="8573"/>
    <cellStyle name="Normal 5 2 2 2 8" xfId="8574"/>
    <cellStyle name="Normal 5 2 2 3" xfId="8575"/>
    <cellStyle name="Normal 5 2 2 3 2" xfId="8576"/>
    <cellStyle name="Normal 5 2 2 3 2 2" xfId="8577"/>
    <cellStyle name="Normal 5 2 2 3 2 3" xfId="8578"/>
    <cellStyle name="Normal 5 2 2 3 2 4" xfId="8579"/>
    <cellStyle name="Normal 5 2 2 3 3" xfId="8580"/>
    <cellStyle name="Normal 5 2 2 3 4" xfId="8581"/>
    <cellStyle name="Normal 5 2 2 3 5" xfId="8582"/>
    <cellStyle name="Normal 5 2 2 3 6" xfId="8583"/>
    <cellStyle name="Normal 5 2 2 3 7" xfId="8584"/>
    <cellStyle name="Normal 5 2 2 3 8" xfId="8585"/>
    <cellStyle name="Normal 5 2 2 4" xfId="8586"/>
    <cellStyle name="Normal 5 2 2 4 2" xfId="8587"/>
    <cellStyle name="Normal 5 2 2 4 3" xfId="8588"/>
    <cellStyle name="Normal 5 2 2 4 4" xfId="8589"/>
    <cellStyle name="Normal 5 2 2 5" xfId="8590"/>
    <cellStyle name="Normal 5 2 2 6" xfId="8591"/>
    <cellStyle name="Normal 5 2 2 7" xfId="8592"/>
    <cellStyle name="Normal 5 2 2 8" xfId="8593"/>
    <cellStyle name="Normal 5 2 2 9" xfId="8594"/>
    <cellStyle name="Normal 5 2 20" xfId="8595"/>
    <cellStyle name="Normal 5 2 21" xfId="8596"/>
    <cellStyle name="Normal 5 2 22" xfId="8597"/>
    <cellStyle name="Normal 5 2 3" xfId="8598"/>
    <cellStyle name="Normal 5 2 3 10" xfId="8599"/>
    <cellStyle name="Normal 5 2 3 11" xfId="8600"/>
    <cellStyle name="Normal 5 2 3 12" xfId="29346"/>
    <cellStyle name="Normal 5 2 3 2" xfId="8601"/>
    <cellStyle name="Normal 5 2 3 2 2" xfId="8602"/>
    <cellStyle name="Normal 5 2 3 2 2 2" xfId="8603"/>
    <cellStyle name="Normal 5 2 3 2 3" xfId="8604"/>
    <cellStyle name="Normal 5 2 3 2 4" xfId="29347"/>
    <cellStyle name="Normal 5 2 3 3" xfId="8605"/>
    <cellStyle name="Normal 5 2 3 4" xfId="8606"/>
    <cellStyle name="Normal 5 2 3 4 2" xfId="8607"/>
    <cellStyle name="Normal 5 2 3 4 3" xfId="8608"/>
    <cellStyle name="Normal 5 2 3 4 4" xfId="8609"/>
    <cellStyle name="Normal 5 2 3 5" xfId="8610"/>
    <cellStyle name="Normal 5 2 3 6" xfId="8611"/>
    <cellStyle name="Normal 5 2 3 7" xfId="8612"/>
    <cellStyle name="Normal 5 2 3 8" xfId="8613"/>
    <cellStyle name="Normal 5 2 3 9" xfId="8614"/>
    <cellStyle name="Normal 5 2 4" xfId="8615"/>
    <cellStyle name="Normal 5 2 4 2" xfId="8616"/>
    <cellStyle name="Normal 5 2 4 2 2" xfId="8617"/>
    <cellStyle name="Normal 5 2 4 2 3" xfId="8618"/>
    <cellStyle name="Normal 5 2 4 2 4" xfId="8619"/>
    <cellStyle name="Normal 5 2 4 3" xfId="8620"/>
    <cellStyle name="Normal 5 2 4 4" xfId="8621"/>
    <cellStyle name="Normal 5 2 4 5" xfId="8622"/>
    <cellStyle name="Normal 5 2 4 6" xfId="8623"/>
    <cellStyle name="Normal 5 2 4 7" xfId="8624"/>
    <cellStyle name="Normal 5 2 4 8" xfId="8625"/>
    <cellStyle name="Normal 5 2 5" xfId="8626"/>
    <cellStyle name="Normal 5 2 5 2" xfId="8627"/>
    <cellStyle name="Normal 5 2 6" xfId="8628"/>
    <cellStyle name="Normal 5 2 7" xfId="8629"/>
    <cellStyle name="Normal 5 2 8" xfId="8630"/>
    <cellStyle name="Normal 5 2 9" xfId="8631"/>
    <cellStyle name="Normal 5 2 9 2" xfId="8632"/>
    <cellStyle name="Normal 5 2 9 2 2" xfId="29575"/>
    <cellStyle name="Normal 5 2 9 3" xfId="8633"/>
    <cellStyle name="Normal 5 2 9 3 2" xfId="29806"/>
    <cellStyle name="Normal 5 2 9 4" xfId="8634"/>
    <cellStyle name="Normal 5 2 9 5" xfId="29471"/>
    <cellStyle name="Normal 5 20" xfId="8635"/>
    <cellStyle name="Normal 5 21" xfId="8636"/>
    <cellStyle name="Normal 5 22" xfId="8637"/>
    <cellStyle name="Normal 5 23" xfId="8638"/>
    <cellStyle name="Normal 5 24" xfId="8639"/>
    <cellStyle name="Normal 5 25" xfId="8640"/>
    <cellStyle name="Normal 5 3" xfId="8641"/>
    <cellStyle name="Normal 5 3 10" xfId="8642"/>
    <cellStyle name="Normal 5 3 10 2" xfId="29648"/>
    <cellStyle name="Normal 5 3 11" xfId="8643"/>
    <cellStyle name="Normal 5 3 11 2" xfId="29717"/>
    <cellStyle name="Normal 5 3 12" xfId="8644"/>
    <cellStyle name="Normal 5 3 12 2" xfId="29380"/>
    <cellStyle name="Normal 5 3 13" xfId="8645"/>
    <cellStyle name="Normal 5 3 14" xfId="8646"/>
    <cellStyle name="Normal 5 3 15" xfId="8647"/>
    <cellStyle name="Normal 5 3 16" xfId="8648"/>
    <cellStyle name="Normal 5 3 17" xfId="8649"/>
    <cellStyle name="Normal 5 3 18" xfId="8650"/>
    <cellStyle name="Normal 5 3 19" xfId="8651"/>
    <cellStyle name="Normal 5 3 2" xfId="8652"/>
    <cellStyle name="Normal 5 3 2 10" xfId="8653"/>
    <cellStyle name="Normal 5 3 2 11" xfId="8654"/>
    <cellStyle name="Normal 5 3 2 12" xfId="8655"/>
    <cellStyle name="Normal 5 3 2 13" xfId="8656"/>
    <cellStyle name="Normal 5 3 2 2" xfId="8657"/>
    <cellStyle name="Normal 5 3 2 2 10" xfId="8658"/>
    <cellStyle name="Normal 5 3 2 2 11" xfId="8659"/>
    <cellStyle name="Normal 5 3 2 2 12" xfId="8660"/>
    <cellStyle name="Normal 5 3 2 2 2" xfId="8661"/>
    <cellStyle name="Normal 5 3 2 2 2 2" xfId="8662"/>
    <cellStyle name="Normal 5 3 2 2 2 2 2" xfId="8663"/>
    <cellStyle name="Normal 5 3 2 2 2 2 2 2" xfId="8664"/>
    <cellStyle name="Normal 5 3 2 2 2 2 2 3" xfId="8665"/>
    <cellStyle name="Normal 5 3 2 2 2 2 2 4" xfId="8666"/>
    <cellStyle name="Normal 5 3 2 2 2 2 2 5" xfId="8667"/>
    <cellStyle name="Normal 5 3 2 2 2 2 2 6" xfId="8668"/>
    <cellStyle name="Normal 5 3 2 2 2 2 2 7" xfId="8669"/>
    <cellStyle name="Normal 5 3 2 2 2 2 3" xfId="8670"/>
    <cellStyle name="Normal 5 3 2 2 2 2 4" xfId="8671"/>
    <cellStyle name="Normal 5 3 2 2 2 2 5" xfId="8672"/>
    <cellStyle name="Normal 5 3 2 2 2 2 6" xfId="8673"/>
    <cellStyle name="Normal 5 3 2 2 2 2 7" xfId="8674"/>
    <cellStyle name="Normal 5 3 2 2 2 3" xfId="8675"/>
    <cellStyle name="Normal 5 3 2 2 2 4" xfId="8676"/>
    <cellStyle name="Normal 5 3 2 2 2 5" xfId="8677"/>
    <cellStyle name="Normal 5 3 2 2 2 6" xfId="8678"/>
    <cellStyle name="Normal 5 3 2 2 2 7" xfId="8679"/>
    <cellStyle name="Normal 5 3 2 2 2 8" xfId="8680"/>
    <cellStyle name="Normal 5 3 2 2 3" xfId="8681"/>
    <cellStyle name="Normal 5 3 2 2 4" xfId="8682"/>
    <cellStyle name="Normal 5 3 2 2 5" xfId="8683"/>
    <cellStyle name="Normal 5 3 2 2 6" xfId="8684"/>
    <cellStyle name="Normal 5 3 2 2 7" xfId="8685"/>
    <cellStyle name="Normal 5 3 2 2 8" xfId="8686"/>
    <cellStyle name="Normal 5 3 2 2 9" xfId="8687"/>
    <cellStyle name="Normal 5 3 2 3" xfId="8688"/>
    <cellStyle name="Normal 5 3 2 4" xfId="8689"/>
    <cellStyle name="Normal 5 3 2 5" xfId="8690"/>
    <cellStyle name="Normal 5 3 2 6" xfId="8691"/>
    <cellStyle name="Normal 5 3 2 7" xfId="8692"/>
    <cellStyle name="Normal 5 3 2 8" xfId="8693"/>
    <cellStyle name="Normal 5 3 2 9" xfId="8694"/>
    <cellStyle name="Normal 5 3 20" xfId="8695"/>
    <cellStyle name="Normal 5 3 3" xfId="8696"/>
    <cellStyle name="Normal 5 3 4" xfId="8697"/>
    <cellStyle name="Normal 5 3 4 2" xfId="8698"/>
    <cellStyle name="Normal 5 3 4 3" xfId="8699"/>
    <cellStyle name="Normal 5 3 4 4" xfId="8700"/>
    <cellStyle name="Normal 5 3 4 5" xfId="8701"/>
    <cellStyle name="Normal 5 3 4 6" xfId="8702"/>
    <cellStyle name="Normal 5 3 5" xfId="8703"/>
    <cellStyle name="Normal 5 3 6" xfId="8704"/>
    <cellStyle name="Normal 5 3 7" xfId="8705"/>
    <cellStyle name="Normal 5 3 8" xfId="8706"/>
    <cellStyle name="Normal 5 3 9" xfId="8707"/>
    <cellStyle name="Normal 5 3 9 2" xfId="8708"/>
    <cellStyle name="Normal 5 3 9 2 2" xfId="29576"/>
    <cellStyle name="Normal 5 3 9 3" xfId="8709"/>
    <cellStyle name="Normal 5 3 9 3 2" xfId="29807"/>
    <cellStyle name="Normal 5 3 9 4" xfId="8710"/>
    <cellStyle name="Normal 5 3 9 5" xfId="29483"/>
    <cellStyle name="Normal 5 4" xfId="8711"/>
    <cellStyle name="Normal 5 4 10" xfId="8712"/>
    <cellStyle name="Normal 5 4 11" xfId="8713"/>
    <cellStyle name="Normal 5 4 2" xfId="8714"/>
    <cellStyle name="Normal 5 4 2 2" xfId="8715"/>
    <cellStyle name="Normal 5 4 2 2 2" xfId="8716"/>
    <cellStyle name="Normal 5 4 2 2 2 2" xfId="8717"/>
    <cellStyle name="Normal 5 4 2 2 2 3" xfId="8718"/>
    <cellStyle name="Normal 5 4 2 2 2 4" xfId="8719"/>
    <cellStyle name="Normal 5 4 2 2 2 5" xfId="8720"/>
    <cellStyle name="Normal 5 4 2 2 2 6" xfId="8721"/>
    <cellStyle name="Normal 5 4 2 2 2 7" xfId="8722"/>
    <cellStyle name="Normal 5 4 2 2 3" xfId="8723"/>
    <cellStyle name="Normal 5 4 2 2 4" xfId="8724"/>
    <cellStyle name="Normal 5 4 2 2 5" xfId="8725"/>
    <cellStyle name="Normal 5 4 2 2 6" xfId="8726"/>
    <cellStyle name="Normal 5 4 2 2 7" xfId="8727"/>
    <cellStyle name="Normal 5 4 2 3" xfId="8728"/>
    <cellStyle name="Normal 5 4 2 4" xfId="8729"/>
    <cellStyle name="Normal 5 4 2 5" xfId="8730"/>
    <cellStyle name="Normal 5 4 2 6" xfId="8731"/>
    <cellStyle name="Normal 5 4 2 7" xfId="8732"/>
    <cellStyle name="Normal 5 4 2 8" xfId="8733"/>
    <cellStyle name="Normal 5 4 2 9" xfId="8734"/>
    <cellStyle name="Normal 5 4 3" xfId="8735"/>
    <cellStyle name="Normal 5 4 4" xfId="8736"/>
    <cellStyle name="Normal 5 4 4 2" xfId="8737"/>
    <cellStyle name="Normal 5 4 5" xfId="8738"/>
    <cellStyle name="Normal 5 4 6" xfId="8739"/>
    <cellStyle name="Normal 5 4 6 2" xfId="29379"/>
    <cellStyle name="Normal 5 4 7" xfId="8740"/>
    <cellStyle name="Normal 5 4 8" xfId="8741"/>
    <cellStyle name="Normal 5 4 9" xfId="8742"/>
    <cellStyle name="Normal 5 5" xfId="8743"/>
    <cellStyle name="Normal 5 5 10" xfId="8744"/>
    <cellStyle name="Normal 5 5 11" xfId="8745"/>
    <cellStyle name="Normal 5 5 12" xfId="8746"/>
    <cellStyle name="Normal 5 5 13" xfId="8747"/>
    <cellStyle name="Normal 5 5 14" xfId="8748"/>
    <cellStyle name="Normal 5 5 15" xfId="8749"/>
    <cellStyle name="Normal 5 5 16" xfId="8750"/>
    <cellStyle name="Normal 5 5 17" xfId="8751"/>
    <cellStyle name="Normal 5 5 2" xfId="8752"/>
    <cellStyle name="Normal 5 5 2 10" xfId="8753"/>
    <cellStyle name="Normal 5 5 2 11" xfId="8754"/>
    <cellStyle name="Normal 5 5 2 12" xfId="8755"/>
    <cellStyle name="Normal 5 5 2 13" xfId="8756"/>
    <cellStyle name="Normal 5 5 2 14" xfId="8757"/>
    <cellStyle name="Normal 5 5 2 2" xfId="8758"/>
    <cellStyle name="Normal 5 5 2 2 2" xfId="8759"/>
    <cellStyle name="Normal 5 5 2 2 2 2" xfId="8760"/>
    <cellStyle name="Normal 5 5 2 2 2 2 2" xfId="8761"/>
    <cellStyle name="Normal 5 5 2 2 2 2 3" xfId="8762"/>
    <cellStyle name="Normal 5 5 2 2 2 2 4" xfId="8763"/>
    <cellStyle name="Normal 5 5 2 2 2 2 5" xfId="8764"/>
    <cellStyle name="Normal 5 5 2 2 2 2 6" xfId="8765"/>
    <cellStyle name="Normal 5 5 2 2 2 2 7" xfId="8766"/>
    <cellStyle name="Normal 5 5 2 2 2 3" xfId="8767"/>
    <cellStyle name="Normal 5 5 2 2 2 4" xfId="8768"/>
    <cellStyle name="Normal 5 5 2 2 2 5" xfId="8769"/>
    <cellStyle name="Normal 5 5 2 2 2 6" xfId="8770"/>
    <cellStyle name="Normal 5 5 2 2 2 7" xfId="8771"/>
    <cellStyle name="Normal 5 5 2 2 3" xfId="8772"/>
    <cellStyle name="Normal 5 5 2 2 4" xfId="8773"/>
    <cellStyle name="Normal 5 5 2 2 5" xfId="8774"/>
    <cellStyle name="Normal 5 5 2 2 6" xfId="8775"/>
    <cellStyle name="Normal 5 5 2 2 7" xfId="8776"/>
    <cellStyle name="Normal 5 5 2 2 8" xfId="8777"/>
    <cellStyle name="Normal 5 5 2 3" xfId="8778"/>
    <cellStyle name="Normal 5 5 2 4" xfId="8779"/>
    <cellStyle name="Normal 5 5 2 5" xfId="8780"/>
    <cellStyle name="Normal 5 5 2 6" xfId="8781"/>
    <cellStyle name="Normal 5 5 2 7" xfId="8782"/>
    <cellStyle name="Normal 5 5 2 8" xfId="8783"/>
    <cellStyle name="Normal 5 5 2 9" xfId="8784"/>
    <cellStyle name="Normal 5 5 3" xfId="8785"/>
    <cellStyle name="Normal 5 5 3 2" xfId="8786"/>
    <cellStyle name="Normal 5 5 4" xfId="8787"/>
    <cellStyle name="Normal 5 5 4 2" xfId="8788"/>
    <cellStyle name="Normal 5 5 5" xfId="8789"/>
    <cellStyle name="Normal 5 5 5 2" xfId="8790"/>
    <cellStyle name="Normal 5 5 5 3" xfId="8791"/>
    <cellStyle name="Normal 5 5 5 4" xfId="8792"/>
    <cellStyle name="Normal 5 5 6" xfId="8793"/>
    <cellStyle name="Normal 5 5 6 2" xfId="29676"/>
    <cellStyle name="Normal 5 5 7" xfId="8794"/>
    <cellStyle name="Normal 5 5 7 2" xfId="29738"/>
    <cellStyle name="Normal 5 5 8" xfId="8795"/>
    <cellStyle name="Normal 5 5 9" xfId="8796"/>
    <cellStyle name="Normal 5 6" xfId="8797"/>
    <cellStyle name="Normal 5 6 10" xfId="8798"/>
    <cellStyle name="Normal 5 6 11" xfId="8799"/>
    <cellStyle name="Normal 5 6 2" xfId="8800"/>
    <cellStyle name="Normal 5 6 2 2" xfId="8801"/>
    <cellStyle name="Normal 5 6 2 3" xfId="8802"/>
    <cellStyle name="Normal 5 6 2 4" xfId="8803"/>
    <cellStyle name="Normal 5 6 3" xfId="8804"/>
    <cellStyle name="Normal 5 6 3 2" xfId="8805"/>
    <cellStyle name="Normal 5 6 3 3" xfId="8806"/>
    <cellStyle name="Normal 5 6 3 4" xfId="8807"/>
    <cellStyle name="Normal 5 6 4" xfId="8808"/>
    <cellStyle name="Normal 5 6 4 2" xfId="8809"/>
    <cellStyle name="Normal 5 6 4 2 2" xfId="8810"/>
    <cellStyle name="Normal 5 6 4 3" xfId="8811"/>
    <cellStyle name="Normal 5 6 4 4" xfId="8812"/>
    <cellStyle name="Normal 5 6 5" xfId="8813"/>
    <cellStyle name="Normal 5 6 5 2" xfId="8814"/>
    <cellStyle name="Normal 5 6 5 3" xfId="29675"/>
    <cellStyle name="Normal 5 6 6" xfId="8815"/>
    <cellStyle name="Normal 5 6 6 2" xfId="29737"/>
    <cellStyle name="Normal 5 6 7" xfId="8816"/>
    <cellStyle name="Normal 5 6 8" xfId="8817"/>
    <cellStyle name="Normal 5 6 9" xfId="8818"/>
    <cellStyle name="Normal 5 7" xfId="8819"/>
    <cellStyle name="Normal 5 7 10" xfId="8820"/>
    <cellStyle name="Normal 5 7 2" xfId="8821"/>
    <cellStyle name="Normal 5 7 2 2" xfId="8822"/>
    <cellStyle name="Normal 5 7 2 3" xfId="8823"/>
    <cellStyle name="Normal 5 7 2 4" xfId="8824"/>
    <cellStyle name="Normal 5 7 3" xfId="8825"/>
    <cellStyle name="Normal 5 7 3 2" xfId="8826"/>
    <cellStyle name="Normal 5 7 3 3" xfId="8827"/>
    <cellStyle name="Normal 5 7 3 4" xfId="8828"/>
    <cellStyle name="Normal 5 7 4" xfId="8829"/>
    <cellStyle name="Normal 5 7 4 2" xfId="8830"/>
    <cellStyle name="Normal 5 7 4 2 2" xfId="8831"/>
    <cellStyle name="Normal 5 7 4 3" xfId="8832"/>
    <cellStyle name="Normal 5 7 4 4" xfId="8833"/>
    <cellStyle name="Normal 5 7 5" xfId="8834"/>
    <cellStyle name="Normal 5 7 5 2" xfId="8835"/>
    <cellStyle name="Normal 5 7 6" xfId="8836"/>
    <cellStyle name="Normal 5 7 7" xfId="8837"/>
    <cellStyle name="Normal 5 7 8" xfId="8838"/>
    <cellStyle name="Normal 5 7 9" xfId="8839"/>
    <cellStyle name="Normal 5 8" xfId="8840"/>
    <cellStyle name="Normal 5 8 2" xfId="8841"/>
    <cellStyle name="Normal 5 8 3" xfId="8842"/>
    <cellStyle name="Normal 5 8 4" xfId="8843"/>
    <cellStyle name="Normal 5 9" xfId="8844"/>
    <cellStyle name="Normal 5 9 2" xfId="8845"/>
    <cellStyle name="Normal 5 9 3" xfId="8846"/>
    <cellStyle name="Normal 5 9 4" xfId="8847"/>
    <cellStyle name="Normal 5_4th 11-12" xfId="8848"/>
    <cellStyle name="Normal 50" xfId="8849"/>
    <cellStyle name="Normal 51" xfId="8850"/>
    <cellStyle name="Normal 55" xfId="8851"/>
    <cellStyle name="Normal 56" xfId="8852"/>
    <cellStyle name="Normal 57" xfId="8853"/>
    <cellStyle name="Normal 6" xfId="8854"/>
    <cellStyle name="Normal 6 10" xfId="8855"/>
    <cellStyle name="Normal 6 11" xfId="8856"/>
    <cellStyle name="Normal 6 12" xfId="8857"/>
    <cellStyle name="Normal 6 12 2" xfId="8858"/>
    <cellStyle name="Normal 6 12 3" xfId="8859"/>
    <cellStyle name="Normal 6 12 4" xfId="8860"/>
    <cellStyle name="Normal 6 13" xfId="8861"/>
    <cellStyle name="Normal 6 13 2" xfId="29547"/>
    <cellStyle name="Normal 6 14" xfId="8862"/>
    <cellStyle name="Normal 6 14 2" xfId="29654"/>
    <cellStyle name="Normal 6 15" xfId="8863"/>
    <cellStyle name="Normal 6 16" xfId="8864"/>
    <cellStyle name="Normal 6 17" xfId="8865"/>
    <cellStyle name="Normal 6 18" xfId="8866"/>
    <cellStyle name="Normal 6 19" xfId="8867"/>
    <cellStyle name="Normal 6 2" xfId="8868"/>
    <cellStyle name="Normal 6 2 2" xfId="8869"/>
    <cellStyle name="Normal 6 2 2 10" xfId="8870"/>
    <cellStyle name="Normal 6 2 2 11" xfId="8871"/>
    <cellStyle name="Normal 6 2 2 12" xfId="8872"/>
    <cellStyle name="Normal 6 2 2 13" xfId="8873"/>
    <cellStyle name="Normal 6 2 2 14" xfId="8874"/>
    <cellStyle name="Normal 6 2 2 15" xfId="8875"/>
    <cellStyle name="Normal 6 2 2 2" xfId="8876"/>
    <cellStyle name="Normal 6 2 2 3" xfId="8877"/>
    <cellStyle name="Normal 6 2 2 4" xfId="8878"/>
    <cellStyle name="Normal 6 2 2 5" xfId="8879"/>
    <cellStyle name="Normal 6 2 2 6" xfId="8880"/>
    <cellStyle name="Normal 6 2 2 7" xfId="8881"/>
    <cellStyle name="Normal 6 2 2 8" xfId="8882"/>
    <cellStyle name="Normal 6 2 2 9" xfId="8883"/>
    <cellStyle name="Normal 6 2 3" xfId="8884"/>
    <cellStyle name="Normal 6 2 3 2" xfId="8885"/>
    <cellStyle name="Normal 6 2 3 2 2" xfId="8886"/>
    <cellStyle name="Normal 6 2 3 2 3" xfId="8887"/>
    <cellStyle name="Normal 6 2 3 3" xfId="8888"/>
    <cellStyle name="Normal 6 2 3 4" xfId="8889"/>
    <cellStyle name="Normal 6 2 4" xfId="8890"/>
    <cellStyle name="Normal 6 2 5" xfId="8891"/>
    <cellStyle name="Normal 6 2 6" xfId="8892"/>
    <cellStyle name="Normal 6 2 7" xfId="12930"/>
    <cellStyle name="Normal 6 2 8" xfId="21231"/>
    <cellStyle name="Normal 6 2 9" xfId="29248"/>
    <cellStyle name="Normal 6 20" xfId="8893"/>
    <cellStyle name="Normal 6 21" xfId="8894"/>
    <cellStyle name="Normal 6 22" xfId="8895"/>
    <cellStyle name="Normal 6 23" xfId="8896"/>
    <cellStyle name="Normal 6 24" xfId="8897"/>
    <cellStyle name="Normal 6 25" xfId="8898"/>
    <cellStyle name="Normal 6 26" xfId="8899"/>
    <cellStyle name="Normal 6 27" xfId="8900"/>
    <cellStyle name="Normal 6 28" xfId="8901"/>
    <cellStyle name="Normal 6 29" xfId="8902"/>
    <cellStyle name="Normal 6 3" xfId="8903"/>
    <cellStyle name="Normal 6 3 10" xfId="8904"/>
    <cellStyle name="Normal 6 3 11" xfId="8905"/>
    <cellStyle name="Normal 6 3 12" xfId="8906"/>
    <cellStyle name="Normal 6 3 13" xfId="8907"/>
    <cellStyle name="Normal 6 3 14" xfId="8908"/>
    <cellStyle name="Normal 6 3 15" xfId="8909"/>
    <cellStyle name="Normal 6 3 16" xfId="8910"/>
    <cellStyle name="Normal 6 3 17" xfId="8911"/>
    <cellStyle name="Normal 6 3 2" xfId="8912"/>
    <cellStyle name="Normal 6 3 2 10" xfId="8913"/>
    <cellStyle name="Normal 6 3 2 11" xfId="8914"/>
    <cellStyle name="Normal 6 3 2 12" xfId="8915"/>
    <cellStyle name="Normal 6 3 2 2" xfId="8916"/>
    <cellStyle name="Normal 6 3 2 2 2" xfId="8917"/>
    <cellStyle name="Normal 6 3 2 2 2 2" xfId="8918"/>
    <cellStyle name="Normal 6 3 2 2 2 2 2" xfId="8919"/>
    <cellStyle name="Normal 6 3 2 2 2 2 3" xfId="8920"/>
    <cellStyle name="Normal 6 3 2 2 2 2 4" xfId="8921"/>
    <cellStyle name="Normal 6 3 2 2 2 2 5" xfId="8922"/>
    <cellStyle name="Normal 6 3 2 2 2 2 6" xfId="8923"/>
    <cellStyle name="Normal 6 3 2 2 2 2 7" xfId="8924"/>
    <cellStyle name="Normal 6 3 2 2 2 3" xfId="8925"/>
    <cellStyle name="Normal 6 3 2 2 2 4" xfId="8926"/>
    <cellStyle name="Normal 6 3 2 2 2 5" xfId="8927"/>
    <cellStyle name="Normal 6 3 2 2 2 6" xfId="8928"/>
    <cellStyle name="Normal 6 3 2 2 2 7" xfId="8929"/>
    <cellStyle name="Normal 6 3 2 2 3" xfId="8930"/>
    <cellStyle name="Normal 6 3 2 2 4" xfId="8931"/>
    <cellStyle name="Normal 6 3 2 2 5" xfId="8932"/>
    <cellStyle name="Normal 6 3 2 2 6" xfId="8933"/>
    <cellStyle name="Normal 6 3 2 2 7" xfId="8934"/>
    <cellStyle name="Normal 6 3 2 2 8" xfId="8935"/>
    <cellStyle name="Normal 6 3 2 3" xfId="8936"/>
    <cellStyle name="Normal 6 3 2 4" xfId="8937"/>
    <cellStyle name="Normal 6 3 2 5" xfId="8938"/>
    <cellStyle name="Normal 6 3 2 6" xfId="8939"/>
    <cellStyle name="Normal 6 3 2 7" xfId="8940"/>
    <cellStyle name="Normal 6 3 2 8" xfId="8941"/>
    <cellStyle name="Normal 6 3 2 9" xfId="8942"/>
    <cellStyle name="Normal 6 3 3" xfId="8943"/>
    <cellStyle name="Normal 6 3 3 2" xfId="8944"/>
    <cellStyle name="Normal 6 3 3 3" xfId="8945"/>
    <cellStyle name="Normal 6 3 3 4" xfId="8946"/>
    <cellStyle name="Normal 6 3 3 5" xfId="8947"/>
    <cellStyle name="Normal 6 3 3 6" xfId="8948"/>
    <cellStyle name="Normal 6 3 4" xfId="8949"/>
    <cellStyle name="Normal 6 3 4 2" xfId="8950"/>
    <cellStyle name="Normal 6 3 4 2 2" xfId="8951"/>
    <cellStyle name="Normal 6 3 4 3" xfId="8952"/>
    <cellStyle name="Normal 6 3 4 4" xfId="8953"/>
    <cellStyle name="Normal 6 3 5" xfId="8954"/>
    <cellStyle name="Normal 6 3 5 2" xfId="8955"/>
    <cellStyle name="Normal 6 3 5 3" xfId="29650"/>
    <cellStyle name="Normal 6 3 6" xfId="8956"/>
    <cellStyle name="Normal 6 3 6 2" xfId="29718"/>
    <cellStyle name="Normal 6 3 7" xfId="8957"/>
    <cellStyle name="Normal 6 3 8" xfId="8958"/>
    <cellStyle name="Normal 6 3 9" xfId="8959"/>
    <cellStyle name="Normal 6 30" xfId="25727"/>
    <cellStyle name="Normal 6 31" xfId="29219"/>
    <cellStyle name="Normal 6 4" xfId="8960"/>
    <cellStyle name="Normal 6 4 10" xfId="8961"/>
    <cellStyle name="Normal 6 4 11" xfId="8962"/>
    <cellStyle name="Normal 6 4 12" xfId="8963"/>
    <cellStyle name="Normal 6 4 13" xfId="8964"/>
    <cellStyle name="Normal 6 4 14" xfId="8965"/>
    <cellStyle name="Normal 6 4 15" xfId="8966"/>
    <cellStyle name="Normal 6 4 16" xfId="8967"/>
    <cellStyle name="Normal 6 4 2" xfId="8968"/>
    <cellStyle name="Normal 6 4 2 10" xfId="8969"/>
    <cellStyle name="Normal 6 4 2 11" xfId="8970"/>
    <cellStyle name="Normal 6 4 2 12" xfId="8971"/>
    <cellStyle name="Normal 6 4 2 13" xfId="8972"/>
    <cellStyle name="Normal 6 4 2 14" xfId="8973"/>
    <cellStyle name="Normal 6 4 2 2" xfId="8974"/>
    <cellStyle name="Normal 6 4 2 2 10" xfId="8975"/>
    <cellStyle name="Normal 6 4 2 2 2" xfId="8976"/>
    <cellStyle name="Normal 6 4 2 2 2 2" xfId="8977"/>
    <cellStyle name="Normal 6 4 2 2 2 2 2" xfId="8978"/>
    <cellStyle name="Normal 6 4 2 2 2 2 2 2" xfId="8979"/>
    <cellStyle name="Normal 6 4 2 2 2 2 2 3" xfId="8980"/>
    <cellStyle name="Normal 6 4 2 2 2 2 2 4" xfId="8981"/>
    <cellStyle name="Normal 6 4 2 2 2 2 2 5" xfId="8982"/>
    <cellStyle name="Normal 6 4 2 2 2 2 2 6" xfId="8983"/>
    <cellStyle name="Normal 6 4 2 2 2 2 2 7" xfId="8984"/>
    <cellStyle name="Normal 6 4 2 2 2 2 3" xfId="8985"/>
    <cellStyle name="Normal 6 4 2 2 2 2 4" xfId="8986"/>
    <cellStyle name="Normal 6 4 2 2 2 2 5" xfId="8987"/>
    <cellStyle name="Normal 6 4 2 2 2 2 6" xfId="8988"/>
    <cellStyle name="Normal 6 4 2 2 2 2 7" xfId="8989"/>
    <cellStyle name="Normal 6 4 2 2 2 3" xfId="8990"/>
    <cellStyle name="Normal 6 4 2 2 2 4" xfId="8991"/>
    <cellStyle name="Normal 6 4 2 2 2 5" xfId="8992"/>
    <cellStyle name="Normal 6 4 2 2 2 6" xfId="8993"/>
    <cellStyle name="Normal 6 4 2 2 2 7" xfId="8994"/>
    <cellStyle name="Normal 6 4 2 2 2 8" xfId="8995"/>
    <cellStyle name="Normal 6 4 2 2 3" xfId="8996"/>
    <cellStyle name="Normal 6 4 2 2 4" xfId="8997"/>
    <cellStyle name="Normal 6 4 2 2 5" xfId="8998"/>
    <cellStyle name="Normal 6 4 2 2 6" xfId="8999"/>
    <cellStyle name="Normal 6 4 2 2 7" xfId="9000"/>
    <cellStyle name="Normal 6 4 2 2 8" xfId="9001"/>
    <cellStyle name="Normal 6 4 2 2 9" xfId="9002"/>
    <cellStyle name="Normal 6 4 2 3" xfId="9003"/>
    <cellStyle name="Normal 6 4 2 4" xfId="9004"/>
    <cellStyle name="Normal 6 4 2 5" xfId="9005"/>
    <cellStyle name="Normal 6 4 2 6" xfId="9006"/>
    <cellStyle name="Normal 6 4 2 7" xfId="9007"/>
    <cellStyle name="Normal 6 4 2 8" xfId="9008"/>
    <cellStyle name="Normal 6 4 2 9" xfId="9009"/>
    <cellStyle name="Normal 6 4 3" xfId="9010"/>
    <cellStyle name="Normal 6 4 4" xfId="9011"/>
    <cellStyle name="Normal 6 4 5" xfId="9012"/>
    <cellStyle name="Normal 6 4 6" xfId="9013"/>
    <cellStyle name="Normal 6 4 7" xfId="9014"/>
    <cellStyle name="Normal 6 4 8" xfId="9015"/>
    <cellStyle name="Normal 6 4 9" xfId="9016"/>
    <cellStyle name="Normal 6 5" xfId="9017"/>
    <cellStyle name="Normal 6 5 2" xfId="9018"/>
    <cellStyle name="Normal 6 5 3" xfId="9019"/>
    <cellStyle name="Normal 6 5 4" xfId="9020"/>
    <cellStyle name="Normal 6 5 5" xfId="9021"/>
    <cellStyle name="Normal 6 5 6" xfId="9022"/>
    <cellStyle name="Normal 6 6" xfId="9023"/>
    <cellStyle name="Normal 6 6 2" xfId="9024"/>
    <cellStyle name="Normal 6 6 2 2" xfId="9025"/>
    <cellStyle name="Normal 6 6 3" xfId="9026"/>
    <cellStyle name="Normal 6 6 4" xfId="9027"/>
    <cellStyle name="Normal 6 6 5" xfId="9028"/>
    <cellStyle name="Normal 6 6 6" xfId="9029"/>
    <cellStyle name="Normal 6 7" xfId="9030"/>
    <cellStyle name="Normal 6 7 2" xfId="9031"/>
    <cellStyle name="Normal 6 8" xfId="9032"/>
    <cellStyle name="Normal 6 9" xfId="9033"/>
    <cellStyle name="Normal 60" xfId="9034"/>
    <cellStyle name="Normal 61" xfId="9035"/>
    <cellStyle name="Normal 62" xfId="9036"/>
    <cellStyle name="Normal 65" xfId="9037"/>
    <cellStyle name="Normal 7" xfId="9038"/>
    <cellStyle name="Normal 7 10" xfId="9039"/>
    <cellStyle name="Normal 7 10 2" xfId="9040"/>
    <cellStyle name="Normal 7 10 3" xfId="9041"/>
    <cellStyle name="Normal 7 10 4" xfId="9042"/>
    <cellStyle name="Normal 7 11" xfId="9043"/>
    <cellStyle name="Normal 7 11 2" xfId="29506"/>
    <cellStyle name="Normal 7 11 2 2" xfId="29577"/>
    <cellStyle name="Normal 7 11 3" xfId="29808"/>
    <cellStyle name="Normal 7 12" xfId="9044"/>
    <cellStyle name="Normal 7 12 2" xfId="29651"/>
    <cellStyle name="Normal 7 13" xfId="9045"/>
    <cellStyle name="Normal 7 13 2" xfId="29719"/>
    <cellStyle name="Normal 7 14" xfId="9046"/>
    <cellStyle name="Normal 7 14 2" xfId="29377"/>
    <cellStyle name="Normal 7 15" xfId="9047"/>
    <cellStyle name="Normal 7 16" xfId="9048"/>
    <cellStyle name="Normal 7 17" xfId="9049"/>
    <cellStyle name="Normal 7 18" xfId="9050"/>
    <cellStyle name="Normal 7 19" xfId="9051"/>
    <cellStyle name="Normal 7 2" xfId="9052"/>
    <cellStyle name="Normal 7 2 10" xfId="9053"/>
    <cellStyle name="Normal 7 2 11" xfId="9054"/>
    <cellStyle name="Normal 7 2 12" xfId="9055"/>
    <cellStyle name="Normal 7 2 13" xfId="9056"/>
    <cellStyle name="Normal 7 2 14" xfId="9057"/>
    <cellStyle name="Normal 7 2 15" xfId="9058"/>
    <cellStyle name="Normal 7 2 16" xfId="9059"/>
    <cellStyle name="Normal 7 2 17" xfId="9060"/>
    <cellStyle name="Normal 7 2 18" xfId="9061"/>
    <cellStyle name="Normal 7 2 19" xfId="9062"/>
    <cellStyle name="Normal 7 2 2" xfId="9063"/>
    <cellStyle name="Normal 7 2 2 10" xfId="9064"/>
    <cellStyle name="Normal 7 2 2 11" xfId="9065"/>
    <cellStyle name="Normal 7 2 2 12" xfId="9066"/>
    <cellStyle name="Normal 7 2 2 13" xfId="9067"/>
    <cellStyle name="Normal 7 2 2 14" xfId="9068"/>
    <cellStyle name="Normal 7 2 2 15" xfId="9069"/>
    <cellStyle name="Normal 7 2 2 16" xfId="29348"/>
    <cellStyle name="Normal 7 2 2 2" xfId="9070"/>
    <cellStyle name="Normal 7 2 2 2 10" xfId="29349"/>
    <cellStyle name="Normal 7 2 2 2 2" xfId="9071"/>
    <cellStyle name="Normal 7 2 2 2 2 2" xfId="9072"/>
    <cellStyle name="Normal 7 2 2 2 2 2 2" xfId="9073"/>
    <cellStyle name="Normal 7 2 2 2 2 2 2 2" xfId="9074"/>
    <cellStyle name="Normal 7 2 2 2 2 2 2 2 2" xfId="9075"/>
    <cellStyle name="Normal 7 2 2 2 2 2 2 3" xfId="9076"/>
    <cellStyle name="Normal 7 2 2 2 2 2 3" xfId="9077"/>
    <cellStyle name="Normal 7 2 2 2 2 2 4" xfId="9078"/>
    <cellStyle name="Normal 7 2 2 2 2 3" xfId="9079"/>
    <cellStyle name="Normal 7 2 2 2 2 4" xfId="9080"/>
    <cellStyle name="Normal 7 2 2 2 2 5" xfId="9081"/>
    <cellStyle name="Normal 7 2 2 2 3" xfId="9082"/>
    <cellStyle name="Normal 7 2 2 2 4" xfId="9083"/>
    <cellStyle name="Normal 7 2 2 2 5" xfId="9084"/>
    <cellStyle name="Normal 7 2 2 2 6" xfId="9085"/>
    <cellStyle name="Normal 7 2 2 2 7" xfId="9086"/>
    <cellStyle name="Normal 7 2 2 2 8" xfId="9087"/>
    <cellStyle name="Normal 7 2 2 2 9" xfId="9088"/>
    <cellStyle name="Normal 7 2 2 3" xfId="9089"/>
    <cellStyle name="Normal 7 2 2 3 2" xfId="9090"/>
    <cellStyle name="Normal 7 2 2 3 3" xfId="9091"/>
    <cellStyle name="Normal 7 2 2 3 4" xfId="9092"/>
    <cellStyle name="Normal 7 2 2 3 5" xfId="9093"/>
    <cellStyle name="Normal 7 2 2 3 6" xfId="9094"/>
    <cellStyle name="Normal 7 2 2 4" xfId="9095"/>
    <cellStyle name="Normal 7 2 2 5" xfId="9096"/>
    <cellStyle name="Normal 7 2 2 6" xfId="9097"/>
    <cellStyle name="Normal 7 2 2 7" xfId="9098"/>
    <cellStyle name="Normal 7 2 2 8" xfId="9099"/>
    <cellStyle name="Normal 7 2 2 9" xfId="9100"/>
    <cellStyle name="Normal 7 2 20" xfId="9101"/>
    <cellStyle name="Normal 7 2 21" xfId="12931"/>
    <cellStyle name="Normal 7 2 22" xfId="21230"/>
    <cellStyle name="Normal 7 2 23" xfId="29226"/>
    <cellStyle name="Normal 7 2 3" xfId="9102"/>
    <cellStyle name="Normal 7 2 3 2" xfId="9103"/>
    <cellStyle name="Normal 7 2 3 3" xfId="9104"/>
    <cellStyle name="Normal 7 2 3 4" xfId="9105"/>
    <cellStyle name="Normal 7 2 3 5" xfId="9106"/>
    <cellStyle name="Normal 7 2 3 6" xfId="9107"/>
    <cellStyle name="Normal 7 2 4" xfId="9108"/>
    <cellStyle name="Normal 7 2 4 2" xfId="9109"/>
    <cellStyle name="Normal 7 2 4 2 2" xfId="9110"/>
    <cellStyle name="Normal 7 2 4 2 3" xfId="9111"/>
    <cellStyle name="Normal 7 2 4 2 4" xfId="9112"/>
    <cellStyle name="Normal 7 2 4 3" xfId="9113"/>
    <cellStyle name="Normal 7 2 4 4" xfId="9114"/>
    <cellStyle name="Normal 7 2 4 5" xfId="9115"/>
    <cellStyle name="Normal 7 2 4 6" xfId="9116"/>
    <cellStyle name="Normal 7 2 4 7" xfId="9117"/>
    <cellStyle name="Normal 7 2 4 8" xfId="9118"/>
    <cellStyle name="Normal 7 2 5" xfId="9119"/>
    <cellStyle name="Normal 7 2 5 2" xfId="9120"/>
    <cellStyle name="Normal 7 2 5 3" xfId="9121"/>
    <cellStyle name="Normal 7 2 5 4" xfId="9122"/>
    <cellStyle name="Normal 7 2 6" xfId="9123"/>
    <cellStyle name="Normal 7 2 7" xfId="9124"/>
    <cellStyle name="Normal 7 2 7 2" xfId="9125"/>
    <cellStyle name="Normal 7 2 7 2 2" xfId="29578"/>
    <cellStyle name="Normal 7 2 7 3" xfId="9126"/>
    <cellStyle name="Normal 7 2 7 3 2" xfId="29809"/>
    <cellStyle name="Normal 7 2 7 4" xfId="9127"/>
    <cellStyle name="Normal 7 2 8" xfId="9128"/>
    <cellStyle name="Normal 7 2 8 2" xfId="29652"/>
    <cellStyle name="Normal 7 2 9" xfId="9129"/>
    <cellStyle name="Normal 7 2 9 2" xfId="29720"/>
    <cellStyle name="Normal 7 20" xfId="9130"/>
    <cellStyle name="Normal 7 21" xfId="9131"/>
    <cellStyle name="Normal 7 22" xfId="9132"/>
    <cellStyle name="Normal 7 23" xfId="9133"/>
    <cellStyle name="Normal 7 24" xfId="12810"/>
    <cellStyle name="Normal 7 24 2" xfId="25728"/>
    <cellStyle name="Normal 7 24 3" xfId="29096"/>
    <cellStyle name="Normal 7 25" xfId="24232"/>
    <cellStyle name="Normal 7 26" xfId="29225"/>
    <cellStyle name="Normal 7 3" xfId="9134"/>
    <cellStyle name="Normal 7 3 10" xfId="9135"/>
    <cellStyle name="Normal 7 3 11" xfId="9136"/>
    <cellStyle name="Normal 7 3 12" xfId="9137"/>
    <cellStyle name="Normal 7 3 13" xfId="9138"/>
    <cellStyle name="Normal 7 3 14" xfId="9139"/>
    <cellStyle name="Normal 7 3 15" xfId="25729"/>
    <cellStyle name="Normal 7 3 2" xfId="9140"/>
    <cellStyle name="Normal 7 3 2 2" xfId="9141"/>
    <cellStyle name="Normal 7 3 2 2 2" xfId="9142"/>
    <cellStyle name="Normal 7 3 2 2 2 2" xfId="12804"/>
    <cellStyle name="Normal 7 3 2 2 3" xfId="9143"/>
    <cellStyle name="Normal 7 3 2 2 4" xfId="9144"/>
    <cellStyle name="Normal 7 3 2 3" xfId="9145"/>
    <cellStyle name="Normal 7 3 2 3 2" xfId="9146"/>
    <cellStyle name="Normal 7 3 2 3 3" xfId="9147"/>
    <cellStyle name="Normal 7 3 2 3 4" xfId="9148"/>
    <cellStyle name="Normal 7 3 2 4" xfId="25730"/>
    <cellStyle name="Normal 7 3 2 5" xfId="29350"/>
    <cellStyle name="Normal 7 3 3" xfId="9149"/>
    <cellStyle name="Normal 7 3 3 2" xfId="9150"/>
    <cellStyle name="Normal 7 3 3 3" xfId="9151"/>
    <cellStyle name="Normal 7 3 3 4" xfId="9152"/>
    <cellStyle name="Normal 7 3 4" xfId="9153"/>
    <cellStyle name="Normal 7 3 5" xfId="9154"/>
    <cellStyle name="Normal 7 3 5 2" xfId="29513"/>
    <cellStyle name="Normal 7 3 5 2 2" xfId="29602"/>
    <cellStyle name="Normal 7 3 5 3" xfId="29823"/>
    <cellStyle name="Normal 7 3 6" xfId="9155"/>
    <cellStyle name="Normal 7 3 7" xfId="9156"/>
    <cellStyle name="Normal 7 3 8" xfId="9157"/>
    <cellStyle name="Normal 7 3 8 2" xfId="29376"/>
    <cellStyle name="Normal 7 3 9" xfId="9158"/>
    <cellStyle name="Normal 7 4" xfId="9159"/>
    <cellStyle name="Normal 7 4 10" xfId="9160"/>
    <cellStyle name="Normal 7 4 2" xfId="9161"/>
    <cellStyle name="Normal 7 4 2 2" xfId="9162"/>
    <cellStyle name="Normal 7 4 2 3" xfId="9163"/>
    <cellStyle name="Normal 7 4 2 4" xfId="9164"/>
    <cellStyle name="Normal 7 4 3" xfId="9165"/>
    <cellStyle name="Normal 7 4 3 2" xfId="9166"/>
    <cellStyle name="Normal 7 4 3 3" xfId="9167"/>
    <cellStyle name="Normal 7 4 3 4" xfId="9168"/>
    <cellStyle name="Normal 7 4 4" xfId="9169"/>
    <cellStyle name="Normal 7 4 5" xfId="9170"/>
    <cellStyle name="Normal 7 4 6" xfId="9171"/>
    <cellStyle name="Normal 7 4 7" xfId="9172"/>
    <cellStyle name="Normal 7 4 8" xfId="9173"/>
    <cellStyle name="Normal 7 4 9" xfId="9174"/>
    <cellStyle name="Normal 7 5" xfId="9175"/>
    <cellStyle name="Normal 7 5 2" xfId="9176"/>
    <cellStyle name="Normal 7 5 2 2" xfId="9177"/>
    <cellStyle name="Normal 7 5 2 3" xfId="9178"/>
    <cellStyle name="Normal 7 5 2 4" xfId="9179"/>
    <cellStyle name="Normal 7 5 3" xfId="9180"/>
    <cellStyle name="Normal 7 5 4" xfId="9181"/>
    <cellStyle name="Normal 7 5 5" xfId="9182"/>
    <cellStyle name="Normal 7 5 6" xfId="9183"/>
    <cellStyle name="Normal 7 5 7" xfId="9184"/>
    <cellStyle name="Normal 7 5 8" xfId="9185"/>
    <cellStyle name="Normal 7 6" xfId="9186"/>
    <cellStyle name="Normal 7 6 2" xfId="9187"/>
    <cellStyle name="Normal 7 6 3" xfId="9188"/>
    <cellStyle name="Normal 7 6 4" xfId="9189"/>
    <cellStyle name="Normal 7 7" xfId="9190"/>
    <cellStyle name="Normal 7 7 2" xfId="9191"/>
    <cellStyle name="Normal 7 7 3" xfId="9192"/>
    <cellStyle name="Normal 7 7 4" xfId="9193"/>
    <cellStyle name="Normal 7 8" xfId="9194"/>
    <cellStyle name="Normal 7 9" xfId="9195"/>
    <cellStyle name="Normal 8" xfId="9196"/>
    <cellStyle name="Normal 8 10" xfId="9197"/>
    <cellStyle name="Normal 8 11" xfId="9198"/>
    <cellStyle name="Normal 8 12" xfId="9199"/>
    <cellStyle name="Normal 8 12 2" xfId="9200"/>
    <cellStyle name="Normal 8 12 3" xfId="9201"/>
    <cellStyle name="Normal 8 12 4" xfId="9202"/>
    <cellStyle name="Normal 8 12 5" xfId="29514"/>
    <cellStyle name="Normal 8 13" xfId="9203"/>
    <cellStyle name="Normal 8 14" xfId="9204"/>
    <cellStyle name="Normal 8 15" xfId="9205"/>
    <cellStyle name="Normal 8 15 2" xfId="29375"/>
    <cellStyle name="Normal 8 16" xfId="9206"/>
    <cellStyle name="Normal 8 17" xfId="9207"/>
    <cellStyle name="Normal 8 18" xfId="9208"/>
    <cellStyle name="Normal 8 19" xfId="9209"/>
    <cellStyle name="Normal 8 2" xfId="9210"/>
    <cellStyle name="Normal 8 2 10" xfId="9211"/>
    <cellStyle name="Normal 8 2 11" xfId="9212"/>
    <cellStyle name="Normal 8 2 12" xfId="9213"/>
    <cellStyle name="Normal 8 2 13" xfId="9214"/>
    <cellStyle name="Normal 8 2 14" xfId="9215"/>
    <cellStyle name="Normal 8 2 15" xfId="9216"/>
    <cellStyle name="Normal 8 2 16" xfId="9217"/>
    <cellStyle name="Normal 8 2 17" xfId="9218"/>
    <cellStyle name="Normal 8 2 18" xfId="9219"/>
    <cellStyle name="Normal 8 2 19" xfId="9220"/>
    <cellStyle name="Normal 8 2 2" xfId="9221"/>
    <cellStyle name="Normal 8 2 2 10" xfId="9222"/>
    <cellStyle name="Normal 8 2 2 11" xfId="9223"/>
    <cellStyle name="Normal 8 2 2 12" xfId="9224"/>
    <cellStyle name="Normal 8 2 2 13" xfId="9225"/>
    <cellStyle name="Normal 8 2 2 14" xfId="9226"/>
    <cellStyle name="Normal 8 2 2 15" xfId="9227"/>
    <cellStyle name="Normal 8 2 2 16" xfId="9228"/>
    <cellStyle name="Normal 8 2 2 17" xfId="29351"/>
    <cellStyle name="Normal 8 2 2 2" xfId="9229"/>
    <cellStyle name="Normal 8 2 2 2 10" xfId="29352"/>
    <cellStyle name="Normal 8 2 2 2 2" xfId="9230"/>
    <cellStyle name="Normal 8 2 2 2 2 2" xfId="9231"/>
    <cellStyle name="Normal 8 2 2 2 2 2 2" xfId="9232"/>
    <cellStyle name="Normal 8 2 2 2 2 2 2 2" xfId="9233"/>
    <cellStyle name="Normal 8 2 2 2 2 2 2 3" xfId="9234"/>
    <cellStyle name="Normal 8 2 2 2 2 2 2 4" xfId="9235"/>
    <cellStyle name="Normal 8 2 2 2 2 2 2 5" xfId="9236"/>
    <cellStyle name="Normal 8 2 2 2 2 2 2 6" xfId="9237"/>
    <cellStyle name="Normal 8 2 2 2 2 2 2 7" xfId="9238"/>
    <cellStyle name="Normal 8 2 2 2 2 2 3" xfId="9239"/>
    <cellStyle name="Normal 8 2 2 2 2 2 4" xfId="9240"/>
    <cellStyle name="Normal 8 2 2 2 2 2 5" xfId="9241"/>
    <cellStyle name="Normal 8 2 2 2 2 2 6" xfId="9242"/>
    <cellStyle name="Normal 8 2 2 2 2 2 7" xfId="9243"/>
    <cellStyle name="Normal 8 2 2 2 2 3" xfId="9244"/>
    <cellStyle name="Normal 8 2 2 2 2 4" xfId="9245"/>
    <cellStyle name="Normal 8 2 2 2 2 5" xfId="9246"/>
    <cellStyle name="Normal 8 2 2 2 2 6" xfId="9247"/>
    <cellStyle name="Normal 8 2 2 2 2 7" xfId="9248"/>
    <cellStyle name="Normal 8 2 2 2 2 8" xfId="9249"/>
    <cellStyle name="Normal 8 2 2 2 3" xfId="9250"/>
    <cellStyle name="Normal 8 2 2 2 4" xfId="9251"/>
    <cellStyle name="Normal 8 2 2 2 5" xfId="9252"/>
    <cellStyle name="Normal 8 2 2 2 6" xfId="9253"/>
    <cellStyle name="Normal 8 2 2 2 7" xfId="9254"/>
    <cellStyle name="Normal 8 2 2 2 8" xfId="9255"/>
    <cellStyle name="Normal 8 2 2 2 9" xfId="9256"/>
    <cellStyle name="Normal 8 2 2 3" xfId="9257"/>
    <cellStyle name="Normal 8 2 2 3 2" xfId="9258"/>
    <cellStyle name="Normal 8 2 2 4" xfId="9259"/>
    <cellStyle name="Normal 8 2 2 5" xfId="9260"/>
    <cellStyle name="Normal 8 2 2 6" xfId="9261"/>
    <cellStyle name="Normal 8 2 2 7" xfId="9262"/>
    <cellStyle name="Normal 8 2 2 8" xfId="9263"/>
    <cellStyle name="Normal 8 2 2 9" xfId="9264"/>
    <cellStyle name="Normal 8 2 20" xfId="12932"/>
    <cellStyle name="Normal 8 2 20 2" xfId="25732"/>
    <cellStyle name="Normal 8 2 20 3" xfId="29097"/>
    <cellStyle name="Normal 8 2 21" xfId="21229"/>
    <cellStyle name="Normal 8 2 22" xfId="29232"/>
    <cellStyle name="Normal 8 2 3" xfId="9265"/>
    <cellStyle name="Normal 8 2 3 2" xfId="9266"/>
    <cellStyle name="Normal 8 2 3 3" xfId="9267"/>
    <cellStyle name="Normal 8 2 3 4" xfId="9268"/>
    <cellStyle name="Normal 8 2 3 5" xfId="9269"/>
    <cellStyle name="Normal 8 2 3 6" xfId="9270"/>
    <cellStyle name="Normal 8 2 3 7" xfId="9271"/>
    <cellStyle name="Normal 8 2 3 8" xfId="9272"/>
    <cellStyle name="Normal 8 2 4" xfId="9273"/>
    <cellStyle name="Normal 8 2 4 2" xfId="9274"/>
    <cellStyle name="Normal 8 2 4 3" xfId="9275"/>
    <cellStyle name="Normal 8 2 4 4" xfId="9276"/>
    <cellStyle name="Normal 8 2 4 5" xfId="9277"/>
    <cellStyle name="Normal 8 2 4 6" xfId="9278"/>
    <cellStyle name="Normal 8 2 5" xfId="9279"/>
    <cellStyle name="Normal 8 2 5 2" xfId="9280"/>
    <cellStyle name="Normal 8 2 5 3" xfId="9281"/>
    <cellStyle name="Normal 8 2 5 4" xfId="9282"/>
    <cellStyle name="Normal 8 2 5 5" xfId="9283"/>
    <cellStyle name="Normal 8 2 5 6" xfId="9284"/>
    <cellStyle name="Normal 8 2 6" xfId="9285"/>
    <cellStyle name="Normal 8 2 7" xfId="9286"/>
    <cellStyle name="Normal 8 2 7 2" xfId="29579"/>
    <cellStyle name="Normal 8 2 8" xfId="9287"/>
    <cellStyle name="Normal 8 2 8 2" xfId="29653"/>
    <cellStyle name="Normal 8 2 9" xfId="9288"/>
    <cellStyle name="Normal 8 2 9 2" xfId="29721"/>
    <cellStyle name="Normal 8 20" xfId="9289"/>
    <cellStyle name="Normal 8 21" xfId="9290"/>
    <cellStyle name="Normal 8 22" xfId="9291"/>
    <cellStyle name="Normal 8 23" xfId="9292"/>
    <cellStyle name="Normal 8 24" xfId="9293"/>
    <cellStyle name="Normal 8 25" xfId="9294"/>
    <cellStyle name="Normal 8 26" xfId="9295"/>
    <cellStyle name="Normal 8 27" xfId="25731"/>
    <cellStyle name="Normal 8 28" xfId="29227"/>
    <cellStyle name="Normal 8 3" xfId="9296"/>
    <cellStyle name="Normal 8 4" xfId="9297"/>
    <cellStyle name="Normal 8 5" xfId="9298"/>
    <cellStyle name="Normal 8 5 10" xfId="9299"/>
    <cellStyle name="Normal 8 5 11" xfId="9300"/>
    <cellStyle name="Normal 8 5 12" xfId="9301"/>
    <cellStyle name="Normal 8 5 13" xfId="9302"/>
    <cellStyle name="Normal 8 5 14" xfId="9303"/>
    <cellStyle name="Normal 8 5 15" xfId="9304"/>
    <cellStyle name="Normal 8 5 16" xfId="29353"/>
    <cellStyle name="Normal 8 5 2" xfId="9305"/>
    <cellStyle name="Normal 8 5 2 2" xfId="9306"/>
    <cellStyle name="Normal 8 5 2 2 2" xfId="9307"/>
    <cellStyle name="Normal 8 5 2 2 2 2" xfId="9308"/>
    <cellStyle name="Normal 8 5 2 2 2 3" xfId="9309"/>
    <cellStyle name="Normal 8 5 2 2 2 4" xfId="9310"/>
    <cellStyle name="Normal 8 5 2 2 2 5" xfId="9311"/>
    <cellStyle name="Normal 8 5 2 2 2 6" xfId="9312"/>
    <cellStyle name="Normal 8 5 2 2 2 7" xfId="9313"/>
    <cellStyle name="Normal 8 5 2 2 3" xfId="9314"/>
    <cellStyle name="Normal 8 5 2 2 4" xfId="9315"/>
    <cellStyle name="Normal 8 5 2 2 5" xfId="9316"/>
    <cellStyle name="Normal 8 5 2 2 6" xfId="9317"/>
    <cellStyle name="Normal 8 5 2 2 7" xfId="9318"/>
    <cellStyle name="Normal 8 5 2 3" xfId="9319"/>
    <cellStyle name="Normal 8 5 2 4" xfId="9320"/>
    <cellStyle name="Normal 8 5 2 5" xfId="9321"/>
    <cellStyle name="Normal 8 5 2 6" xfId="9322"/>
    <cellStyle name="Normal 8 5 2 7" xfId="9323"/>
    <cellStyle name="Normal 8 5 2 8" xfId="9324"/>
    <cellStyle name="Normal 8 5 3" xfId="9325"/>
    <cellStyle name="Normal 8 5 4" xfId="9326"/>
    <cellStyle name="Normal 8 5 5" xfId="9327"/>
    <cellStyle name="Normal 8 5 6" xfId="9328"/>
    <cellStyle name="Normal 8 5 7" xfId="9329"/>
    <cellStyle name="Normal 8 5 8" xfId="9330"/>
    <cellStyle name="Normal 8 5 9" xfId="9331"/>
    <cellStyle name="Normal 8 6" xfId="9332"/>
    <cellStyle name="Normal 8 6 2" xfId="9333"/>
    <cellStyle name="Normal 8 6 2 2" xfId="9334"/>
    <cellStyle name="Normal 8 6 2 3" xfId="29593"/>
    <cellStyle name="Normal 8 6 3" xfId="9335"/>
    <cellStyle name="Normal 8 6 3 2" xfId="29678"/>
    <cellStyle name="Normal 8 6 4" xfId="9336"/>
    <cellStyle name="Normal 8 6 4 2" xfId="29739"/>
    <cellStyle name="Normal 8 6 5" xfId="9337"/>
    <cellStyle name="Normal 8 6 6" xfId="9338"/>
    <cellStyle name="Normal 8 7" xfId="9339"/>
    <cellStyle name="Normal 8 7 2" xfId="9340"/>
    <cellStyle name="Normal 8 8" xfId="9341"/>
    <cellStyle name="Normal 8 9" xfId="9342"/>
    <cellStyle name="Normal 9" xfId="9343"/>
    <cellStyle name="Normal 9 10" xfId="9344"/>
    <cellStyle name="Normal 9 11" xfId="9345"/>
    <cellStyle name="Normal 9 12" xfId="9346"/>
    <cellStyle name="Normal 9 12 2" xfId="9347"/>
    <cellStyle name="Normal 9 12 2 2" xfId="29580"/>
    <cellStyle name="Normal 9 12 3" xfId="9348"/>
    <cellStyle name="Normal 9 12 3 2" xfId="29810"/>
    <cellStyle name="Normal 9 12 4" xfId="9349"/>
    <cellStyle name="Normal 9 12 5" xfId="29373"/>
    <cellStyle name="Normal 9 13" xfId="9350"/>
    <cellStyle name="Normal 9 13 2" xfId="29656"/>
    <cellStyle name="Normal 9 14" xfId="9351"/>
    <cellStyle name="Normal 9 14 2" xfId="29722"/>
    <cellStyle name="Normal 9 15" xfId="9352"/>
    <cellStyle name="Normal 9 15 2" xfId="29518"/>
    <cellStyle name="Normal 9 16" xfId="9353"/>
    <cellStyle name="Normal 9 17" xfId="9354"/>
    <cellStyle name="Normal 9 18" xfId="9355"/>
    <cellStyle name="Normal 9 19" xfId="9356"/>
    <cellStyle name="Normal 9 2" xfId="9357"/>
    <cellStyle name="Normal 9 2 10" xfId="9358"/>
    <cellStyle name="Normal 9 2 11" xfId="9359"/>
    <cellStyle name="Normal 9 2 12" xfId="9360"/>
    <cellStyle name="Normal 9 2 13" xfId="9361"/>
    <cellStyle name="Normal 9 2 14" xfId="9362"/>
    <cellStyle name="Normal 9 2 15" xfId="9363"/>
    <cellStyle name="Normal 9 2 16" xfId="21188"/>
    <cellStyle name="Normal 9 2 17" xfId="25883"/>
    <cellStyle name="Normal 9 2 18" xfId="29354"/>
    <cellStyle name="Normal 9 2 2" xfId="9364"/>
    <cellStyle name="Normal 9 2 2 10" xfId="9365"/>
    <cellStyle name="Normal 9 2 2 11" xfId="9366"/>
    <cellStyle name="Normal 9 2 2 12" xfId="9367"/>
    <cellStyle name="Normal 9 2 2 2" xfId="9368"/>
    <cellStyle name="Normal 9 2 2 2 10" xfId="9369"/>
    <cellStyle name="Normal 9 2 2 2 11" xfId="9370"/>
    <cellStyle name="Normal 9 2 2 2 2" xfId="9371"/>
    <cellStyle name="Normal 9 2 2 2 2 2" xfId="9372"/>
    <cellStyle name="Normal 9 2 2 2 2 3" xfId="9373"/>
    <cellStyle name="Normal 9 2 2 2 2 4" xfId="9374"/>
    <cellStyle name="Normal 9 2 2 2 2 5" xfId="9375"/>
    <cellStyle name="Normal 9 2 2 2 2 6" xfId="9376"/>
    <cellStyle name="Normal 9 2 2 2 2 7" xfId="9377"/>
    <cellStyle name="Normal 9 2 2 2 3" xfId="9378"/>
    <cellStyle name="Normal 9 2 2 2 4" xfId="9379"/>
    <cellStyle name="Normal 9 2 2 2 5" xfId="9380"/>
    <cellStyle name="Normal 9 2 2 2 6" xfId="9381"/>
    <cellStyle name="Normal 9 2 2 2 7" xfId="9382"/>
    <cellStyle name="Normal 9 2 2 2 8" xfId="9383"/>
    <cellStyle name="Normal 9 2 2 2 9" xfId="9384"/>
    <cellStyle name="Normal 9 2 2 3" xfId="9385"/>
    <cellStyle name="Normal 9 2 2 4" xfId="9386"/>
    <cellStyle name="Normal 9 2 2 5" xfId="9387"/>
    <cellStyle name="Normal 9 2 2 6" xfId="9388"/>
    <cellStyle name="Normal 9 2 2 7" xfId="9389"/>
    <cellStyle name="Normal 9 2 2 8" xfId="9390"/>
    <cellStyle name="Normal 9 2 2 9" xfId="9391"/>
    <cellStyle name="Normal 9 2 3" xfId="9392"/>
    <cellStyle name="Normal 9 2 4" xfId="9393"/>
    <cellStyle name="Normal 9 2 4 2" xfId="9394"/>
    <cellStyle name="Normal 9 2 4 3" xfId="9395"/>
    <cellStyle name="Normal 9 2 4 4" xfId="9396"/>
    <cellStyle name="Normal 9 2 4 5" xfId="9397"/>
    <cellStyle name="Normal 9 2 4 6" xfId="9398"/>
    <cellStyle name="Normal 9 2 5" xfId="9399"/>
    <cellStyle name="Normal 9 2 5 2" xfId="9400"/>
    <cellStyle name="Normal 9 2 5 3" xfId="9401"/>
    <cellStyle name="Normal 9 2 5 4" xfId="9402"/>
    <cellStyle name="Normal 9 2 6" xfId="9403"/>
    <cellStyle name="Normal 9 2 6 2" xfId="29657"/>
    <cellStyle name="Normal 9 2 7" xfId="9404"/>
    <cellStyle name="Normal 9 2 7 2" xfId="29723"/>
    <cellStyle name="Normal 9 2 8" xfId="9405"/>
    <cellStyle name="Normal 9 2 9" xfId="9406"/>
    <cellStyle name="Normal 9 20" xfId="9407"/>
    <cellStyle name="Normal 9 21" xfId="9408"/>
    <cellStyle name="Normal 9 22" xfId="9409"/>
    <cellStyle name="Normal 9 23" xfId="9410"/>
    <cellStyle name="Normal 9 24" xfId="9411"/>
    <cellStyle name="Normal 9 25" xfId="12933"/>
    <cellStyle name="Normal 9 26" xfId="21228"/>
    <cellStyle name="Normal 9 27" xfId="29228"/>
    <cellStyle name="Normal 9 3" xfId="9412"/>
    <cellStyle name="Normal 9 3 2" xfId="9413"/>
    <cellStyle name="Normal 9 3 3" xfId="9414"/>
    <cellStyle name="Normal 9 4" xfId="9415"/>
    <cellStyle name="Normal 9 5" xfId="9416"/>
    <cellStyle name="Normal 9 5 10" xfId="9417"/>
    <cellStyle name="Normal 9 5 11" xfId="9418"/>
    <cellStyle name="Normal 9 5 12" xfId="9419"/>
    <cellStyle name="Normal 9 5 13" xfId="9420"/>
    <cellStyle name="Normal 9 5 14" xfId="9421"/>
    <cellStyle name="Normal 9 5 15" xfId="29355"/>
    <cellStyle name="Normal 9 5 2" xfId="9422"/>
    <cellStyle name="Normal 9 5 2 10" xfId="9423"/>
    <cellStyle name="Normal 9 5 2 11" xfId="9424"/>
    <cellStyle name="Normal 9 5 2 12" xfId="9425"/>
    <cellStyle name="Normal 9 5 2 13" xfId="9426"/>
    <cellStyle name="Normal 9 5 2 2" xfId="9427"/>
    <cellStyle name="Normal 9 5 2 2 2" xfId="9428"/>
    <cellStyle name="Normal 9 5 2 2 2 2" xfId="9429"/>
    <cellStyle name="Normal 9 5 2 2 2 2 2" xfId="9430"/>
    <cellStyle name="Normal 9 5 2 2 2 2 2 2" xfId="9431"/>
    <cellStyle name="Normal 9 5 2 2 2 2 2 3" xfId="9432"/>
    <cellStyle name="Normal 9 5 2 2 2 2 2 4" xfId="9433"/>
    <cellStyle name="Normal 9 5 2 2 2 2 2 5" xfId="9434"/>
    <cellStyle name="Normal 9 5 2 2 2 2 2 6" xfId="9435"/>
    <cellStyle name="Normal 9 5 2 2 2 2 2 7" xfId="9436"/>
    <cellStyle name="Normal 9 5 2 2 2 2 3" xfId="9437"/>
    <cellStyle name="Normal 9 5 2 2 2 2 4" xfId="9438"/>
    <cellStyle name="Normal 9 5 2 2 2 2 5" xfId="9439"/>
    <cellStyle name="Normal 9 5 2 2 2 2 6" xfId="9440"/>
    <cellStyle name="Normal 9 5 2 2 2 2 7" xfId="9441"/>
    <cellStyle name="Normal 9 5 2 2 2 3" xfId="9442"/>
    <cellStyle name="Normal 9 5 2 2 2 4" xfId="9443"/>
    <cellStyle name="Normal 9 5 2 2 2 5" xfId="9444"/>
    <cellStyle name="Normal 9 5 2 2 2 6" xfId="9445"/>
    <cellStyle name="Normal 9 5 2 2 2 7" xfId="9446"/>
    <cellStyle name="Normal 9 5 2 2 2 8" xfId="9447"/>
    <cellStyle name="Normal 9 5 2 2 3" xfId="9448"/>
    <cellStyle name="Normal 9 5 2 2 4" xfId="9449"/>
    <cellStyle name="Normal 9 5 2 2 5" xfId="9450"/>
    <cellStyle name="Normal 9 5 2 2 6" xfId="9451"/>
    <cellStyle name="Normal 9 5 2 2 7" xfId="9452"/>
    <cellStyle name="Normal 9 5 2 2 8" xfId="9453"/>
    <cellStyle name="Normal 9 5 2 2 9" xfId="9454"/>
    <cellStyle name="Normal 9 5 2 3" xfId="9455"/>
    <cellStyle name="Normal 9 5 2 4" xfId="9456"/>
    <cellStyle name="Normal 9 5 2 5" xfId="9457"/>
    <cellStyle name="Normal 9 5 2 6" xfId="9458"/>
    <cellStyle name="Normal 9 5 2 7" xfId="9459"/>
    <cellStyle name="Normal 9 5 2 8" xfId="9460"/>
    <cellStyle name="Normal 9 5 2 9" xfId="9461"/>
    <cellStyle name="Normal 9 5 3" xfId="9462"/>
    <cellStyle name="Normal 9 5 4" xfId="9463"/>
    <cellStyle name="Normal 9 5 5" xfId="9464"/>
    <cellStyle name="Normal 9 5 6" xfId="9465"/>
    <cellStyle name="Normal 9 5 7" xfId="9466"/>
    <cellStyle name="Normal 9 5 8" xfId="9467"/>
    <cellStyle name="Normal 9 5 9" xfId="9468"/>
    <cellStyle name="Normal 9 6" xfId="9469"/>
    <cellStyle name="Normal 9 6 2" xfId="9470"/>
    <cellStyle name="Normal 9 6 2 2" xfId="9471"/>
    <cellStyle name="Normal 9 6 3" xfId="9472"/>
    <cellStyle name="Normal 9 6 4" xfId="9473"/>
    <cellStyle name="Normal 9 6 5" xfId="9474"/>
    <cellStyle name="Normal 9 6 6" xfId="9475"/>
    <cellStyle name="Normal 9 7" xfId="9476"/>
    <cellStyle name="Normal 9 7 2" xfId="9477"/>
    <cellStyle name="Normal 9 7 3" xfId="9478"/>
    <cellStyle name="Normal 9 7 4" xfId="9479"/>
    <cellStyle name="Normal 9 7 5" xfId="9480"/>
    <cellStyle name="Normal 9 7 6" xfId="9481"/>
    <cellStyle name="Normal 9 8" xfId="9482"/>
    <cellStyle name="Normal 9 9" xfId="9483"/>
    <cellStyle name="Normal_Abstract" xfId="12797"/>
    <cellStyle name="Normal_Phase XI QS 2" xfId="9484"/>
    <cellStyle name="Normal_Phase XI QS 2 2" xfId="9485"/>
    <cellStyle name="Normal_Phase XI QS 2 2 2" xfId="9486"/>
    <cellStyle name="Normal_Pochampalli 2" xfId="9487"/>
    <cellStyle name="Normal_Sheet2" xfId="9488"/>
    <cellStyle name="Note 10" xfId="9489"/>
    <cellStyle name="Note 10 2" xfId="21189"/>
    <cellStyle name="Note 10 3" xfId="25884"/>
    <cellStyle name="Note 11" xfId="9490"/>
    <cellStyle name="Note 11 2" xfId="21190"/>
    <cellStyle name="Note 11 3" xfId="25885"/>
    <cellStyle name="Note 2" xfId="9491"/>
    <cellStyle name="Note 2 2" xfId="12934"/>
    <cellStyle name="Note 2 2 2" xfId="25733"/>
    <cellStyle name="Note 2 2 3" xfId="29098"/>
    <cellStyle name="Note 2 3" xfId="21227"/>
    <cellStyle name="Note 3" xfId="9492"/>
    <cellStyle name="Note 3 2" xfId="21191"/>
    <cellStyle name="Note 3 3" xfId="25886"/>
    <cellStyle name="Note 4" xfId="9493"/>
    <cellStyle name="Note 4 2" xfId="21192"/>
    <cellStyle name="Note 4 3" xfId="25887"/>
    <cellStyle name="Note 5" xfId="9494"/>
    <cellStyle name="Note 5 2" xfId="21193"/>
    <cellStyle name="Note 5 3" xfId="25888"/>
    <cellStyle name="Note 6" xfId="9495"/>
    <cellStyle name="Note 6 2" xfId="21194"/>
    <cellStyle name="Note 6 3" xfId="25889"/>
    <cellStyle name="Note 7" xfId="9496"/>
    <cellStyle name="Note 7 2" xfId="21195"/>
    <cellStyle name="Note 7 3" xfId="25890"/>
    <cellStyle name="Note 8" xfId="9497"/>
    <cellStyle name="Note 8 2" xfId="21196"/>
    <cellStyle name="Note 8 3" xfId="25891"/>
    <cellStyle name="Note 9" xfId="9498"/>
    <cellStyle name="Note 9 2" xfId="21197"/>
    <cellStyle name="Note 9 3" xfId="25892"/>
    <cellStyle name="Output 10" xfId="9499"/>
    <cellStyle name="Output 10 2" xfId="9500"/>
    <cellStyle name="Output 10 2 2" xfId="21199"/>
    <cellStyle name="Output 10 2 2 2" xfId="25735"/>
    <cellStyle name="Output 10 2 3" xfId="25894"/>
    <cellStyle name="Output 10 3" xfId="21198"/>
    <cellStyle name="Output 10 3 2" xfId="25734"/>
    <cellStyle name="Output 10 4" xfId="25893"/>
    <cellStyle name="Output 11" xfId="9501"/>
    <cellStyle name="Output 11 2" xfId="21200"/>
    <cellStyle name="Output 11 2 2" xfId="25736"/>
    <cellStyle name="Output 11 3" xfId="25895"/>
    <cellStyle name="Output 2" xfId="9502"/>
    <cellStyle name="Output 2 2" xfId="9503"/>
    <cellStyle name="Output 2 2 2" xfId="21201"/>
    <cellStyle name="Output 2 2 2 2" xfId="25738"/>
    <cellStyle name="Output 2 2 3" xfId="25896"/>
    <cellStyle name="Output 2 3" xfId="9504"/>
    <cellStyle name="Output 2 3 2" xfId="21202"/>
    <cellStyle name="Output 2 3 2 2" xfId="25739"/>
    <cellStyle name="Output 2 3 3" xfId="25897"/>
    <cellStyle name="Output 2 4" xfId="12935"/>
    <cellStyle name="Output 2 4 2" xfId="25737"/>
    <cellStyle name="Output 2 4 3" xfId="29099"/>
    <cellStyle name="Output 2 5" xfId="21226"/>
    <cellStyle name="Output 3" xfId="9505"/>
    <cellStyle name="Output 3 2" xfId="9506"/>
    <cellStyle name="Output 3 2 2" xfId="21204"/>
    <cellStyle name="Output 3 2 2 2" xfId="25741"/>
    <cellStyle name="Output 3 2 3" xfId="25899"/>
    <cellStyle name="Output 3 3" xfId="9507"/>
    <cellStyle name="Output 3 3 2" xfId="21205"/>
    <cellStyle name="Output 3 3 2 2" xfId="25742"/>
    <cellStyle name="Output 3 3 3" xfId="25900"/>
    <cellStyle name="Output 3 4" xfId="21203"/>
    <cellStyle name="Output 3 4 2" xfId="25740"/>
    <cellStyle name="Output 3 5" xfId="25898"/>
    <cellStyle name="Output 4" xfId="9508"/>
    <cellStyle name="Output 4 2" xfId="9509"/>
    <cellStyle name="Output 4 2 2" xfId="21207"/>
    <cellStyle name="Output 4 2 2 2" xfId="25744"/>
    <cellStyle name="Output 4 2 3" xfId="25902"/>
    <cellStyle name="Output 4 3" xfId="9510"/>
    <cellStyle name="Output 4 3 2" xfId="21208"/>
    <cellStyle name="Output 4 3 2 2" xfId="25745"/>
    <cellStyle name="Output 4 3 3" xfId="25903"/>
    <cellStyle name="Output 4 4" xfId="21206"/>
    <cellStyle name="Output 4 4 2" xfId="25743"/>
    <cellStyle name="Output 4 5" xfId="25901"/>
    <cellStyle name="Output 5" xfId="9511"/>
    <cellStyle name="Output 5 2" xfId="9512"/>
    <cellStyle name="Output 5 2 2" xfId="21210"/>
    <cellStyle name="Output 5 2 2 2" xfId="25747"/>
    <cellStyle name="Output 5 2 3" xfId="25905"/>
    <cellStyle name="Output 5 3" xfId="9513"/>
    <cellStyle name="Output 5 3 2" xfId="21211"/>
    <cellStyle name="Output 5 3 2 2" xfId="25748"/>
    <cellStyle name="Output 5 3 3" xfId="25906"/>
    <cellStyle name="Output 5 4" xfId="21209"/>
    <cellStyle name="Output 5 4 2" xfId="25746"/>
    <cellStyle name="Output 5 5" xfId="25904"/>
    <cellStyle name="Output 6" xfId="9514"/>
    <cellStyle name="Output 6 2" xfId="9515"/>
    <cellStyle name="Output 6 2 2" xfId="21213"/>
    <cellStyle name="Output 6 2 2 2" xfId="25750"/>
    <cellStyle name="Output 6 2 3" xfId="25908"/>
    <cellStyle name="Output 6 3" xfId="9516"/>
    <cellStyle name="Output 6 3 2" xfId="21214"/>
    <cellStyle name="Output 6 3 2 2" xfId="25751"/>
    <cellStyle name="Output 6 3 3" xfId="25909"/>
    <cellStyle name="Output 6 4" xfId="21212"/>
    <cellStyle name="Output 6 4 2" xfId="25749"/>
    <cellStyle name="Output 6 5" xfId="25907"/>
    <cellStyle name="Output 7" xfId="9517"/>
    <cellStyle name="Output 7 2" xfId="9518"/>
    <cellStyle name="Output 7 2 2" xfId="21216"/>
    <cellStyle name="Output 7 2 2 2" xfId="25753"/>
    <cellStyle name="Output 7 2 3" xfId="25911"/>
    <cellStyle name="Output 7 3" xfId="9519"/>
    <cellStyle name="Output 7 3 2" xfId="21217"/>
    <cellStyle name="Output 7 3 2 2" xfId="25754"/>
    <cellStyle name="Output 7 3 3" xfId="25912"/>
    <cellStyle name="Output 7 4" xfId="21215"/>
    <cellStyle name="Output 7 4 2" xfId="25752"/>
    <cellStyle name="Output 7 5" xfId="25910"/>
    <cellStyle name="Output 8" xfId="9520"/>
    <cellStyle name="Output 8 2" xfId="9521"/>
    <cellStyle name="Output 8 2 2" xfId="21219"/>
    <cellStyle name="Output 8 2 2 2" xfId="25756"/>
    <cellStyle name="Output 8 2 3" xfId="25914"/>
    <cellStyle name="Output 8 3" xfId="9522"/>
    <cellStyle name="Output 8 3 2" xfId="21220"/>
    <cellStyle name="Output 8 3 2 2" xfId="25757"/>
    <cellStyle name="Output 8 3 3" xfId="25915"/>
    <cellStyle name="Output 8 4" xfId="21218"/>
    <cellStyle name="Output 8 4 2" xfId="25755"/>
    <cellStyle name="Output 8 5" xfId="25913"/>
    <cellStyle name="Output 9" xfId="9523"/>
    <cellStyle name="Output 9 2" xfId="9524"/>
    <cellStyle name="Output 9 2 2" xfId="21222"/>
    <cellStyle name="Output 9 2 2 2" xfId="25759"/>
    <cellStyle name="Output 9 2 3" xfId="25917"/>
    <cellStyle name="Output 9 3" xfId="9525"/>
    <cellStyle name="Output 9 3 2" xfId="21223"/>
    <cellStyle name="Output 9 3 2 2" xfId="25760"/>
    <cellStyle name="Output 9 3 3" xfId="25918"/>
    <cellStyle name="Output 9 4" xfId="21221"/>
    <cellStyle name="Output 9 4 2" xfId="25758"/>
    <cellStyle name="Output 9 5" xfId="25916"/>
    <cellStyle name="Percent [2]" xfId="9526"/>
    <cellStyle name="Percent [2] 2" xfId="9527"/>
    <cellStyle name="Percent [2] 3" xfId="9528"/>
    <cellStyle name="Percent [2] 4" xfId="9529"/>
    <cellStyle name="Percent 2" xfId="9530"/>
    <cellStyle name="Percent 2 10" xfId="25761"/>
    <cellStyle name="Percent 2 11" xfId="29229"/>
    <cellStyle name="Percent 2 2" xfId="9531"/>
    <cellStyle name="Percent 2 2 10" xfId="9532"/>
    <cellStyle name="Percent 2 2 11" xfId="9533"/>
    <cellStyle name="Percent 2 2 12" xfId="29356"/>
    <cellStyle name="Percent 2 2 2" xfId="9534"/>
    <cellStyle name="Percent 2 2 2 2" xfId="9535"/>
    <cellStyle name="Percent 2 2 2 2 2" xfId="9536"/>
    <cellStyle name="Percent 2 2 2 2 3" xfId="9537"/>
    <cellStyle name="Percent 2 2 2 2 4" xfId="9538"/>
    <cellStyle name="Percent 2 2 2 2 5" xfId="9539"/>
    <cellStyle name="Percent 2 2 2 3" xfId="9540"/>
    <cellStyle name="Percent 2 2 2 3 2" xfId="9541"/>
    <cellStyle name="Percent 2 2 2 3 3" xfId="9542"/>
    <cellStyle name="Percent 2 2 2 3 4" xfId="9543"/>
    <cellStyle name="Percent 2 2 2 4" xfId="9544"/>
    <cellStyle name="Percent 2 2 2 5" xfId="9545"/>
    <cellStyle name="Percent 2 2 2 6" xfId="9546"/>
    <cellStyle name="Percent 2 2 2 7" xfId="9547"/>
    <cellStyle name="Percent 2 2 2 8" xfId="9548"/>
    <cellStyle name="Percent 2 2 2 9" xfId="9549"/>
    <cellStyle name="Percent 2 2 3" xfId="9550"/>
    <cellStyle name="Percent 2 2 3 2" xfId="9551"/>
    <cellStyle name="Percent 2 2 3 3" xfId="9552"/>
    <cellStyle name="Percent 2 2 3 4" xfId="9553"/>
    <cellStyle name="Percent 2 2 3 5" xfId="9554"/>
    <cellStyle name="Percent 2 2 3 6" xfId="9555"/>
    <cellStyle name="Percent 2 2 3 7" xfId="9556"/>
    <cellStyle name="Percent 2 2 3 8" xfId="9557"/>
    <cellStyle name="Percent 2 2 4" xfId="9558"/>
    <cellStyle name="Percent 2 2 4 2" xfId="9559"/>
    <cellStyle name="Percent 2 2 5" xfId="9560"/>
    <cellStyle name="Percent 2 2 6" xfId="9561"/>
    <cellStyle name="Percent 2 2 7" xfId="9562"/>
    <cellStyle name="Percent 2 2 8" xfId="9563"/>
    <cellStyle name="Percent 2 2 9" xfId="9564"/>
    <cellStyle name="Percent 2 3" xfId="9565"/>
    <cellStyle name="Percent 2 3 2" xfId="9566"/>
    <cellStyle name="Percent 2 3 2 2" xfId="9567"/>
    <cellStyle name="Percent 2 3 2 2 2" xfId="9568"/>
    <cellStyle name="Percent 2 3 2 2 3" xfId="9569"/>
    <cellStyle name="Percent 2 3 2 2 4" xfId="9570"/>
    <cellStyle name="Percent 2 3 2 3" xfId="9571"/>
    <cellStyle name="Percent 2 3 2 3 2" xfId="9572"/>
    <cellStyle name="Percent 2 3 2 3 3" xfId="9573"/>
    <cellStyle name="Percent 2 3 2 3 4" xfId="9574"/>
    <cellStyle name="Percent 2 3 2 4" xfId="9575"/>
    <cellStyle name="Percent 2 3 2 5" xfId="9576"/>
    <cellStyle name="Percent 2 3 2 6" xfId="9577"/>
    <cellStyle name="Percent 2 3 2 7" xfId="9578"/>
    <cellStyle name="Percent 2 3 2 8" xfId="9579"/>
    <cellStyle name="Percent 2 3 3" xfId="9580"/>
    <cellStyle name="Percent 2 3 3 2" xfId="9581"/>
    <cellStyle name="Percent 2 3 3 3" xfId="9582"/>
    <cellStyle name="Percent 2 3 3 4" xfId="9583"/>
    <cellStyle name="Percent 2 3 3 5" xfId="9584"/>
    <cellStyle name="Percent 2 3 3 6" xfId="9585"/>
    <cellStyle name="Percent 2 3 3 7" xfId="9586"/>
    <cellStyle name="Percent 2 3 3 8" xfId="9587"/>
    <cellStyle name="Percent 2 3 4" xfId="9588"/>
    <cellStyle name="Percent 2 3 4 2" xfId="9589"/>
    <cellStyle name="Percent 2 3 5" xfId="9590"/>
    <cellStyle name="Percent 2 3 6" xfId="9591"/>
    <cellStyle name="Percent 2 3 7" xfId="9592"/>
    <cellStyle name="Percent 2 3 8" xfId="9593"/>
    <cellStyle name="Percent 2 3 9" xfId="9594"/>
    <cellStyle name="Percent 2 4" xfId="9595"/>
    <cellStyle name="Percent 2 5" xfId="9596"/>
    <cellStyle name="Percent 2 5 2" xfId="9597"/>
    <cellStyle name="Percent 2 5 3" xfId="9598"/>
    <cellStyle name="Percent 2 5 4" xfId="9599"/>
    <cellStyle name="Percent 2 6" xfId="9600"/>
    <cellStyle name="Percent 2 6 2" xfId="9601"/>
    <cellStyle name="Percent 2 6 3" xfId="9602"/>
    <cellStyle name="Percent 2 6 4" xfId="9603"/>
    <cellStyle name="Percent 2 7" xfId="9604"/>
    <cellStyle name="Percent 2 7 2" xfId="9605"/>
    <cellStyle name="Percent 2 7 3" xfId="9606"/>
    <cellStyle name="Percent 2 7 4" xfId="9607"/>
    <cellStyle name="Percent 2 8" xfId="9608"/>
    <cellStyle name="Percent 2 9" xfId="9609"/>
    <cellStyle name="Percent 2 9 2" xfId="29772"/>
    <cellStyle name="Percent 3" xfId="9610"/>
    <cellStyle name="Percent 3 10" xfId="25762"/>
    <cellStyle name="Percent 3 11" xfId="29230"/>
    <cellStyle name="Percent 3 2" xfId="9611"/>
    <cellStyle name="Percent 3 2 10" xfId="9612"/>
    <cellStyle name="Percent 3 2 11" xfId="9613"/>
    <cellStyle name="Percent 3 2 2" xfId="9614"/>
    <cellStyle name="Percent 3 2 2 2" xfId="9615"/>
    <cellStyle name="Percent 3 2 2 2 2" xfId="9616"/>
    <cellStyle name="Percent 3 2 2 2 3" xfId="9617"/>
    <cellStyle name="Percent 3 2 2 2 4" xfId="9618"/>
    <cellStyle name="Percent 3 2 2 2 5" xfId="9619"/>
    <cellStyle name="Percent 3 2 2 2 6" xfId="9620"/>
    <cellStyle name="Percent 3 2 2 3" xfId="9621"/>
    <cellStyle name="Percent 3 2 2 4" xfId="9622"/>
    <cellStyle name="Percent 3 2 2 5" xfId="9623"/>
    <cellStyle name="Percent 3 2 2 6" xfId="9624"/>
    <cellStyle name="Percent 3 2 2 7" xfId="9625"/>
    <cellStyle name="Percent 3 2 3" xfId="9626"/>
    <cellStyle name="Percent 3 2 4" xfId="9627"/>
    <cellStyle name="Percent 3 2 4 2" xfId="9628"/>
    <cellStyle name="Percent 3 2 4 3" xfId="9629"/>
    <cellStyle name="Percent 3 2 4 4" xfId="9630"/>
    <cellStyle name="Percent 3 2 4 5" xfId="9631"/>
    <cellStyle name="Percent 3 2 4 6" xfId="9632"/>
    <cellStyle name="Percent 3 2 5" xfId="9633"/>
    <cellStyle name="Percent 3 2 6" xfId="9634"/>
    <cellStyle name="Percent 3 2 7" xfId="9635"/>
    <cellStyle name="Percent 3 2 8" xfId="9636"/>
    <cellStyle name="Percent 3 2 9" xfId="9637"/>
    <cellStyle name="Percent 3 3" xfId="9638"/>
    <cellStyle name="Percent 3 3 2" xfId="9639"/>
    <cellStyle name="Percent 3 3 2 2" xfId="9640"/>
    <cellStyle name="Percent 3 3 2 2 2" xfId="9641"/>
    <cellStyle name="Percent 3 3 2 2 3" xfId="9642"/>
    <cellStyle name="Percent 3 3 2 3" xfId="9643"/>
    <cellStyle name="Percent 3 3 2 4" xfId="9644"/>
    <cellStyle name="Percent 3 3 3" xfId="9645"/>
    <cellStyle name="Percent 3 3 4" xfId="9646"/>
    <cellStyle name="Percent 3 3 5" xfId="9647"/>
    <cellStyle name="Percent 3 3 6" xfId="9648"/>
    <cellStyle name="Percent 3 4" xfId="9649"/>
    <cellStyle name="Percent 3 5" xfId="9650"/>
    <cellStyle name="Percent 3 6" xfId="9651"/>
    <cellStyle name="Percent 3 7" xfId="9652"/>
    <cellStyle name="Percent 3 8" xfId="9653"/>
    <cellStyle name="Percent 3 9" xfId="9654"/>
    <cellStyle name="Percent 4" xfId="9655"/>
    <cellStyle name="Percent 4 2" xfId="9656"/>
    <cellStyle name="Percent 4 2 2" xfId="9657"/>
    <cellStyle name="Percent 4 2 3" xfId="12805"/>
    <cellStyle name="Percent 4 3" xfId="9658"/>
    <cellStyle name="Percent 4 4" xfId="9659"/>
    <cellStyle name="Percent 4 5" xfId="9660"/>
    <cellStyle name="Percent 5" xfId="9661"/>
    <cellStyle name="Percent 6" xfId="9662"/>
    <cellStyle name="Popis" xfId="9663"/>
    <cellStyle name="Reset  - Style7" xfId="9664"/>
    <cellStyle name="Sledovaný hypertextový odkaz" xfId="9665"/>
    <cellStyle name="Sledovaný hypertextový odkaz 2" xfId="9666"/>
    <cellStyle name="Sledovaný hypertextový odkaz 3" xfId="9667"/>
    <cellStyle name="Sledovaný hypertextový odkaz 4" xfId="9668"/>
    <cellStyle name="Standard_aktuell" xfId="9669"/>
    <cellStyle name="STYL1 - Style1" xfId="9670"/>
    <cellStyle name="Style 1" xfId="9671"/>
    <cellStyle name="Style 1 10" xfId="9672"/>
    <cellStyle name="Style 1 10 2" xfId="29663"/>
    <cellStyle name="Style 1 11" xfId="9673"/>
    <cellStyle name="Style 1 11 2" xfId="29724"/>
    <cellStyle name="Style 1 12" xfId="9674"/>
    <cellStyle name="Style 1 13" xfId="9675"/>
    <cellStyle name="Style 1 14" xfId="9676"/>
    <cellStyle name="Style 1 15" xfId="9677"/>
    <cellStyle name="Style 1 15 2" xfId="9678"/>
    <cellStyle name="Style 1 15 3" xfId="9679"/>
    <cellStyle name="Style 1 16" xfId="9680"/>
    <cellStyle name="Style 1 17" xfId="9681"/>
    <cellStyle name="Style 1 18" xfId="9682"/>
    <cellStyle name="Style 1 19" xfId="9683"/>
    <cellStyle name="Style 1 2" xfId="9684"/>
    <cellStyle name="Style 1 2 2" xfId="9685"/>
    <cellStyle name="Style 1 2 2 2" xfId="9686"/>
    <cellStyle name="Style 1 2 2 2 2" xfId="9687"/>
    <cellStyle name="Style 1 2 2 2 2 2" xfId="9688"/>
    <cellStyle name="Style 1 2 2 2 2 3" xfId="9689"/>
    <cellStyle name="Style 1 2 2 2 3" xfId="9690"/>
    <cellStyle name="Style 1 2 2 2 4" xfId="9691"/>
    <cellStyle name="Style 1 2 2 3" xfId="9692"/>
    <cellStyle name="Style 1 2 2 4" xfId="9693"/>
    <cellStyle name="Style 1 2 2 5" xfId="9694"/>
    <cellStyle name="Style 1 2 3" xfId="9695"/>
    <cellStyle name="Style 1 2 4" xfId="9696"/>
    <cellStyle name="Style 1 2 5" xfId="9697"/>
    <cellStyle name="Style 1 2 6" xfId="9698"/>
    <cellStyle name="Style 1 20" xfId="9699"/>
    <cellStyle name="Style 1 3" xfId="9700"/>
    <cellStyle name="Style 1 3 10" xfId="9701"/>
    <cellStyle name="Style 1 3 11" xfId="9702"/>
    <cellStyle name="Style 1 3 12" xfId="9703"/>
    <cellStyle name="Style 1 3 13" xfId="9704"/>
    <cellStyle name="Style 1 3 14" xfId="9705"/>
    <cellStyle name="Style 1 3 15" xfId="9706"/>
    <cellStyle name="Style 1 3 16" xfId="9707"/>
    <cellStyle name="Style 1 3 17" xfId="29357"/>
    <cellStyle name="Style 1 3 2" xfId="9708"/>
    <cellStyle name="Style 1 3 2 10" xfId="9709"/>
    <cellStyle name="Style 1 3 2 10 2" xfId="21232"/>
    <cellStyle name="Style 1 3 2 10 2 2" xfId="25763"/>
    <cellStyle name="Style 1 3 2 10 2 3" xfId="29100"/>
    <cellStyle name="Style 1 3 2 10 3" xfId="25919"/>
    <cellStyle name="Style 1 3 2 11" xfId="9710"/>
    <cellStyle name="Style 1 3 2 11 2" xfId="21233"/>
    <cellStyle name="Style 1 3 2 11 2 2" xfId="25764"/>
    <cellStyle name="Style 1 3 2 11 2 3" xfId="29101"/>
    <cellStyle name="Style 1 3 2 11 3" xfId="25920"/>
    <cellStyle name="Style 1 3 2 12" xfId="9711"/>
    <cellStyle name="Style 1 3 2 12 2" xfId="21234"/>
    <cellStyle name="Style 1 3 2 12 2 2" xfId="25765"/>
    <cellStyle name="Style 1 3 2 12 2 3" xfId="29102"/>
    <cellStyle name="Style 1 3 2 12 3" xfId="25921"/>
    <cellStyle name="Style 1 3 2 2" xfId="9712"/>
    <cellStyle name="Style 1 3 2 2 10" xfId="9713"/>
    <cellStyle name="Style 1 3 2 2 11" xfId="9714"/>
    <cellStyle name="Style 1 3 2 2 12" xfId="9715"/>
    <cellStyle name="Style 1 3 2 2 13" xfId="9716"/>
    <cellStyle name="Style 1 3 2 2 14" xfId="9717"/>
    <cellStyle name="Style 1 3 2 2 15" xfId="21235"/>
    <cellStyle name="Style 1 3 2 2 15 2" xfId="25766"/>
    <cellStyle name="Style 1 3 2 2 15 3" xfId="29103"/>
    <cellStyle name="Style 1 3 2 2 16" xfId="25922"/>
    <cellStyle name="Style 1 3 2 2 2" xfId="9718"/>
    <cellStyle name="Style 1 3 2 2 2 2" xfId="9719"/>
    <cellStyle name="Style 1 3 2 2 2 2 2" xfId="9720"/>
    <cellStyle name="Style 1 3 2 2 2 2 3" xfId="9721"/>
    <cellStyle name="Style 1 3 2 2 2 2 4" xfId="9722"/>
    <cellStyle name="Style 1 3 2 2 2 2 5" xfId="9723"/>
    <cellStyle name="Style 1 3 2 2 2 2 6" xfId="9724"/>
    <cellStyle name="Style 1 3 2 2 2 2 7" xfId="9725"/>
    <cellStyle name="Style 1 3 2 2 2 2 8" xfId="21237"/>
    <cellStyle name="Style 1 3 2 2 2 2 8 2" xfId="25767"/>
    <cellStyle name="Style 1 3 2 2 2 2 8 3" xfId="29104"/>
    <cellStyle name="Style 1 3 2 2 2 2 9" xfId="25923"/>
    <cellStyle name="Style 1 3 2 2 2 3" xfId="9726"/>
    <cellStyle name="Style 1 3 2 2 2 3 2" xfId="21238"/>
    <cellStyle name="Style 1 3 2 2 2 3 2 2" xfId="25768"/>
    <cellStyle name="Style 1 3 2 2 2 3 2 3" xfId="29105"/>
    <cellStyle name="Style 1 3 2 2 2 3 3" xfId="25924"/>
    <cellStyle name="Style 1 3 2 2 2 4" xfId="9727"/>
    <cellStyle name="Style 1 3 2 2 2 4 2" xfId="21239"/>
    <cellStyle name="Style 1 3 2 2 2 4 2 2" xfId="25769"/>
    <cellStyle name="Style 1 3 2 2 2 4 2 3" xfId="29106"/>
    <cellStyle name="Style 1 3 2 2 2 4 3" xfId="25925"/>
    <cellStyle name="Style 1 3 2 2 2 5" xfId="9728"/>
    <cellStyle name="Style 1 3 2 2 2 5 2" xfId="21240"/>
    <cellStyle name="Style 1 3 2 2 2 5 2 2" xfId="25770"/>
    <cellStyle name="Style 1 3 2 2 2 5 2 3" xfId="29107"/>
    <cellStyle name="Style 1 3 2 2 2 5 3" xfId="25926"/>
    <cellStyle name="Style 1 3 2 2 2 6" xfId="9729"/>
    <cellStyle name="Style 1 3 2 2 2 6 2" xfId="21241"/>
    <cellStyle name="Style 1 3 2 2 2 6 2 2" xfId="25771"/>
    <cellStyle name="Style 1 3 2 2 2 6 2 3" xfId="29108"/>
    <cellStyle name="Style 1 3 2 2 2 6 3" xfId="25927"/>
    <cellStyle name="Style 1 3 2 2 2 7" xfId="9730"/>
    <cellStyle name="Style 1 3 2 2 2 7 2" xfId="21242"/>
    <cellStyle name="Style 1 3 2 2 2 7 2 2" xfId="25772"/>
    <cellStyle name="Style 1 3 2 2 2 7 2 3" xfId="29109"/>
    <cellStyle name="Style 1 3 2 2 2 7 3" xfId="25928"/>
    <cellStyle name="Style 1 3 2 2 3" xfId="9731"/>
    <cellStyle name="Style 1 3 2 2 4" xfId="9732"/>
    <cellStyle name="Style 1 3 2 2 5" xfId="9733"/>
    <cellStyle name="Style 1 3 2 2 5 2" xfId="9734"/>
    <cellStyle name="Style 1 3 2 2 5 2 2" xfId="21244"/>
    <cellStyle name="Style 1 3 2 2 5 2 2 2" xfId="25774"/>
    <cellStyle name="Style 1 3 2 2 5 2 2 3" xfId="29111"/>
    <cellStyle name="Style 1 3 2 2 5 2 3" xfId="25930"/>
    <cellStyle name="Style 1 3 2 2 5 3" xfId="21243"/>
    <cellStyle name="Style 1 3 2 2 5 3 2" xfId="25773"/>
    <cellStyle name="Style 1 3 2 2 5 3 3" xfId="29110"/>
    <cellStyle name="Style 1 3 2 2 5 4" xfId="25929"/>
    <cellStyle name="Style 1 3 2 2 6" xfId="9735"/>
    <cellStyle name="Style 1 3 2 2 6 2" xfId="9736"/>
    <cellStyle name="Style 1 3 2 2 6 2 2" xfId="21246"/>
    <cellStyle name="Style 1 3 2 2 6 2 2 2" xfId="25776"/>
    <cellStyle name="Style 1 3 2 2 6 2 2 3" xfId="29113"/>
    <cellStyle name="Style 1 3 2 2 6 2 3" xfId="25932"/>
    <cellStyle name="Style 1 3 2 2 6 3" xfId="21245"/>
    <cellStyle name="Style 1 3 2 2 6 3 2" xfId="25775"/>
    <cellStyle name="Style 1 3 2 2 6 3 3" xfId="29112"/>
    <cellStyle name="Style 1 3 2 2 6 4" xfId="25931"/>
    <cellStyle name="Style 1 3 2 2 7" xfId="9737"/>
    <cellStyle name="Style 1 3 2 2 8" xfId="9738"/>
    <cellStyle name="Style 1 3 2 2 9" xfId="9739"/>
    <cellStyle name="Style 1 3 2 2 9 2" xfId="21248"/>
    <cellStyle name="Style 1 3 2 2 9 2 2" xfId="25777"/>
    <cellStyle name="Style 1 3 2 2 9 2 3" xfId="29114"/>
    <cellStyle name="Style 1 3 2 2 9 3" xfId="25933"/>
    <cellStyle name="Style 1 3 2 3" xfId="9740"/>
    <cellStyle name="Style 1 3 2 4" xfId="9741"/>
    <cellStyle name="Style 1 3 2 4 2" xfId="9742"/>
    <cellStyle name="Style 1 3 2 4 2 2" xfId="9743"/>
    <cellStyle name="Style 1 3 2 4 2 2 2" xfId="21251"/>
    <cellStyle name="Style 1 3 2 4 2 2 2 2" xfId="25780"/>
    <cellStyle name="Style 1 3 2 4 2 2 2 3" xfId="29117"/>
    <cellStyle name="Style 1 3 2 4 2 2 3" xfId="25936"/>
    <cellStyle name="Style 1 3 2 4 2 3" xfId="21250"/>
    <cellStyle name="Style 1 3 2 4 2 3 2" xfId="25779"/>
    <cellStyle name="Style 1 3 2 4 2 3 3" xfId="29116"/>
    <cellStyle name="Style 1 3 2 4 2 4" xfId="25935"/>
    <cellStyle name="Style 1 3 2 4 3" xfId="9744"/>
    <cellStyle name="Style 1 3 2 4 3 2" xfId="9745"/>
    <cellStyle name="Style 1 3 2 4 3 2 2" xfId="21253"/>
    <cellStyle name="Style 1 3 2 4 3 2 2 2" xfId="25782"/>
    <cellStyle name="Style 1 3 2 4 3 2 2 3" xfId="29119"/>
    <cellStyle name="Style 1 3 2 4 3 2 3" xfId="25938"/>
    <cellStyle name="Style 1 3 2 4 3 3" xfId="21252"/>
    <cellStyle name="Style 1 3 2 4 3 3 2" xfId="25781"/>
    <cellStyle name="Style 1 3 2 4 3 3 3" xfId="29118"/>
    <cellStyle name="Style 1 3 2 4 3 4" xfId="25937"/>
    <cellStyle name="Style 1 3 2 4 4" xfId="9746"/>
    <cellStyle name="Style 1 3 2 4 4 2" xfId="21254"/>
    <cellStyle name="Style 1 3 2 4 4 2 2" xfId="25783"/>
    <cellStyle name="Style 1 3 2 4 4 2 3" xfId="29120"/>
    <cellStyle name="Style 1 3 2 4 4 3" xfId="25939"/>
    <cellStyle name="Style 1 3 2 4 5" xfId="21249"/>
    <cellStyle name="Style 1 3 2 4 5 2" xfId="25778"/>
    <cellStyle name="Style 1 3 2 4 5 3" xfId="29115"/>
    <cellStyle name="Style 1 3 2 4 6" xfId="25934"/>
    <cellStyle name="Style 1 3 2 5" xfId="9747"/>
    <cellStyle name="Style 1 3 2 5 2" xfId="9748"/>
    <cellStyle name="Style 1 3 2 5 2 2" xfId="9749"/>
    <cellStyle name="Style 1 3 2 5 2 2 2" xfId="21257"/>
    <cellStyle name="Style 1 3 2 5 2 2 2 2" xfId="25786"/>
    <cellStyle name="Style 1 3 2 5 2 2 2 3" xfId="29123"/>
    <cellStyle name="Style 1 3 2 5 2 2 3" xfId="25942"/>
    <cellStyle name="Style 1 3 2 5 2 3" xfId="21256"/>
    <cellStyle name="Style 1 3 2 5 2 3 2" xfId="25785"/>
    <cellStyle name="Style 1 3 2 5 2 3 3" xfId="29122"/>
    <cellStyle name="Style 1 3 2 5 2 4" xfId="25941"/>
    <cellStyle name="Style 1 3 2 5 3" xfId="9750"/>
    <cellStyle name="Style 1 3 2 5 3 2" xfId="9751"/>
    <cellStyle name="Style 1 3 2 5 3 2 2" xfId="21259"/>
    <cellStyle name="Style 1 3 2 5 3 2 2 2" xfId="25788"/>
    <cellStyle name="Style 1 3 2 5 3 2 2 3" xfId="29125"/>
    <cellStyle name="Style 1 3 2 5 3 2 3" xfId="25944"/>
    <cellStyle name="Style 1 3 2 5 3 3" xfId="21258"/>
    <cellStyle name="Style 1 3 2 5 3 3 2" xfId="25787"/>
    <cellStyle name="Style 1 3 2 5 3 3 3" xfId="29124"/>
    <cellStyle name="Style 1 3 2 5 3 4" xfId="25943"/>
    <cellStyle name="Style 1 3 2 5 4" xfId="9752"/>
    <cellStyle name="Style 1 3 2 5 4 2" xfId="21260"/>
    <cellStyle name="Style 1 3 2 5 4 2 2" xfId="25789"/>
    <cellStyle name="Style 1 3 2 5 4 2 3" xfId="29126"/>
    <cellStyle name="Style 1 3 2 5 4 3" xfId="25945"/>
    <cellStyle name="Style 1 3 2 5 5" xfId="21255"/>
    <cellStyle name="Style 1 3 2 5 5 2" xfId="25784"/>
    <cellStyle name="Style 1 3 2 5 5 3" xfId="29121"/>
    <cellStyle name="Style 1 3 2 5 6" xfId="25940"/>
    <cellStyle name="Style 1 3 2 6" xfId="9753"/>
    <cellStyle name="Style 1 3 2 6 2" xfId="9754"/>
    <cellStyle name="Style 1 3 2 6 2 2" xfId="21262"/>
    <cellStyle name="Style 1 3 2 6 2 2 2" xfId="25791"/>
    <cellStyle name="Style 1 3 2 6 2 2 3" xfId="29128"/>
    <cellStyle name="Style 1 3 2 6 2 3" xfId="25947"/>
    <cellStyle name="Style 1 3 2 6 3" xfId="21261"/>
    <cellStyle name="Style 1 3 2 6 3 2" xfId="25790"/>
    <cellStyle name="Style 1 3 2 6 3 3" xfId="29127"/>
    <cellStyle name="Style 1 3 2 6 4" xfId="25946"/>
    <cellStyle name="Style 1 3 2 7" xfId="9755"/>
    <cellStyle name="Style 1 3 2 7 2" xfId="9756"/>
    <cellStyle name="Style 1 3 2 7 2 2" xfId="21264"/>
    <cellStyle name="Style 1 3 2 7 2 2 2" xfId="25793"/>
    <cellStyle name="Style 1 3 2 7 2 2 3" xfId="29130"/>
    <cellStyle name="Style 1 3 2 7 2 3" xfId="25949"/>
    <cellStyle name="Style 1 3 2 7 3" xfId="21263"/>
    <cellStyle name="Style 1 3 2 7 3 2" xfId="25792"/>
    <cellStyle name="Style 1 3 2 7 3 3" xfId="29129"/>
    <cellStyle name="Style 1 3 2 7 4" xfId="25948"/>
    <cellStyle name="Style 1 3 2 8" xfId="9757"/>
    <cellStyle name="Style 1 3 2 8 2" xfId="21265"/>
    <cellStyle name="Style 1 3 2 8 2 2" xfId="25794"/>
    <cellStyle name="Style 1 3 2 8 2 3" xfId="29131"/>
    <cellStyle name="Style 1 3 2 8 3" xfId="25950"/>
    <cellStyle name="Style 1 3 2 9" xfId="9758"/>
    <cellStyle name="Style 1 3 2 9 2" xfId="21266"/>
    <cellStyle name="Style 1 3 2 9 2 2" xfId="25795"/>
    <cellStyle name="Style 1 3 2 9 2 3" xfId="29132"/>
    <cellStyle name="Style 1 3 2 9 3" xfId="25951"/>
    <cellStyle name="Style 1 3 3" xfId="9759"/>
    <cellStyle name="Style 1 3 4" xfId="9760"/>
    <cellStyle name="Style 1 3 4 2" xfId="9761"/>
    <cellStyle name="Style 1 3 4 2 2" xfId="9762"/>
    <cellStyle name="Style 1 3 4 2 2 2" xfId="9763"/>
    <cellStyle name="Style 1 3 4 2 2 2 2" xfId="21269"/>
    <cellStyle name="Style 1 3 4 2 2 2 2 2" xfId="25798"/>
    <cellStyle name="Style 1 3 4 2 2 2 2 3" xfId="29135"/>
    <cellStyle name="Style 1 3 4 2 2 2 3" xfId="25954"/>
    <cellStyle name="Style 1 3 4 2 2 3" xfId="21268"/>
    <cellStyle name="Style 1 3 4 2 2 3 2" xfId="25797"/>
    <cellStyle name="Style 1 3 4 2 2 3 3" xfId="29134"/>
    <cellStyle name="Style 1 3 4 2 2 4" xfId="25953"/>
    <cellStyle name="Style 1 3 4 2 3" xfId="9764"/>
    <cellStyle name="Style 1 3 4 2 3 2" xfId="9765"/>
    <cellStyle name="Style 1 3 4 2 3 2 2" xfId="21271"/>
    <cellStyle name="Style 1 3 4 2 3 2 2 2" xfId="25800"/>
    <cellStyle name="Style 1 3 4 2 3 2 2 3" xfId="29137"/>
    <cellStyle name="Style 1 3 4 2 3 2 3" xfId="25956"/>
    <cellStyle name="Style 1 3 4 2 3 3" xfId="21270"/>
    <cellStyle name="Style 1 3 4 2 3 3 2" xfId="25799"/>
    <cellStyle name="Style 1 3 4 2 3 3 3" xfId="29136"/>
    <cellStyle name="Style 1 3 4 2 3 4" xfId="25955"/>
    <cellStyle name="Style 1 3 4 2 4" xfId="9766"/>
    <cellStyle name="Style 1 3 4 2 4 2" xfId="21272"/>
    <cellStyle name="Style 1 3 4 2 4 2 2" xfId="25801"/>
    <cellStyle name="Style 1 3 4 2 4 2 3" xfId="29138"/>
    <cellStyle name="Style 1 3 4 2 4 3" xfId="25957"/>
    <cellStyle name="Style 1 3 4 2 5" xfId="21267"/>
    <cellStyle name="Style 1 3 4 2 5 2" xfId="25796"/>
    <cellStyle name="Style 1 3 4 2 5 3" xfId="29133"/>
    <cellStyle name="Style 1 3 4 2 6" xfId="25952"/>
    <cellStyle name="Style 1 3 4 3" xfId="9767"/>
    <cellStyle name="Style 1 3 4 3 2" xfId="9768"/>
    <cellStyle name="Style 1 3 4 3 2 2" xfId="9769"/>
    <cellStyle name="Style 1 3 4 3 2 2 2" xfId="21275"/>
    <cellStyle name="Style 1 3 4 3 2 2 2 2" xfId="25804"/>
    <cellStyle name="Style 1 3 4 3 2 2 2 3" xfId="29141"/>
    <cellStyle name="Style 1 3 4 3 2 2 3" xfId="25960"/>
    <cellStyle name="Style 1 3 4 3 2 3" xfId="21274"/>
    <cellStyle name="Style 1 3 4 3 2 3 2" xfId="25803"/>
    <cellStyle name="Style 1 3 4 3 2 3 3" xfId="29140"/>
    <cellStyle name="Style 1 3 4 3 2 4" xfId="25959"/>
    <cellStyle name="Style 1 3 4 3 3" xfId="9770"/>
    <cellStyle name="Style 1 3 4 3 3 2" xfId="9771"/>
    <cellStyle name="Style 1 3 4 3 3 2 2" xfId="21277"/>
    <cellStyle name="Style 1 3 4 3 3 2 2 2" xfId="25806"/>
    <cellStyle name="Style 1 3 4 3 3 2 2 3" xfId="29143"/>
    <cellStyle name="Style 1 3 4 3 3 2 3" xfId="25962"/>
    <cellStyle name="Style 1 3 4 3 3 3" xfId="21276"/>
    <cellStyle name="Style 1 3 4 3 3 3 2" xfId="25805"/>
    <cellStyle name="Style 1 3 4 3 3 3 3" xfId="29142"/>
    <cellStyle name="Style 1 3 4 3 3 4" xfId="25961"/>
    <cellStyle name="Style 1 3 4 3 4" xfId="9772"/>
    <cellStyle name="Style 1 3 4 3 4 2" xfId="21278"/>
    <cellStyle name="Style 1 3 4 3 4 2 2" xfId="25807"/>
    <cellStyle name="Style 1 3 4 3 4 2 3" xfId="29144"/>
    <cellStyle name="Style 1 3 4 3 4 3" xfId="25963"/>
    <cellStyle name="Style 1 3 4 3 5" xfId="21273"/>
    <cellStyle name="Style 1 3 4 3 5 2" xfId="25802"/>
    <cellStyle name="Style 1 3 4 3 5 3" xfId="29139"/>
    <cellStyle name="Style 1 3 4 3 6" xfId="25958"/>
    <cellStyle name="Style 1 3 4 4" xfId="9773"/>
    <cellStyle name="Style 1 3 4 4 2" xfId="9774"/>
    <cellStyle name="Style 1 3 4 4 2 2" xfId="9775"/>
    <cellStyle name="Style 1 3 4 4 2 2 2" xfId="21281"/>
    <cellStyle name="Style 1 3 4 4 2 2 2 2" xfId="25810"/>
    <cellStyle name="Style 1 3 4 4 2 2 2 3" xfId="29147"/>
    <cellStyle name="Style 1 3 4 4 2 2 3" xfId="25966"/>
    <cellStyle name="Style 1 3 4 4 2 3" xfId="21280"/>
    <cellStyle name="Style 1 3 4 4 2 3 2" xfId="25809"/>
    <cellStyle name="Style 1 3 4 4 2 3 3" xfId="29146"/>
    <cellStyle name="Style 1 3 4 4 2 4" xfId="25965"/>
    <cellStyle name="Style 1 3 4 4 3" xfId="9776"/>
    <cellStyle name="Style 1 3 4 4 3 2" xfId="9777"/>
    <cellStyle name="Style 1 3 4 4 3 2 2" xfId="21283"/>
    <cellStyle name="Style 1 3 4 4 3 2 2 2" xfId="25812"/>
    <cellStyle name="Style 1 3 4 4 3 2 2 3" xfId="29149"/>
    <cellStyle name="Style 1 3 4 4 3 2 3" xfId="25968"/>
    <cellStyle name="Style 1 3 4 4 3 3" xfId="21282"/>
    <cellStyle name="Style 1 3 4 4 3 3 2" xfId="25811"/>
    <cellStyle name="Style 1 3 4 4 3 3 3" xfId="29148"/>
    <cellStyle name="Style 1 3 4 4 3 4" xfId="25967"/>
    <cellStyle name="Style 1 3 4 4 4" xfId="9778"/>
    <cellStyle name="Style 1 3 4 4 4 2" xfId="21284"/>
    <cellStyle name="Style 1 3 4 4 4 2 2" xfId="25813"/>
    <cellStyle name="Style 1 3 4 4 4 2 3" xfId="29150"/>
    <cellStyle name="Style 1 3 4 4 4 3" xfId="25969"/>
    <cellStyle name="Style 1 3 4 4 5" xfId="21279"/>
    <cellStyle name="Style 1 3 4 4 5 2" xfId="25808"/>
    <cellStyle name="Style 1 3 4 4 5 3" xfId="29145"/>
    <cellStyle name="Style 1 3 4 4 6" xfId="25964"/>
    <cellStyle name="Style 1 3 4 5" xfId="9779"/>
    <cellStyle name="Style 1 3 4 5 2" xfId="9780"/>
    <cellStyle name="Style 1 3 4 5 2 2" xfId="21286"/>
    <cellStyle name="Style 1 3 4 5 2 2 2" xfId="25815"/>
    <cellStyle name="Style 1 3 4 5 2 2 3" xfId="29152"/>
    <cellStyle name="Style 1 3 4 5 2 3" xfId="25971"/>
    <cellStyle name="Style 1 3 4 5 3" xfId="21285"/>
    <cellStyle name="Style 1 3 4 5 3 2" xfId="25814"/>
    <cellStyle name="Style 1 3 4 5 3 3" xfId="29151"/>
    <cellStyle name="Style 1 3 4 5 4" xfId="25970"/>
    <cellStyle name="Style 1 3 4 6" xfId="9781"/>
    <cellStyle name="Style 1 3 4 6 2" xfId="9782"/>
    <cellStyle name="Style 1 3 4 6 2 2" xfId="21288"/>
    <cellStyle name="Style 1 3 4 6 2 2 2" xfId="25817"/>
    <cellStyle name="Style 1 3 4 6 2 2 3" xfId="29154"/>
    <cellStyle name="Style 1 3 4 6 2 3" xfId="25973"/>
    <cellStyle name="Style 1 3 4 6 3" xfId="21287"/>
    <cellStyle name="Style 1 3 4 6 3 2" xfId="25816"/>
    <cellStyle name="Style 1 3 4 6 3 3" xfId="29153"/>
    <cellStyle name="Style 1 3 4 6 4" xfId="25972"/>
    <cellStyle name="Style 1 3 5" xfId="9783"/>
    <cellStyle name="Style 1 3 6" xfId="9784"/>
    <cellStyle name="Style 1 3 7" xfId="9785"/>
    <cellStyle name="Style 1 3 8" xfId="9786"/>
    <cellStyle name="Style 1 3 9" xfId="9787"/>
    <cellStyle name="Style 1 4" xfId="9788"/>
    <cellStyle name="Style 1 4 10" xfId="9789"/>
    <cellStyle name="Style 1 4 10 2" xfId="21290"/>
    <cellStyle name="Style 1 4 10 2 2" xfId="25819"/>
    <cellStyle name="Style 1 4 10 2 3" xfId="29156"/>
    <cellStyle name="Style 1 4 10 3" xfId="25975"/>
    <cellStyle name="Style 1 4 11" xfId="21289"/>
    <cellStyle name="Style 1 4 11 2" xfId="25818"/>
    <cellStyle name="Style 1 4 11 3" xfId="29155"/>
    <cellStyle name="Style 1 4 12" xfId="25974"/>
    <cellStyle name="Style 1 4 13" xfId="29358"/>
    <cellStyle name="Style 1 4 2" xfId="9790"/>
    <cellStyle name="Style 1 4 2 2" xfId="9791"/>
    <cellStyle name="Style 1 4 2 3" xfId="9792"/>
    <cellStyle name="Style 1 4 2 4" xfId="9793"/>
    <cellStyle name="Style 1 4 2 5" xfId="9794"/>
    <cellStyle name="Style 1 4 2 5 2" xfId="21292"/>
    <cellStyle name="Style 1 4 2 5 2 2" xfId="25821"/>
    <cellStyle name="Style 1 4 2 5 2 3" xfId="29158"/>
    <cellStyle name="Style 1 4 2 5 3" xfId="25977"/>
    <cellStyle name="Style 1 4 2 6" xfId="21291"/>
    <cellStyle name="Style 1 4 2 6 2" xfId="25820"/>
    <cellStyle name="Style 1 4 2 6 3" xfId="29157"/>
    <cellStyle name="Style 1 4 2 7" xfId="25976"/>
    <cellStyle name="Style 1 4 2 8" xfId="29516"/>
    <cellStyle name="Style 1 4 3" xfId="9795"/>
    <cellStyle name="Style 1 4 4" xfId="9796"/>
    <cellStyle name="Style 1 4 5" xfId="9797"/>
    <cellStyle name="Style 1 4 5 2" xfId="9798"/>
    <cellStyle name="Style 1 4 5 2 2" xfId="21294"/>
    <cellStyle name="Style 1 4 5 2 2 2" xfId="25823"/>
    <cellStyle name="Style 1 4 5 2 2 3" xfId="29160"/>
    <cellStyle name="Style 1 4 5 2 3" xfId="25979"/>
    <cellStyle name="Style 1 4 5 3" xfId="21293"/>
    <cellStyle name="Style 1 4 5 3 2" xfId="25822"/>
    <cellStyle name="Style 1 4 5 3 3" xfId="29159"/>
    <cellStyle name="Style 1 4 5 4" xfId="25978"/>
    <cellStyle name="Style 1 4 5 5" xfId="29773"/>
    <cellStyle name="Style 1 4 6" xfId="9799"/>
    <cellStyle name="Style 1 4 6 2" xfId="9800"/>
    <cellStyle name="Style 1 4 6 2 2" xfId="21296"/>
    <cellStyle name="Style 1 4 6 2 2 2" xfId="25825"/>
    <cellStyle name="Style 1 4 6 2 2 3" xfId="29162"/>
    <cellStyle name="Style 1 4 6 2 3" xfId="25981"/>
    <cellStyle name="Style 1 4 6 3" xfId="21295"/>
    <cellStyle name="Style 1 4 6 3 2" xfId="25824"/>
    <cellStyle name="Style 1 4 6 3 3" xfId="29161"/>
    <cellStyle name="Style 1 4 6 4" xfId="25980"/>
    <cellStyle name="Style 1 4 7" xfId="9801"/>
    <cellStyle name="Style 1 4 8" xfId="9802"/>
    <cellStyle name="Style 1 4 9" xfId="9803"/>
    <cellStyle name="Style 1 4 9 2" xfId="21299"/>
    <cellStyle name="Style 1 4 9 2 2" xfId="25826"/>
    <cellStyle name="Style 1 4 9 2 3" xfId="29163"/>
    <cellStyle name="Style 1 4 9 3" xfId="25982"/>
    <cellStyle name="Style 1 5" xfId="9804"/>
    <cellStyle name="Style 1 5 2" xfId="9805"/>
    <cellStyle name="Style 1 5 2 2" xfId="9806"/>
    <cellStyle name="Style 1 5 2 2 2" xfId="9807"/>
    <cellStyle name="Style 1 5 2 2 2 2" xfId="21302"/>
    <cellStyle name="Style 1 5 2 2 2 2 2" xfId="25829"/>
    <cellStyle name="Style 1 5 2 2 2 2 3" xfId="29166"/>
    <cellStyle name="Style 1 5 2 2 2 3" xfId="25985"/>
    <cellStyle name="Style 1 5 2 2 3" xfId="21301"/>
    <cellStyle name="Style 1 5 2 2 3 2" xfId="25828"/>
    <cellStyle name="Style 1 5 2 2 3 3" xfId="29165"/>
    <cellStyle name="Style 1 5 2 2 4" xfId="25984"/>
    <cellStyle name="Style 1 5 2 3" xfId="9808"/>
    <cellStyle name="Style 1 5 2 3 2" xfId="9809"/>
    <cellStyle name="Style 1 5 2 3 2 2" xfId="21304"/>
    <cellStyle name="Style 1 5 2 3 2 2 2" xfId="25831"/>
    <cellStyle name="Style 1 5 2 3 2 2 3" xfId="29168"/>
    <cellStyle name="Style 1 5 2 3 2 3" xfId="25987"/>
    <cellStyle name="Style 1 5 2 3 3" xfId="21303"/>
    <cellStyle name="Style 1 5 2 3 3 2" xfId="25830"/>
    <cellStyle name="Style 1 5 2 3 3 3" xfId="29167"/>
    <cellStyle name="Style 1 5 2 3 4" xfId="25986"/>
    <cellStyle name="Style 1 5 2 4" xfId="9810"/>
    <cellStyle name="Style 1 5 2 4 2" xfId="21305"/>
    <cellStyle name="Style 1 5 2 4 2 2" xfId="25832"/>
    <cellStyle name="Style 1 5 2 4 2 3" xfId="29169"/>
    <cellStyle name="Style 1 5 2 4 3" xfId="25988"/>
    <cellStyle name="Style 1 5 2 5" xfId="21300"/>
    <cellStyle name="Style 1 5 2 5 2" xfId="25827"/>
    <cellStyle name="Style 1 5 2 5 3" xfId="29164"/>
    <cellStyle name="Style 1 5 2 6" xfId="25983"/>
    <cellStyle name="Style 1 5 3" xfId="9811"/>
    <cellStyle name="Style 1 5 3 2" xfId="9812"/>
    <cellStyle name="Style 1 5 3 2 2" xfId="9813"/>
    <cellStyle name="Style 1 5 3 2 2 2" xfId="21308"/>
    <cellStyle name="Style 1 5 3 2 2 2 2" xfId="25835"/>
    <cellStyle name="Style 1 5 3 2 2 2 3" xfId="29172"/>
    <cellStyle name="Style 1 5 3 2 2 3" xfId="25991"/>
    <cellStyle name="Style 1 5 3 2 3" xfId="21307"/>
    <cellStyle name="Style 1 5 3 2 3 2" xfId="25834"/>
    <cellStyle name="Style 1 5 3 2 3 3" xfId="29171"/>
    <cellStyle name="Style 1 5 3 2 4" xfId="25990"/>
    <cellStyle name="Style 1 5 3 3" xfId="9814"/>
    <cellStyle name="Style 1 5 3 3 2" xfId="9815"/>
    <cellStyle name="Style 1 5 3 3 2 2" xfId="21310"/>
    <cellStyle name="Style 1 5 3 3 2 2 2" xfId="25837"/>
    <cellStyle name="Style 1 5 3 3 2 2 3" xfId="29174"/>
    <cellStyle name="Style 1 5 3 3 2 3" xfId="25993"/>
    <cellStyle name="Style 1 5 3 3 3" xfId="21309"/>
    <cellStyle name="Style 1 5 3 3 3 2" xfId="25836"/>
    <cellStyle name="Style 1 5 3 3 3 3" xfId="29173"/>
    <cellStyle name="Style 1 5 3 3 4" xfId="25992"/>
    <cellStyle name="Style 1 5 3 4" xfId="9816"/>
    <cellStyle name="Style 1 5 3 4 2" xfId="21311"/>
    <cellStyle name="Style 1 5 3 4 2 2" xfId="25838"/>
    <cellStyle name="Style 1 5 3 4 2 3" xfId="29175"/>
    <cellStyle name="Style 1 5 3 4 3" xfId="25994"/>
    <cellStyle name="Style 1 5 3 5" xfId="21306"/>
    <cellStyle name="Style 1 5 3 5 2" xfId="25833"/>
    <cellStyle name="Style 1 5 3 5 3" xfId="29170"/>
    <cellStyle name="Style 1 5 3 6" xfId="25989"/>
    <cellStyle name="Style 1 5 4" xfId="9817"/>
    <cellStyle name="Style 1 5 4 2" xfId="9818"/>
    <cellStyle name="Style 1 5 4 2 2" xfId="9819"/>
    <cellStyle name="Style 1 5 4 2 2 2" xfId="21314"/>
    <cellStyle name="Style 1 5 4 2 2 2 2" xfId="25841"/>
    <cellStyle name="Style 1 5 4 2 2 2 3" xfId="29178"/>
    <cellStyle name="Style 1 5 4 2 2 3" xfId="25997"/>
    <cellStyle name="Style 1 5 4 2 3" xfId="21313"/>
    <cellStyle name="Style 1 5 4 2 3 2" xfId="25840"/>
    <cellStyle name="Style 1 5 4 2 3 3" xfId="29177"/>
    <cellStyle name="Style 1 5 4 2 4" xfId="25996"/>
    <cellStyle name="Style 1 5 4 3" xfId="9820"/>
    <cellStyle name="Style 1 5 4 3 2" xfId="9821"/>
    <cellStyle name="Style 1 5 4 3 2 2" xfId="21316"/>
    <cellStyle name="Style 1 5 4 3 2 2 2" xfId="25843"/>
    <cellStyle name="Style 1 5 4 3 2 2 3" xfId="29180"/>
    <cellStyle name="Style 1 5 4 3 2 3" xfId="25999"/>
    <cellStyle name="Style 1 5 4 3 3" xfId="21315"/>
    <cellStyle name="Style 1 5 4 3 3 2" xfId="25842"/>
    <cellStyle name="Style 1 5 4 3 3 3" xfId="29179"/>
    <cellStyle name="Style 1 5 4 3 4" xfId="25998"/>
    <cellStyle name="Style 1 5 4 4" xfId="9822"/>
    <cellStyle name="Style 1 5 4 4 2" xfId="21317"/>
    <cellStyle name="Style 1 5 4 4 2 2" xfId="25844"/>
    <cellStyle name="Style 1 5 4 4 2 3" xfId="29181"/>
    <cellStyle name="Style 1 5 4 4 3" xfId="26000"/>
    <cellStyle name="Style 1 5 4 5" xfId="21312"/>
    <cellStyle name="Style 1 5 4 5 2" xfId="25839"/>
    <cellStyle name="Style 1 5 4 5 3" xfId="29176"/>
    <cellStyle name="Style 1 5 4 6" xfId="25995"/>
    <cellStyle name="Style 1 5 5" xfId="9823"/>
    <cellStyle name="Style 1 5 5 2" xfId="9824"/>
    <cellStyle name="Style 1 5 5 2 2" xfId="21319"/>
    <cellStyle name="Style 1 5 5 2 2 2" xfId="25846"/>
    <cellStyle name="Style 1 5 5 2 2 3" xfId="29183"/>
    <cellStyle name="Style 1 5 5 2 3" xfId="26002"/>
    <cellStyle name="Style 1 5 5 3" xfId="21318"/>
    <cellStyle name="Style 1 5 5 3 2" xfId="25845"/>
    <cellStyle name="Style 1 5 5 3 3" xfId="29182"/>
    <cellStyle name="Style 1 5 5 4" xfId="26001"/>
    <cellStyle name="Style 1 5 6" xfId="9825"/>
    <cellStyle name="Style 1 5 6 2" xfId="9826"/>
    <cellStyle name="Style 1 5 6 2 2" xfId="21321"/>
    <cellStyle name="Style 1 5 6 2 2 2" xfId="25848"/>
    <cellStyle name="Style 1 5 6 2 2 3" xfId="29185"/>
    <cellStyle name="Style 1 5 6 2 3" xfId="26004"/>
    <cellStyle name="Style 1 5 6 3" xfId="21320"/>
    <cellStyle name="Style 1 5 6 3 2" xfId="25847"/>
    <cellStyle name="Style 1 5 6 3 3" xfId="29184"/>
    <cellStyle name="Style 1 5 6 4" xfId="26003"/>
    <cellStyle name="Style 1 6" xfId="9827"/>
    <cellStyle name="Style 1 6 2" xfId="9828"/>
    <cellStyle name="Style 1 6 2 2" xfId="9829"/>
    <cellStyle name="Style 1 6 2 2 2" xfId="9830"/>
    <cellStyle name="Style 1 6 2 2 2 2" xfId="21324"/>
    <cellStyle name="Style 1 6 2 2 2 2 2" xfId="25851"/>
    <cellStyle name="Style 1 6 2 2 2 2 3" xfId="29188"/>
    <cellStyle name="Style 1 6 2 2 2 3" xfId="26007"/>
    <cellStyle name="Style 1 6 2 2 3" xfId="21323"/>
    <cellStyle name="Style 1 6 2 2 3 2" xfId="25850"/>
    <cellStyle name="Style 1 6 2 2 3 3" xfId="29187"/>
    <cellStyle name="Style 1 6 2 2 4" xfId="26006"/>
    <cellStyle name="Style 1 6 2 3" xfId="9831"/>
    <cellStyle name="Style 1 6 2 3 2" xfId="9832"/>
    <cellStyle name="Style 1 6 2 3 2 2" xfId="21326"/>
    <cellStyle name="Style 1 6 2 3 2 2 2" xfId="25853"/>
    <cellStyle name="Style 1 6 2 3 2 2 3" xfId="29190"/>
    <cellStyle name="Style 1 6 2 3 2 3" xfId="26009"/>
    <cellStyle name="Style 1 6 2 3 3" xfId="21325"/>
    <cellStyle name="Style 1 6 2 3 3 2" xfId="25852"/>
    <cellStyle name="Style 1 6 2 3 3 3" xfId="29189"/>
    <cellStyle name="Style 1 6 2 3 4" xfId="26008"/>
    <cellStyle name="Style 1 6 2 4" xfId="9833"/>
    <cellStyle name="Style 1 6 2 4 2" xfId="21327"/>
    <cellStyle name="Style 1 6 2 4 2 2" xfId="25854"/>
    <cellStyle name="Style 1 6 2 4 2 3" xfId="29191"/>
    <cellStyle name="Style 1 6 2 4 3" xfId="26010"/>
    <cellStyle name="Style 1 6 2 5" xfId="21322"/>
    <cellStyle name="Style 1 6 2 5 2" xfId="25849"/>
    <cellStyle name="Style 1 6 2 5 3" xfId="29186"/>
    <cellStyle name="Style 1 6 2 6" xfId="26005"/>
    <cellStyle name="Style 1 6 3" xfId="9834"/>
    <cellStyle name="Style 1 6 3 2" xfId="9835"/>
    <cellStyle name="Style 1 6 3 2 2" xfId="9836"/>
    <cellStyle name="Style 1 6 3 2 2 2" xfId="21330"/>
    <cellStyle name="Style 1 6 3 2 2 2 2" xfId="25857"/>
    <cellStyle name="Style 1 6 3 2 2 2 3" xfId="29194"/>
    <cellStyle name="Style 1 6 3 2 2 3" xfId="26013"/>
    <cellStyle name="Style 1 6 3 2 3" xfId="21329"/>
    <cellStyle name="Style 1 6 3 2 3 2" xfId="25856"/>
    <cellStyle name="Style 1 6 3 2 3 3" xfId="29193"/>
    <cellStyle name="Style 1 6 3 2 4" xfId="26012"/>
    <cellStyle name="Style 1 6 3 3" xfId="9837"/>
    <cellStyle name="Style 1 6 3 3 2" xfId="9838"/>
    <cellStyle name="Style 1 6 3 3 2 2" xfId="21332"/>
    <cellStyle name="Style 1 6 3 3 2 2 2" xfId="25859"/>
    <cellStyle name="Style 1 6 3 3 2 2 3" xfId="29196"/>
    <cellStyle name="Style 1 6 3 3 2 3" xfId="26015"/>
    <cellStyle name="Style 1 6 3 3 3" xfId="21331"/>
    <cellStyle name="Style 1 6 3 3 3 2" xfId="25858"/>
    <cellStyle name="Style 1 6 3 3 3 3" xfId="29195"/>
    <cellStyle name="Style 1 6 3 3 4" xfId="26014"/>
    <cellStyle name="Style 1 6 3 4" xfId="9839"/>
    <cellStyle name="Style 1 6 3 4 2" xfId="21333"/>
    <cellStyle name="Style 1 6 3 4 2 2" xfId="25860"/>
    <cellStyle name="Style 1 6 3 4 2 3" xfId="29197"/>
    <cellStyle name="Style 1 6 3 4 3" xfId="26016"/>
    <cellStyle name="Style 1 6 3 5" xfId="21328"/>
    <cellStyle name="Style 1 6 3 5 2" xfId="25855"/>
    <cellStyle name="Style 1 6 3 5 3" xfId="29192"/>
    <cellStyle name="Style 1 6 3 6" xfId="26011"/>
    <cellStyle name="Style 1 6 4" xfId="9840"/>
    <cellStyle name="Style 1 6 4 2" xfId="9841"/>
    <cellStyle name="Style 1 6 4 2 2" xfId="9842"/>
    <cellStyle name="Style 1 6 4 2 2 2" xfId="21336"/>
    <cellStyle name="Style 1 6 4 2 2 2 2" xfId="25863"/>
    <cellStyle name="Style 1 6 4 2 2 2 3" xfId="29200"/>
    <cellStyle name="Style 1 6 4 2 2 3" xfId="26019"/>
    <cellStyle name="Style 1 6 4 2 3" xfId="21335"/>
    <cellStyle name="Style 1 6 4 2 3 2" xfId="25862"/>
    <cellStyle name="Style 1 6 4 2 3 3" xfId="29199"/>
    <cellStyle name="Style 1 6 4 2 4" xfId="26018"/>
    <cellStyle name="Style 1 6 4 3" xfId="9843"/>
    <cellStyle name="Style 1 6 4 3 2" xfId="9844"/>
    <cellStyle name="Style 1 6 4 3 2 2" xfId="21338"/>
    <cellStyle name="Style 1 6 4 3 2 2 2" xfId="25865"/>
    <cellStyle name="Style 1 6 4 3 2 2 3" xfId="29202"/>
    <cellStyle name="Style 1 6 4 3 2 3" xfId="26021"/>
    <cellStyle name="Style 1 6 4 3 3" xfId="21337"/>
    <cellStyle name="Style 1 6 4 3 3 2" xfId="25864"/>
    <cellStyle name="Style 1 6 4 3 3 3" xfId="29201"/>
    <cellStyle name="Style 1 6 4 3 4" xfId="26020"/>
    <cellStyle name="Style 1 6 4 4" xfId="9845"/>
    <cellStyle name="Style 1 6 4 4 2" xfId="21339"/>
    <cellStyle name="Style 1 6 4 4 2 2" xfId="25866"/>
    <cellStyle name="Style 1 6 4 4 2 3" xfId="29203"/>
    <cellStyle name="Style 1 6 4 4 3" xfId="26022"/>
    <cellStyle name="Style 1 6 4 5" xfId="21334"/>
    <cellStyle name="Style 1 6 4 5 2" xfId="25861"/>
    <cellStyle name="Style 1 6 4 5 3" xfId="29198"/>
    <cellStyle name="Style 1 6 4 6" xfId="26017"/>
    <cellStyle name="Style 1 6 5" xfId="9846"/>
    <cellStyle name="Style 1 6 5 2" xfId="9847"/>
    <cellStyle name="Style 1 6 5 2 2" xfId="21341"/>
    <cellStyle name="Style 1 6 5 2 2 2" xfId="25868"/>
    <cellStyle name="Style 1 6 5 2 2 3" xfId="29205"/>
    <cellStyle name="Style 1 6 5 2 3" xfId="26024"/>
    <cellStyle name="Style 1 6 5 3" xfId="21340"/>
    <cellStyle name="Style 1 6 5 3 2" xfId="25867"/>
    <cellStyle name="Style 1 6 5 3 3" xfId="29204"/>
    <cellStyle name="Style 1 6 5 4" xfId="26023"/>
    <cellStyle name="Style 1 6 6" xfId="9848"/>
    <cellStyle name="Style 1 6 6 2" xfId="9849"/>
    <cellStyle name="Style 1 6 6 2 2" xfId="21343"/>
    <cellStyle name="Style 1 6 6 2 2 2" xfId="25870"/>
    <cellStyle name="Style 1 6 6 2 2 3" xfId="29207"/>
    <cellStyle name="Style 1 6 6 2 3" xfId="26026"/>
    <cellStyle name="Style 1 6 6 3" xfId="21342"/>
    <cellStyle name="Style 1 6 6 3 2" xfId="25869"/>
    <cellStyle name="Style 1 6 6 3 3" xfId="29206"/>
    <cellStyle name="Style 1 6 6 4" xfId="26025"/>
    <cellStyle name="Style 1 7" xfId="9850"/>
    <cellStyle name="Style 1 8" xfId="9851"/>
    <cellStyle name="Style 1 8 2" xfId="9852"/>
    <cellStyle name="Style 1 8 2 2" xfId="9853"/>
    <cellStyle name="Style 1 8 2 2 2" xfId="21346"/>
    <cellStyle name="Style 1 8 2 2 2 2" xfId="25873"/>
    <cellStyle name="Style 1 8 2 2 2 3" xfId="29210"/>
    <cellStyle name="Style 1 8 2 2 3" xfId="26029"/>
    <cellStyle name="Style 1 8 2 3" xfId="21345"/>
    <cellStyle name="Style 1 8 2 3 2" xfId="25872"/>
    <cellStyle name="Style 1 8 2 3 3" xfId="29209"/>
    <cellStyle name="Style 1 8 2 4" xfId="26028"/>
    <cellStyle name="Style 1 8 2 5" xfId="29519"/>
    <cellStyle name="Style 1 8 3" xfId="9854"/>
    <cellStyle name="Style 1 8 3 2" xfId="9855"/>
    <cellStyle name="Style 1 8 3 2 2" xfId="21348"/>
    <cellStyle name="Style 1 8 3 2 2 2" xfId="25875"/>
    <cellStyle name="Style 1 8 3 2 2 3" xfId="29212"/>
    <cellStyle name="Style 1 8 3 2 3" xfId="26031"/>
    <cellStyle name="Style 1 8 3 3" xfId="21347"/>
    <cellStyle name="Style 1 8 3 3 2" xfId="25874"/>
    <cellStyle name="Style 1 8 3 3 3" xfId="29211"/>
    <cellStyle name="Style 1 8 3 4" xfId="26030"/>
    <cellStyle name="Style 1 8 3 5" xfId="29774"/>
    <cellStyle name="Style 1 8 4" xfId="9856"/>
    <cellStyle name="Style 1 8 4 2" xfId="9857"/>
    <cellStyle name="Style 1 8 4 2 2" xfId="21350"/>
    <cellStyle name="Style 1 8 4 2 2 2" xfId="25877"/>
    <cellStyle name="Style 1 8 4 2 2 3" xfId="29214"/>
    <cellStyle name="Style 1 8 4 2 3" xfId="26033"/>
    <cellStyle name="Style 1 8 4 3" xfId="21349"/>
    <cellStyle name="Style 1 8 4 3 2" xfId="25876"/>
    <cellStyle name="Style 1 8 4 3 3" xfId="29213"/>
    <cellStyle name="Style 1 8 4 4" xfId="26032"/>
    <cellStyle name="Style 1 8 5" xfId="9858"/>
    <cellStyle name="Style 1 8 5 2" xfId="21351"/>
    <cellStyle name="Style 1 8 5 2 2" xfId="25878"/>
    <cellStyle name="Style 1 8 5 2 3" xfId="29215"/>
    <cellStyle name="Style 1 8 5 3" xfId="26034"/>
    <cellStyle name="Style 1 8 6" xfId="9859"/>
    <cellStyle name="Style 1 8 6 2" xfId="21352"/>
    <cellStyle name="Style 1 8 6 2 2" xfId="25879"/>
    <cellStyle name="Style 1 8 6 2 3" xfId="29216"/>
    <cellStyle name="Style 1 8 6 3" xfId="26035"/>
    <cellStyle name="Style 1 8 7" xfId="21344"/>
    <cellStyle name="Style 1 8 7 2" xfId="25871"/>
    <cellStyle name="Style 1 8 7 3" xfId="29208"/>
    <cellStyle name="Style 1 8 8" xfId="26027"/>
    <cellStyle name="Style 1 8 9" xfId="29359"/>
    <cellStyle name="Style 1 9" xfId="9860"/>
    <cellStyle name="Style 1 9 2" xfId="9861"/>
    <cellStyle name="Style 1 9 3" xfId="9862"/>
    <cellStyle name="Style 1 9 4" xfId="9863"/>
    <cellStyle name="Style 1 9 5" xfId="29581"/>
    <cellStyle name="Table  - Style6" xfId="9864"/>
    <cellStyle name="Table  - Style6 10" xfId="9865"/>
    <cellStyle name="Table  - Style6 10 10" xfId="29775"/>
    <cellStyle name="Table  - Style6 10 2" xfId="9866"/>
    <cellStyle name="Table  - Style6 10 2 2" xfId="9867"/>
    <cellStyle name="Table  - Style6 10 2 2 2" xfId="9868"/>
    <cellStyle name="Table  - Style6 10 2 2 2 2" xfId="9869"/>
    <cellStyle name="Table  - Style6 10 2 2 2 2 2" xfId="21360"/>
    <cellStyle name="Table  - Style6 10 2 2 2 2 3" xfId="26041"/>
    <cellStyle name="Table  - Style6 10 2 2 2 3" xfId="9870"/>
    <cellStyle name="Table  - Style6 10 2 2 2 3 2" xfId="21361"/>
    <cellStyle name="Table  - Style6 10 2 2 2 3 3" xfId="26042"/>
    <cellStyle name="Table  - Style6 10 2 2 2 4" xfId="9871"/>
    <cellStyle name="Table  - Style6 10 2 2 2 4 2" xfId="21362"/>
    <cellStyle name="Table  - Style6 10 2 2 2 4 3" xfId="26043"/>
    <cellStyle name="Table  - Style6 10 2 2 2 5" xfId="21359"/>
    <cellStyle name="Table  - Style6 10 2 2 2 6" xfId="26040"/>
    <cellStyle name="Table  - Style6 10 2 2 3" xfId="9872"/>
    <cellStyle name="Table  - Style6 10 2 2 3 2" xfId="21363"/>
    <cellStyle name="Table  - Style6 10 2 2 3 3" xfId="26044"/>
    <cellStyle name="Table  - Style6 10 2 2 4" xfId="9873"/>
    <cellStyle name="Table  - Style6 10 2 2 4 2" xfId="21364"/>
    <cellStyle name="Table  - Style6 10 2 2 4 3" xfId="26045"/>
    <cellStyle name="Table  - Style6 10 2 2 5" xfId="9874"/>
    <cellStyle name="Table  - Style6 10 2 2 5 2" xfId="21365"/>
    <cellStyle name="Table  - Style6 10 2 2 5 3" xfId="26046"/>
    <cellStyle name="Table  - Style6 10 2 2 6" xfId="21358"/>
    <cellStyle name="Table  - Style6 10 2 2 7" xfId="26039"/>
    <cellStyle name="Table  - Style6 10 2 3" xfId="9875"/>
    <cellStyle name="Table  - Style6 10 2 3 2" xfId="9876"/>
    <cellStyle name="Table  - Style6 10 2 3 2 2" xfId="21367"/>
    <cellStyle name="Table  - Style6 10 2 3 2 3" xfId="26048"/>
    <cellStyle name="Table  - Style6 10 2 3 3" xfId="9877"/>
    <cellStyle name="Table  - Style6 10 2 3 3 2" xfId="21368"/>
    <cellStyle name="Table  - Style6 10 2 3 3 3" xfId="26049"/>
    <cellStyle name="Table  - Style6 10 2 3 4" xfId="9878"/>
    <cellStyle name="Table  - Style6 10 2 3 4 2" xfId="21369"/>
    <cellStyle name="Table  - Style6 10 2 3 4 3" xfId="26050"/>
    <cellStyle name="Table  - Style6 10 2 3 5" xfId="21366"/>
    <cellStyle name="Table  - Style6 10 2 3 6" xfId="26047"/>
    <cellStyle name="Table  - Style6 10 2 4" xfId="9879"/>
    <cellStyle name="Table  - Style6 10 2 4 2" xfId="21370"/>
    <cellStyle name="Table  - Style6 10 2 4 3" xfId="26051"/>
    <cellStyle name="Table  - Style6 10 2 5" xfId="9880"/>
    <cellStyle name="Table  - Style6 10 2 5 2" xfId="21371"/>
    <cellStyle name="Table  - Style6 10 2 5 3" xfId="26052"/>
    <cellStyle name="Table  - Style6 10 2 6" xfId="9881"/>
    <cellStyle name="Table  - Style6 10 2 6 2" xfId="21372"/>
    <cellStyle name="Table  - Style6 10 2 6 3" xfId="26053"/>
    <cellStyle name="Table  - Style6 10 2 7" xfId="21357"/>
    <cellStyle name="Table  - Style6 10 2 8" xfId="26038"/>
    <cellStyle name="Table  - Style6 10 3" xfId="9882"/>
    <cellStyle name="Table  - Style6 10 3 2" xfId="9883"/>
    <cellStyle name="Table  - Style6 10 3 2 2" xfId="9884"/>
    <cellStyle name="Table  - Style6 10 3 2 2 2" xfId="21375"/>
    <cellStyle name="Table  - Style6 10 3 2 2 3" xfId="26056"/>
    <cellStyle name="Table  - Style6 10 3 2 3" xfId="9885"/>
    <cellStyle name="Table  - Style6 10 3 2 3 2" xfId="21376"/>
    <cellStyle name="Table  - Style6 10 3 2 3 3" xfId="26057"/>
    <cellStyle name="Table  - Style6 10 3 2 4" xfId="9886"/>
    <cellStyle name="Table  - Style6 10 3 2 4 2" xfId="21377"/>
    <cellStyle name="Table  - Style6 10 3 2 4 3" xfId="26058"/>
    <cellStyle name="Table  - Style6 10 3 2 5" xfId="21374"/>
    <cellStyle name="Table  - Style6 10 3 2 6" xfId="26055"/>
    <cellStyle name="Table  - Style6 10 3 3" xfId="9887"/>
    <cellStyle name="Table  - Style6 10 3 3 2" xfId="21378"/>
    <cellStyle name="Table  - Style6 10 3 3 3" xfId="26059"/>
    <cellStyle name="Table  - Style6 10 3 4" xfId="9888"/>
    <cellStyle name="Table  - Style6 10 3 4 2" xfId="21379"/>
    <cellStyle name="Table  - Style6 10 3 4 3" xfId="26060"/>
    <cellStyle name="Table  - Style6 10 3 5" xfId="9889"/>
    <cellStyle name="Table  - Style6 10 3 5 2" xfId="21380"/>
    <cellStyle name="Table  - Style6 10 3 5 3" xfId="26061"/>
    <cellStyle name="Table  - Style6 10 3 6" xfId="21373"/>
    <cellStyle name="Table  - Style6 10 3 7" xfId="26054"/>
    <cellStyle name="Table  - Style6 10 4" xfId="9890"/>
    <cellStyle name="Table  - Style6 10 4 2" xfId="9891"/>
    <cellStyle name="Table  - Style6 10 4 2 2" xfId="21382"/>
    <cellStyle name="Table  - Style6 10 4 2 3" xfId="26063"/>
    <cellStyle name="Table  - Style6 10 4 3" xfId="9892"/>
    <cellStyle name="Table  - Style6 10 4 3 2" xfId="21383"/>
    <cellStyle name="Table  - Style6 10 4 3 3" xfId="26064"/>
    <cellStyle name="Table  - Style6 10 4 4" xfId="9893"/>
    <cellStyle name="Table  - Style6 10 4 4 2" xfId="21384"/>
    <cellStyle name="Table  - Style6 10 4 4 3" xfId="26065"/>
    <cellStyle name="Table  - Style6 10 4 5" xfId="21381"/>
    <cellStyle name="Table  - Style6 10 4 6" xfId="26062"/>
    <cellStyle name="Table  - Style6 10 5" xfId="9894"/>
    <cellStyle name="Table  - Style6 10 5 2" xfId="21385"/>
    <cellStyle name="Table  - Style6 10 5 3" xfId="26066"/>
    <cellStyle name="Table  - Style6 10 6" xfId="9895"/>
    <cellStyle name="Table  - Style6 10 6 2" xfId="21386"/>
    <cellStyle name="Table  - Style6 10 6 3" xfId="26067"/>
    <cellStyle name="Table  - Style6 10 7" xfId="9896"/>
    <cellStyle name="Table  - Style6 10 7 2" xfId="21387"/>
    <cellStyle name="Table  - Style6 10 7 3" xfId="26068"/>
    <cellStyle name="Table  - Style6 10 8" xfId="21356"/>
    <cellStyle name="Table  - Style6 10 9" xfId="26037"/>
    <cellStyle name="Table  - Style6 11" xfId="9897"/>
    <cellStyle name="Table  - Style6 11 2" xfId="9898"/>
    <cellStyle name="Table  - Style6 11 2 2" xfId="9899"/>
    <cellStyle name="Table  - Style6 11 2 2 2" xfId="9900"/>
    <cellStyle name="Table  - Style6 11 2 2 2 2" xfId="9901"/>
    <cellStyle name="Table  - Style6 11 2 2 2 2 2" xfId="21392"/>
    <cellStyle name="Table  - Style6 11 2 2 2 2 3" xfId="26073"/>
    <cellStyle name="Table  - Style6 11 2 2 2 3" xfId="9902"/>
    <cellStyle name="Table  - Style6 11 2 2 2 3 2" xfId="21393"/>
    <cellStyle name="Table  - Style6 11 2 2 2 3 3" xfId="26074"/>
    <cellStyle name="Table  - Style6 11 2 2 2 4" xfId="9903"/>
    <cellStyle name="Table  - Style6 11 2 2 2 4 2" xfId="21394"/>
    <cellStyle name="Table  - Style6 11 2 2 2 4 3" xfId="26075"/>
    <cellStyle name="Table  - Style6 11 2 2 2 5" xfId="21391"/>
    <cellStyle name="Table  - Style6 11 2 2 2 6" xfId="26072"/>
    <cellStyle name="Table  - Style6 11 2 2 3" xfId="9904"/>
    <cellStyle name="Table  - Style6 11 2 2 3 2" xfId="21395"/>
    <cellStyle name="Table  - Style6 11 2 2 3 3" xfId="26076"/>
    <cellStyle name="Table  - Style6 11 2 2 4" xfId="9905"/>
    <cellStyle name="Table  - Style6 11 2 2 4 2" xfId="21396"/>
    <cellStyle name="Table  - Style6 11 2 2 4 3" xfId="26077"/>
    <cellStyle name="Table  - Style6 11 2 2 5" xfId="9906"/>
    <cellStyle name="Table  - Style6 11 2 2 5 2" xfId="21397"/>
    <cellStyle name="Table  - Style6 11 2 2 5 3" xfId="26078"/>
    <cellStyle name="Table  - Style6 11 2 2 6" xfId="21390"/>
    <cellStyle name="Table  - Style6 11 2 2 7" xfId="26071"/>
    <cellStyle name="Table  - Style6 11 2 3" xfId="9907"/>
    <cellStyle name="Table  - Style6 11 2 3 2" xfId="9908"/>
    <cellStyle name="Table  - Style6 11 2 3 2 2" xfId="21399"/>
    <cellStyle name="Table  - Style6 11 2 3 2 3" xfId="26080"/>
    <cellStyle name="Table  - Style6 11 2 3 3" xfId="9909"/>
    <cellStyle name="Table  - Style6 11 2 3 3 2" xfId="21400"/>
    <cellStyle name="Table  - Style6 11 2 3 3 3" xfId="26081"/>
    <cellStyle name="Table  - Style6 11 2 3 4" xfId="9910"/>
    <cellStyle name="Table  - Style6 11 2 3 4 2" xfId="21401"/>
    <cellStyle name="Table  - Style6 11 2 3 4 3" xfId="26082"/>
    <cellStyle name="Table  - Style6 11 2 3 5" xfId="21398"/>
    <cellStyle name="Table  - Style6 11 2 3 6" xfId="26079"/>
    <cellStyle name="Table  - Style6 11 2 4" xfId="9911"/>
    <cellStyle name="Table  - Style6 11 2 4 2" xfId="21402"/>
    <cellStyle name="Table  - Style6 11 2 4 3" xfId="26083"/>
    <cellStyle name="Table  - Style6 11 2 5" xfId="9912"/>
    <cellStyle name="Table  - Style6 11 2 5 2" xfId="21403"/>
    <cellStyle name="Table  - Style6 11 2 5 3" xfId="26084"/>
    <cellStyle name="Table  - Style6 11 2 6" xfId="9913"/>
    <cellStyle name="Table  - Style6 11 2 6 2" xfId="21404"/>
    <cellStyle name="Table  - Style6 11 2 6 3" xfId="26085"/>
    <cellStyle name="Table  - Style6 11 2 7" xfId="21389"/>
    <cellStyle name="Table  - Style6 11 2 8" xfId="26070"/>
    <cellStyle name="Table  - Style6 11 3" xfId="9914"/>
    <cellStyle name="Table  - Style6 11 3 2" xfId="9915"/>
    <cellStyle name="Table  - Style6 11 3 2 2" xfId="9916"/>
    <cellStyle name="Table  - Style6 11 3 2 2 2" xfId="21407"/>
    <cellStyle name="Table  - Style6 11 3 2 2 3" xfId="26088"/>
    <cellStyle name="Table  - Style6 11 3 2 3" xfId="9917"/>
    <cellStyle name="Table  - Style6 11 3 2 3 2" xfId="21408"/>
    <cellStyle name="Table  - Style6 11 3 2 3 3" xfId="26089"/>
    <cellStyle name="Table  - Style6 11 3 2 4" xfId="9918"/>
    <cellStyle name="Table  - Style6 11 3 2 4 2" xfId="21409"/>
    <cellStyle name="Table  - Style6 11 3 2 4 3" xfId="26090"/>
    <cellStyle name="Table  - Style6 11 3 2 5" xfId="21406"/>
    <cellStyle name="Table  - Style6 11 3 2 6" xfId="26087"/>
    <cellStyle name="Table  - Style6 11 3 3" xfId="9919"/>
    <cellStyle name="Table  - Style6 11 3 3 2" xfId="21410"/>
    <cellStyle name="Table  - Style6 11 3 3 3" xfId="26091"/>
    <cellStyle name="Table  - Style6 11 3 4" xfId="9920"/>
    <cellStyle name="Table  - Style6 11 3 4 2" xfId="21411"/>
    <cellStyle name="Table  - Style6 11 3 4 3" xfId="26092"/>
    <cellStyle name="Table  - Style6 11 3 5" xfId="9921"/>
    <cellStyle name="Table  - Style6 11 3 5 2" xfId="21412"/>
    <cellStyle name="Table  - Style6 11 3 5 3" xfId="26093"/>
    <cellStyle name="Table  - Style6 11 3 6" xfId="21405"/>
    <cellStyle name="Table  - Style6 11 3 7" xfId="26086"/>
    <cellStyle name="Table  - Style6 11 4" xfId="9922"/>
    <cellStyle name="Table  - Style6 11 4 2" xfId="9923"/>
    <cellStyle name="Table  - Style6 11 4 2 2" xfId="21414"/>
    <cellStyle name="Table  - Style6 11 4 2 3" xfId="26095"/>
    <cellStyle name="Table  - Style6 11 4 3" xfId="9924"/>
    <cellStyle name="Table  - Style6 11 4 3 2" xfId="21415"/>
    <cellStyle name="Table  - Style6 11 4 3 3" xfId="26096"/>
    <cellStyle name="Table  - Style6 11 4 4" xfId="9925"/>
    <cellStyle name="Table  - Style6 11 4 4 2" xfId="21416"/>
    <cellStyle name="Table  - Style6 11 4 4 3" xfId="26097"/>
    <cellStyle name="Table  - Style6 11 4 5" xfId="21413"/>
    <cellStyle name="Table  - Style6 11 4 6" xfId="26094"/>
    <cellStyle name="Table  - Style6 11 5" xfId="9926"/>
    <cellStyle name="Table  - Style6 11 5 2" xfId="21417"/>
    <cellStyle name="Table  - Style6 11 5 3" xfId="26098"/>
    <cellStyle name="Table  - Style6 11 6" xfId="9927"/>
    <cellStyle name="Table  - Style6 11 6 2" xfId="21418"/>
    <cellStyle name="Table  - Style6 11 6 3" xfId="26099"/>
    <cellStyle name="Table  - Style6 11 7" xfId="9928"/>
    <cellStyle name="Table  - Style6 11 7 2" xfId="21419"/>
    <cellStyle name="Table  - Style6 11 7 3" xfId="26100"/>
    <cellStyle name="Table  - Style6 11 8" xfId="21388"/>
    <cellStyle name="Table  - Style6 11 9" xfId="26069"/>
    <cellStyle name="Table  - Style6 12" xfId="9929"/>
    <cellStyle name="Table  - Style6 12 2" xfId="9930"/>
    <cellStyle name="Table  - Style6 12 2 2" xfId="9931"/>
    <cellStyle name="Table  - Style6 12 2 2 2" xfId="9932"/>
    <cellStyle name="Table  - Style6 12 2 2 2 2" xfId="9933"/>
    <cellStyle name="Table  - Style6 12 2 2 2 2 2" xfId="21424"/>
    <cellStyle name="Table  - Style6 12 2 2 2 2 3" xfId="26105"/>
    <cellStyle name="Table  - Style6 12 2 2 2 3" xfId="9934"/>
    <cellStyle name="Table  - Style6 12 2 2 2 3 2" xfId="21425"/>
    <cellStyle name="Table  - Style6 12 2 2 2 3 3" xfId="26106"/>
    <cellStyle name="Table  - Style6 12 2 2 2 4" xfId="9935"/>
    <cellStyle name="Table  - Style6 12 2 2 2 4 2" xfId="21426"/>
    <cellStyle name="Table  - Style6 12 2 2 2 4 3" xfId="26107"/>
    <cellStyle name="Table  - Style6 12 2 2 2 5" xfId="21423"/>
    <cellStyle name="Table  - Style6 12 2 2 2 6" xfId="26104"/>
    <cellStyle name="Table  - Style6 12 2 2 3" xfId="9936"/>
    <cellStyle name="Table  - Style6 12 2 2 3 2" xfId="21427"/>
    <cellStyle name="Table  - Style6 12 2 2 3 3" xfId="26108"/>
    <cellStyle name="Table  - Style6 12 2 2 4" xfId="9937"/>
    <cellStyle name="Table  - Style6 12 2 2 4 2" xfId="21428"/>
    <cellStyle name="Table  - Style6 12 2 2 4 3" xfId="26109"/>
    <cellStyle name="Table  - Style6 12 2 2 5" xfId="9938"/>
    <cellStyle name="Table  - Style6 12 2 2 5 2" xfId="21429"/>
    <cellStyle name="Table  - Style6 12 2 2 5 3" xfId="26110"/>
    <cellStyle name="Table  - Style6 12 2 2 6" xfId="21422"/>
    <cellStyle name="Table  - Style6 12 2 2 7" xfId="26103"/>
    <cellStyle name="Table  - Style6 12 2 3" xfId="9939"/>
    <cellStyle name="Table  - Style6 12 2 3 2" xfId="9940"/>
    <cellStyle name="Table  - Style6 12 2 3 2 2" xfId="21431"/>
    <cellStyle name="Table  - Style6 12 2 3 2 3" xfId="26112"/>
    <cellStyle name="Table  - Style6 12 2 3 3" xfId="9941"/>
    <cellStyle name="Table  - Style6 12 2 3 3 2" xfId="21432"/>
    <cellStyle name="Table  - Style6 12 2 3 3 3" xfId="26113"/>
    <cellStyle name="Table  - Style6 12 2 3 4" xfId="9942"/>
    <cellStyle name="Table  - Style6 12 2 3 4 2" xfId="21433"/>
    <cellStyle name="Table  - Style6 12 2 3 4 3" xfId="26114"/>
    <cellStyle name="Table  - Style6 12 2 3 5" xfId="21430"/>
    <cellStyle name="Table  - Style6 12 2 3 6" xfId="26111"/>
    <cellStyle name="Table  - Style6 12 2 4" xfId="9943"/>
    <cellStyle name="Table  - Style6 12 2 4 2" xfId="21434"/>
    <cellStyle name="Table  - Style6 12 2 4 3" xfId="26115"/>
    <cellStyle name="Table  - Style6 12 2 5" xfId="9944"/>
    <cellStyle name="Table  - Style6 12 2 5 2" xfId="21435"/>
    <cellStyle name="Table  - Style6 12 2 5 3" xfId="26116"/>
    <cellStyle name="Table  - Style6 12 2 6" xfId="9945"/>
    <cellStyle name="Table  - Style6 12 2 6 2" xfId="21436"/>
    <cellStyle name="Table  - Style6 12 2 6 3" xfId="26117"/>
    <cellStyle name="Table  - Style6 12 2 7" xfId="21421"/>
    <cellStyle name="Table  - Style6 12 2 8" xfId="26102"/>
    <cellStyle name="Table  - Style6 12 3" xfId="9946"/>
    <cellStyle name="Table  - Style6 12 3 2" xfId="9947"/>
    <cellStyle name="Table  - Style6 12 3 2 2" xfId="9948"/>
    <cellStyle name="Table  - Style6 12 3 2 2 2" xfId="21439"/>
    <cellStyle name="Table  - Style6 12 3 2 2 3" xfId="26120"/>
    <cellStyle name="Table  - Style6 12 3 2 3" xfId="9949"/>
    <cellStyle name="Table  - Style6 12 3 2 3 2" xfId="21440"/>
    <cellStyle name="Table  - Style6 12 3 2 3 3" xfId="26121"/>
    <cellStyle name="Table  - Style6 12 3 2 4" xfId="9950"/>
    <cellStyle name="Table  - Style6 12 3 2 4 2" xfId="21441"/>
    <cellStyle name="Table  - Style6 12 3 2 4 3" xfId="26122"/>
    <cellStyle name="Table  - Style6 12 3 2 5" xfId="21438"/>
    <cellStyle name="Table  - Style6 12 3 2 6" xfId="26119"/>
    <cellStyle name="Table  - Style6 12 3 3" xfId="9951"/>
    <cellStyle name="Table  - Style6 12 3 3 2" xfId="21442"/>
    <cellStyle name="Table  - Style6 12 3 3 3" xfId="26123"/>
    <cellStyle name="Table  - Style6 12 3 4" xfId="9952"/>
    <cellStyle name="Table  - Style6 12 3 4 2" xfId="21443"/>
    <cellStyle name="Table  - Style6 12 3 4 3" xfId="26124"/>
    <cellStyle name="Table  - Style6 12 3 5" xfId="9953"/>
    <cellStyle name="Table  - Style6 12 3 5 2" xfId="21444"/>
    <cellStyle name="Table  - Style6 12 3 5 3" xfId="26125"/>
    <cellStyle name="Table  - Style6 12 3 6" xfId="21437"/>
    <cellStyle name="Table  - Style6 12 3 7" xfId="26118"/>
    <cellStyle name="Table  - Style6 12 4" xfId="9954"/>
    <cellStyle name="Table  - Style6 12 4 2" xfId="9955"/>
    <cellStyle name="Table  - Style6 12 4 2 2" xfId="21446"/>
    <cellStyle name="Table  - Style6 12 4 2 3" xfId="26127"/>
    <cellStyle name="Table  - Style6 12 4 3" xfId="9956"/>
    <cellStyle name="Table  - Style6 12 4 3 2" xfId="21447"/>
    <cellStyle name="Table  - Style6 12 4 3 3" xfId="26128"/>
    <cellStyle name="Table  - Style6 12 4 4" xfId="9957"/>
    <cellStyle name="Table  - Style6 12 4 4 2" xfId="21448"/>
    <cellStyle name="Table  - Style6 12 4 4 3" xfId="26129"/>
    <cellStyle name="Table  - Style6 12 4 5" xfId="21445"/>
    <cellStyle name="Table  - Style6 12 4 6" xfId="26126"/>
    <cellStyle name="Table  - Style6 12 5" xfId="9958"/>
    <cellStyle name="Table  - Style6 12 5 2" xfId="21449"/>
    <cellStyle name="Table  - Style6 12 5 3" xfId="26130"/>
    <cellStyle name="Table  - Style6 12 6" xfId="9959"/>
    <cellStyle name="Table  - Style6 12 6 2" xfId="21450"/>
    <cellStyle name="Table  - Style6 12 6 3" xfId="26131"/>
    <cellStyle name="Table  - Style6 12 7" xfId="9960"/>
    <cellStyle name="Table  - Style6 12 7 2" xfId="21451"/>
    <cellStyle name="Table  - Style6 12 7 3" xfId="26132"/>
    <cellStyle name="Table  - Style6 12 8" xfId="21420"/>
    <cellStyle name="Table  - Style6 12 9" xfId="26101"/>
    <cellStyle name="Table  - Style6 13" xfId="9961"/>
    <cellStyle name="Table  - Style6 13 2" xfId="9962"/>
    <cellStyle name="Table  - Style6 13 2 2" xfId="9963"/>
    <cellStyle name="Table  - Style6 13 2 2 2" xfId="9964"/>
    <cellStyle name="Table  - Style6 13 2 2 2 2" xfId="9965"/>
    <cellStyle name="Table  - Style6 13 2 2 2 2 2" xfId="21456"/>
    <cellStyle name="Table  - Style6 13 2 2 2 2 3" xfId="26137"/>
    <cellStyle name="Table  - Style6 13 2 2 2 3" xfId="9966"/>
    <cellStyle name="Table  - Style6 13 2 2 2 3 2" xfId="21457"/>
    <cellStyle name="Table  - Style6 13 2 2 2 3 3" xfId="26138"/>
    <cellStyle name="Table  - Style6 13 2 2 2 4" xfId="9967"/>
    <cellStyle name="Table  - Style6 13 2 2 2 4 2" xfId="21458"/>
    <cellStyle name="Table  - Style6 13 2 2 2 4 3" xfId="26139"/>
    <cellStyle name="Table  - Style6 13 2 2 2 5" xfId="21455"/>
    <cellStyle name="Table  - Style6 13 2 2 2 6" xfId="26136"/>
    <cellStyle name="Table  - Style6 13 2 2 3" xfId="9968"/>
    <cellStyle name="Table  - Style6 13 2 2 3 2" xfId="21459"/>
    <cellStyle name="Table  - Style6 13 2 2 3 3" xfId="26140"/>
    <cellStyle name="Table  - Style6 13 2 2 4" xfId="9969"/>
    <cellStyle name="Table  - Style6 13 2 2 4 2" xfId="21460"/>
    <cellStyle name="Table  - Style6 13 2 2 4 3" xfId="26141"/>
    <cellStyle name="Table  - Style6 13 2 2 5" xfId="9970"/>
    <cellStyle name="Table  - Style6 13 2 2 5 2" xfId="21461"/>
    <cellStyle name="Table  - Style6 13 2 2 5 3" xfId="26142"/>
    <cellStyle name="Table  - Style6 13 2 2 6" xfId="21454"/>
    <cellStyle name="Table  - Style6 13 2 2 7" xfId="26135"/>
    <cellStyle name="Table  - Style6 13 2 3" xfId="9971"/>
    <cellStyle name="Table  - Style6 13 2 3 2" xfId="9972"/>
    <cellStyle name="Table  - Style6 13 2 3 2 2" xfId="21463"/>
    <cellStyle name="Table  - Style6 13 2 3 2 3" xfId="26144"/>
    <cellStyle name="Table  - Style6 13 2 3 3" xfId="9973"/>
    <cellStyle name="Table  - Style6 13 2 3 3 2" xfId="21464"/>
    <cellStyle name="Table  - Style6 13 2 3 3 3" xfId="26145"/>
    <cellStyle name="Table  - Style6 13 2 3 4" xfId="9974"/>
    <cellStyle name="Table  - Style6 13 2 3 4 2" xfId="21465"/>
    <cellStyle name="Table  - Style6 13 2 3 4 3" xfId="26146"/>
    <cellStyle name="Table  - Style6 13 2 3 5" xfId="21462"/>
    <cellStyle name="Table  - Style6 13 2 3 6" xfId="26143"/>
    <cellStyle name="Table  - Style6 13 2 4" xfId="9975"/>
    <cellStyle name="Table  - Style6 13 2 4 2" xfId="21466"/>
    <cellStyle name="Table  - Style6 13 2 4 3" xfId="26147"/>
    <cellStyle name="Table  - Style6 13 2 5" xfId="9976"/>
    <cellStyle name="Table  - Style6 13 2 5 2" xfId="21467"/>
    <cellStyle name="Table  - Style6 13 2 5 3" xfId="26148"/>
    <cellStyle name="Table  - Style6 13 2 6" xfId="9977"/>
    <cellStyle name="Table  - Style6 13 2 6 2" xfId="21468"/>
    <cellStyle name="Table  - Style6 13 2 6 3" xfId="26149"/>
    <cellStyle name="Table  - Style6 13 2 7" xfId="21453"/>
    <cellStyle name="Table  - Style6 13 2 8" xfId="26134"/>
    <cellStyle name="Table  - Style6 13 3" xfId="9978"/>
    <cellStyle name="Table  - Style6 13 3 2" xfId="9979"/>
    <cellStyle name="Table  - Style6 13 3 2 2" xfId="9980"/>
    <cellStyle name="Table  - Style6 13 3 2 2 2" xfId="21471"/>
    <cellStyle name="Table  - Style6 13 3 2 2 3" xfId="26152"/>
    <cellStyle name="Table  - Style6 13 3 2 3" xfId="9981"/>
    <cellStyle name="Table  - Style6 13 3 2 3 2" xfId="21472"/>
    <cellStyle name="Table  - Style6 13 3 2 3 3" xfId="26153"/>
    <cellStyle name="Table  - Style6 13 3 2 4" xfId="9982"/>
    <cellStyle name="Table  - Style6 13 3 2 4 2" xfId="21473"/>
    <cellStyle name="Table  - Style6 13 3 2 4 3" xfId="26154"/>
    <cellStyle name="Table  - Style6 13 3 2 5" xfId="21470"/>
    <cellStyle name="Table  - Style6 13 3 2 6" xfId="26151"/>
    <cellStyle name="Table  - Style6 13 3 3" xfId="9983"/>
    <cellStyle name="Table  - Style6 13 3 3 2" xfId="21474"/>
    <cellStyle name="Table  - Style6 13 3 3 3" xfId="26155"/>
    <cellStyle name="Table  - Style6 13 3 4" xfId="9984"/>
    <cellStyle name="Table  - Style6 13 3 4 2" xfId="21475"/>
    <cellStyle name="Table  - Style6 13 3 4 3" xfId="26156"/>
    <cellStyle name="Table  - Style6 13 3 5" xfId="9985"/>
    <cellStyle name="Table  - Style6 13 3 5 2" xfId="21476"/>
    <cellStyle name="Table  - Style6 13 3 5 3" xfId="26157"/>
    <cellStyle name="Table  - Style6 13 3 6" xfId="21469"/>
    <cellStyle name="Table  - Style6 13 3 7" xfId="26150"/>
    <cellStyle name="Table  - Style6 13 4" xfId="9986"/>
    <cellStyle name="Table  - Style6 13 4 2" xfId="9987"/>
    <cellStyle name="Table  - Style6 13 4 2 2" xfId="21478"/>
    <cellStyle name="Table  - Style6 13 4 2 3" xfId="26159"/>
    <cellStyle name="Table  - Style6 13 4 3" xfId="9988"/>
    <cellStyle name="Table  - Style6 13 4 3 2" xfId="21479"/>
    <cellStyle name="Table  - Style6 13 4 3 3" xfId="26160"/>
    <cellStyle name="Table  - Style6 13 4 4" xfId="9989"/>
    <cellStyle name="Table  - Style6 13 4 4 2" xfId="21480"/>
    <cellStyle name="Table  - Style6 13 4 4 3" xfId="26161"/>
    <cellStyle name="Table  - Style6 13 4 5" xfId="21477"/>
    <cellStyle name="Table  - Style6 13 4 6" xfId="26158"/>
    <cellStyle name="Table  - Style6 13 5" xfId="9990"/>
    <cellStyle name="Table  - Style6 13 5 2" xfId="21481"/>
    <cellStyle name="Table  - Style6 13 5 3" xfId="26162"/>
    <cellStyle name="Table  - Style6 13 6" xfId="9991"/>
    <cellStyle name="Table  - Style6 13 6 2" xfId="21482"/>
    <cellStyle name="Table  - Style6 13 6 3" xfId="26163"/>
    <cellStyle name="Table  - Style6 13 7" xfId="9992"/>
    <cellStyle name="Table  - Style6 13 7 2" xfId="21483"/>
    <cellStyle name="Table  - Style6 13 7 3" xfId="26164"/>
    <cellStyle name="Table  - Style6 13 8" xfId="21452"/>
    <cellStyle name="Table  - Style6 13 9" xfId="26133"/>
    <cellStyle name="Table  - Style6 14" xfId="9993"/>
    <cellStyle name="Table  - Style6 14 2" xfId="9994"/>
    <cellStyle name="Table  - Style6 14 2 2" xfId="9995"/>
    <cellStyle name="Table  - Style6 14 2 2 2" xfId="21486"/>
    <cellStyle name="Table  - Style6 14 2 2 3" xfId="26167"/>
    <cellStyle name="Table  - Style6 14 2 3" xfId="9996"/>
    <cellStyle name="Table  - Style6 14 2 3 2" xfId="21487"/>
    <cellStyle name="Table  - Style6 14 2 3 3" xfId="26168"/>
    <cellStyle name="Table  - Style6 14 2 4" xfId="9997"/>
    <cellStyle name="Table  - Style6 14 2 4 2" xfId="21488"/>
    <cellStyle name="Table  - Style6 14 2 4 3" xfId="26169"/>
    <cellStyle name="Table  - Style6 14 2 5" xfId="21485"/>
    <cellStyle name="Table  - Style6 14 2 6" xfId="26166"/>
    <cellStyle name="Table  - Style6 14 3" xfId="9998"/>
    <cellStyle name="Table  - Style6 14 3 2" xfId="21489"/>
    <cellStyle name="Table  - Style6 14 3 3" xfId="26170"/>
    <cellStyle name="Table  - Style6 14 4" xfId="9999"/>
    <cellStyle name="Table  - Style6 14 4 2" xfId="21490"/>
    <cellStyle name="Table  - Style6 14 4 3" xfId="26171"/>
    <cellStyle name="Table  - Style6 14 5" xfId="10000"/>
    <cellStyle name="Table  - Style6 14 5 2" xfId="21491"/>
    <cellStyle name="Table  - Style6 14 5 3" xfId="26172"/>
    <cellStyle name="Table  - Style6 14 6" xfId="21484"/>
    <cellStyle name="Table  - Style6 14 7" xfId="26165"/>
    <cellStyle name="Table  - Style6 15" xfId="10001"/>
    <cellStyle name="Table  - Style6 15 2" xfId="10002"/>
    <cellStyle name="Table  - Style6 15 2 2" xfId="10003"/>
    <cellStyle name="Table  - Style6 15 2 2 2" xfId="21494"/>
    <cellStyle name="Table  - Style6 15 2 2 3" xfId="26175"/>
    <cellStyle name="Table  - Style6 15 2 3" xfId="10004"/>
    <cellStyle name="Table  - Style6 15 2 3 2" xfId="21495"/>
    <cellStyle name="Table  - Style6 15 2 3 3" xfId="26176"/>
    <cellStyle name="Table  - Style6 15 2 4" xfId="10005"/>
    <cellStyle name="Table  - Style6 15 2 4 2" xfId="21496"/>
    <cellStyle name="Table  - Style6 15 2 4 3" xfId="26177"/>
    <cellStyle name="Table  - Style6 15 2 5" xfId="21493"/>
    <cellStyle name="Table  - Style6 15 2 6" xfId="26174"/>
    <cellStyle name="Table  - Style6 15 3" xfId="10006"/>
    <cellStyle name="Table  - Style6 15 3 2" xfId="21497"/>
    <cellStyle name="Table  - Style6 15 3 3" xfId="26178"/>
    <cellStyle name="Table  - Style6 15 4" xfId="10007"/>
    <cellStyle name="Table  - Style6 15 4 2" xfId="21498"/>
    <cellStyle name="Table  - Style6 15 4 3" xfId="26179"/>
    <cellStyle name="Table  - Style6 15 5" xfId="10008"/>
    <cellStyle name="Table  - Style6 15 5 2" xfId="21499"/>
    <cellStyle name="Table  - Style6 15 5 3" xfId="26180"/>
    <cellStyle name="Table  - Style6 15 6" xfId="21492"/>
    <cellStyle name="Table  - Style6 15 7" xfId="26173"/>
    <cellStyle name="Table  - Style6 16" xfId="10009"/>
    <cellStyle name="Table  - Style6 16 2" xfId="10010"/>
    <cellStyle name="Table  - Style6 16 2 2" xfId="21501"/>
    <cellStyle name="Table  - Style6 16 2 3" xfId="26182"/>
    <cellStyle name="Table  - Style6 16 3" xfId="10011"/>
    <cellStyle name="Table  - Style6 16 3 2" xfId="21502"/>
    <cellStyle name="Table  - Style6 16 3 3" xfId="26183"/>
    <cellStyle name="Table  - Style6 16 4" xfId="10012"/>
    <cellStyle name="Table  - Style6 16 4 2" xfId="21503"/>
    <cellStyle name="Table  - Style6 16 4 3" xfId="26184"/>
    <cellStyle name="Table  - Style6 16 5" xfId="21500"/>
    <cellStyle name="Table  - Style6 16 6" xfId="26181"/>
    <cellStyle name="Table  - Style6 17" xfId="21355"/>
    <cellStyle name="Table  - Style6 18" xfId="26036"/>
    <cellStyle name="Table  - Style6 19" xfId="29360"/>
    <cellStyle name="Table  - Style6 2" xfId="10013"/>
    <cellStyle name="Table  - Style6 2 10" xfId="10014"/>
    <cellStyle name="Table  - Style6 2 10 2" xfId="10015"/>
    <cellStyle name="Table  - Style6 2 10 2 2" xfId="21506"/>
    <cellStyle name="Table  - Style6 2 10 2 3" xfId="26187"/>
    <cellStyle name="Table  - Style6 2 10 3" xfId="10016"/>
    <cellStyle name="Table  - Style6 2 10 3 2" xfId="21507"/>
    <cellStyle name="Table  - Style6 2 10 3 3" xfId="26188"/>
    <cellStyle name="Table  - Style6 2 10 4" xfId="10017"/>
    <cellStyle name="Table  - Style6 2 10 4 2" xfId="21508"/>
    <cellStyle name="Table  - Style6 2 10 4 3" xfId="26189"/>
    <cellStyle name="Table  - Style6 2 10 5" xfId="21505"/>
    <cellStyle name="Table  - Style6 2 10 6" xfId="26186"/>
    <cellStyle name="Table  - Style6 2 11" xfId="10018"/>
    <cellStyle name="Table  - Style6 2 11 2" xfId="21509"/>
    <cellStyle name="Table  - Style6 2 11 3" xfId="26190"/>
    <cellStyle name="Table  - Style6 2 12" xfId="10019"/>
    <cellStyle name="Table  - Style6 2 12 2" xfId="21510"/>
    <cellStyle name="Table  - Style6 2 12 3" xfId="26191"/>
    <cellStyle name="Table  - Style6 2 13" xfId="10020"/>
    <cellStyle name="Table  - Style6 2 13 2" xfId="21511"/>
    <cellStyle name="Table  - Style6 2 13 3" xfId="26192"/>
    <cellStyle name="Table  - Style6 2 14" xfId="21504"/>
    <cellStyle name="Table  - Style6 2 15" xfId="26185"/>
    <cellStyle name="Table  - Style6 2 16" xfId="29361"/>
    <cellStyle name="Table  - Style6 2 2" xfId="10021"/>
    <cellStyle name="Table  - Style6 2 2 10" xfId="10022"/>
    <cellStyle name="Table  - Style6 2 2 10 2" xfId="21513"/>
    <cellStyle name="Table  - Style6 2 2 10 3" xfId="26194"/>
    <cellStyle name="Table  - Style6 2 2 11" xfId="21512"/>
    <cellStyle name="Table  - Style6 2 2 12" xfId="26193"/>
    <cellStyle name="Table  - Style6 2 2 13" xfId="29609"/>
    <cellStyle name="Table  - Style6 2 2 2" xfId="10023"/>
    <cellStyle name="Table  - Style6 2 2 2 10" xfId="29829"/>
    <cellStyle name="Table  - Style6 2 2 2 2" xfId="10024"/>
    <cellStyle name="Table  - Style6 2 2 2 2 2" xfId="10025"/>
    <cellStyle name="Table  - Style6 2 2 2 2 2 2" xfId="10026"/>
    <cellStyle name="Table  - Style6 2 2 2 2 2 2 2" xfId="10027"/>
    <cellStyle name="Table  - Style6 2 2 2 2 2 2 2 2" xfId="21518"/>
    <cellStyle name="Table  - Style6 2 2 2 2 2 2 2 3" xfId="26199"/>
    <cellStyle name="Table  - Style6 2 2 2 2 2 2 3" xfId="10028"/>
    <cellStyle name="Table  - Style6 2 2 2 2 2 2 3 2" xfId="21519"/>
    <cellStyle name="Table  - Style6 2 2 2 2 2 2 3 3" xfId="26200"/>
    <cellStyle name="Table  - Style6 2 2 2 2 2 2 4" xfId="10029"/>
    <cellStyle name="Table  - Style6 2 2 2 2 2 2 4 2" xfId="21520"/>
    <cellStyle name="Table  - Style6 2 2 2 2 2 2 4 3" xfId="26201"/>
    <cellStyle name="Table  - Style6 2 2 2 2 2 2 5" xfId="21517"/>
    <cellStyle name="Table  - Style6 2 2 2 2 2 2 6" xfId="26198"/>
    <cellStyle name="Table  - Style6 2 2 2 2 2 3" xfId="10030"/>
    <cellStyle name="Table  - Style6 2 2 2 2 2 3 2" xfId="21521"/>
    <cellStyle name="Table  - Style6 2 2 2 2 2 3 3" xfId="26202"/>
    <cellStyle name="Table  - Style6 2 2 2 2 2 4" xfId="10031"/>
    <cellStyle name="Table  - Style6 2 2 2 2 2 4 2" xfId="21522"/>
    <cellStyle name="Table  - Style6 2 2 2 2 2 4 3" xfId="26203"/>
    <cellStyle name="Table  - Style6 2 2 2 2 2 5" xfId="10032"/>
    <cellStyle name="Table  - Style6 2 2 2 2 2 5 2" xfId="21523"/>
    <cellStyle name="Table  - Style6 2 2 2 2 2 5 3" xfId="26204"/>
    <cellStyle name="Table  - Style6 2 2 2 2 2 6" xfId="21516"/>
    <cellStyle name="Table  - Style6 2 2 2 2 2 7" xfId="26197"/>
    <cellStyle name="Table  - Style6 2 2 2 2 3" xfId="10033"/>
    <cellStyle name="Table  - Style6 2 2 2 2 3 2" xfId="10034"/>
    <cellStyle name="Table  - Style6 2 2 2 2 3 2 2" xfId="21525"/>
    <cellStyle name="Table  - Style6 2 2 2 2 3 2 3" xfId="26206"/>
    <cellStyle name="Table  - Style6 2 2 2 2 3 3" xfId="10035"/>
    <cellStyle name="Table  - Style6 2 2 2 2 3 3 2" xfId="21526"/>
    <cellStyle name="Table  - Style6 2 2 2 2 3 3 3" xfId="26207"/>
    <cellStyle name="Table  - Style6 2 2 2 2 3 4" xfId="10036"/>
    <cellStyle name="Table  - Style6 2 2 2 2 3 4 2" xfId="21527"/>
    <cellStyle name="Table  - Style6 2 2 2 2 3 4 3" xfId="26208"/>
    <cellStyle name="Table  - Style6 2 2 2 2 3 5" xfId="21524"/>
    <cellStyle name="Table  - Style6 2 2 2 2 3 6" xfId="26205"/>
    <cellStyle name="Table  - Style6 2 2 2 2 4" xfId="10037"/>
    <cellStyle name="Table  - Style6 2 2 2 2 4 2" xfId="21528"/>
    <cellStyle name="Table  - Style6 2 2 2 2 4 3" xfId="26209"/>
    <cellStyle name="Table  - Style6 2 2 2 2 5" xfId="10038"/>
    <cellStyle name="Table  - Style6 2 2 2 2 5 2" xfId="21529"/>
    <cellStyle name="Table  - Style6 2 2 2 2 5 3" xfId="26210"/>
    <cellStyle name="Table  - Style6 2 2 2 2 6" xfId="10039"/>
    <cellStyle name="Table  - Style6 2 2 2 2 6 2" xfId="21530"/>
    <cellStyle name="Table  - Style6 2 2 2 2 6 3" xfId="26211"/>
    <cellStyle name="Table  - Style6 2 2 2 2 7" xfId="21515"/>
    <cellStyle name="Table  - Style6 2 2 2 2 8" xfId="26196"/>
    <cellStyle name="Table  - Style6 2 2 2 3" xfId="10040"/>
    <cellStyle name="Table  - Style6 2 2 2 3 2" xfId="10041"/>
    <cellStyle name="Table  - Style6 2 2 2 3 2 2" xfId="10042"/>
    <cellStyle name="Table  - Style6 2 2 2 3 2 2 2" xfId="21533"/>
    <cellStyle name="Table  - Style6 2 2 2 3 2 2 3" xfId="26214"/>
    <cellStyle name="Table  - Style6 2 2 2 3 2 3" xfId="10043"/>
    <cellStyle name="Table  - Style6 2 2 2 3 2 3 2" xfId="21534"/>
    <cellStyle name="Table  - Style6 2 2 2 3 2 3 3" xfId="26215"/>
    <cellStyle name="Table  - Style6 2 2 2 3 2 4" xfId="10044"/>
    <cellStyle name="Table  - Style6 2 2 2 3 2 4 2" xfId="21535"/>
    <cellStyle name="Table  - Style6 2 2 2 3 2 4 3" xfId="26216"/>
    <cellStyle name="Table  - Style6 2 2 2 3 2 5" xfId="21532"/>
    <cellStyle name="Table  - Style6 2 2 2 3 2 6" xfId="26213"/>
    <cellStyle name="Table  - Style6 2 2 2 3 3" xfId="10045"/>
    <cellStyle name="Table  - Style6 2 2 2 3 3 2" xfId="21536"/>
    <cellStyle name="Table  - Style6 2 2 2 3 3 3" xfId="26217"/>
    <cellStyle name="Table  - Style6 2 2 2 3 4" xfId="10046"/>
    <cellStyle name="Table  - Style6 2 2 2 3 4 2" xfId="21537"/>
    <cellStyle name="Table  - Style6 2 2 2 3 4 3" xfId="26218"/>
    <cellStyle name="Table  - Style6 2 2 2 3 5" xfId="10047"/>
    <cellStyle name="Table  - Style6 2 2 2 3 5 2" xfId="21538"/>
    <cellStyle name="Table  - Style6 2 2 2 3 5 3" xfId="26219"/>
    <cellStyle name="Table  - Style6 2 2 2 3 6" xfId="21531"/>
    <cellStyle name="Table  - Style6 2 2 2 3 7" xfId="26212"/>
    <cellStyle name="Table  - Style6 2 2 2 4" xfId="10048"/>
    <cellStyle name="Table  - Style6 2 2 2 4 2" xfId="10049"/>
    <cellStyle name="Table  - Style6 2 2 2 4 2 2" xfId="21540"/>
    <cellStyle name="Table  - Style6 2 2 2 4 2 3" xfId="26221"/>
    <cellStyle name="Table  - Style6 2 2 2 4 3" xfId="10050"/>
    <cellStyle name="Table  - Style6 2 2 2 4 3 2" xfId="21541"/>
    <cellStyle name="Table  - Style6 2 2 2 4 3 3" xfId="26222"/>
    <cellStyle name="Table  - Style6 2 2 2 4 4" xfId="10051"/>
    <cellStyle name="Table  - Style6 2 2 2 4 4 2" xfId="21542"/>
    <cellStyle name="Table  - Style6 2 2 2 4 4 3" xfId="26223"/>
    <cellStyle name="Table  - Style6 2 2 2 4 5" xfId="21539"/>
    <cellStyle name="Table  - Style6 2 2 2 4 6" xfId="26220"/>
    <cellStyle name="Table  - Style6 2 2 2 5" xfId="10052"/>
    <cellStyle name="Table  - Style6 2 2 2 5 2" xfId="21543"/>
    <cellStyle name="Table  - Style6 2 2 2 5 3" xfId="26224"/>
    <cellStyle name="Table  - Style6 2 2 2 6" xfId="10053"/>
    <cellStyle name="Table  - Style6 2 2 2 6 2" xfId="21544"/>
    <cellStyle name="Table  - Style6 2 2 2 6 3" xfId="26225"/>
    <cellStyle name="Table  - Style6 2 2 2 7" xfId="10054"/>
    <cellStyle name="Table  - Style6 2 2 2 7 2" xfId="21545"/>
    <cellStyle name="Table  - Style6 2 2 2 7 3" xfId="26226"/>
    <cellStyle name="Table  - Style6 2 2 2 8" xfId="21514"/>
    <cellStyle name="Table  - Style6 2 2 2 9" xfId="26195"/>
    <cellStyle name="Table  - Style6 2 2 3" xfId="10055"/>
    <cellStyle name="Table  - Style6 2 2 3 2" xfId="10056"/>
    <cellStyle name="Table  - Style6 2 2 3 2 2" xfId="10057"/>
    <cellStyle name="Table  - Style6 2 2 3 2 2 2" xfId="10058"/>
    <cellStyle name="Table  - Style6 2 2 3 2 2 2 2" xfId="10059"/>
    <cellStyle name="Table  - Style6 2 2 3 2 2 2 2 2" xfId="21550"/>
    <cellStyle name="Table  - Style6 2 2 3 2 2 2 2 3" xfId="26231"/>
    <cellStyle name="Table  - Style6 2 2 3 2 2 2 3" xfId="10060"/>
    <cellStyle name="Table  - Style6 2 2 3 2 2 2 3 2" xfId="21551"/>
    <cellStyle name="Table  - Style6 2 2 3 2 2 2 3 3" xfId="26232"/>
    <cellStyle name="Table  - Style6 2 2 3 2 2 2 4" xfId="10061"/>
    <cellStyle name="Table  - Style6 2 2 3 2 2 2 4 2" xfId="21552"/>
    <cellStyle name="Table  - Style6 2 2 3 2 2 2 4 3" xfId="26233"/>
    <cellStyle name="Table  - Style6 2 2 3 2 2 2 5" xfId="21549"/>
    <cellStyle name="Table  - Style6 2 2 3 2 2 2 6" xfId="26230"/>
    <cellStyle name="Table  - Style6 2 2 3 2 2 3" xfId="10062"/>
    <cellStyle name="Table  - Style6 2 2 3 2 2 3 2" xfId="21553"/>
    <cellStyle name="Table  - Style6 2 2 3 2 2 3 3" xfId="26234"/>
    <cellStyle name="Table  - Style6 2 2 3 2 2 4" xfId="10063"/>
    <cellStyle name="Table  - Style6 2 2 3 2 2 4 2" xfId="21554"/>
    <cellStyle name="Table  - Style6 2 2 3 2 2 4 3" xfId="26235"/>
    <cellStyle name="Table  - Style6 2 2 3 2 2 5" xfId="10064"/>
    <cellStyle name="Table  - Style6 2 2 3 2 2 5 2" xfId="21555"/>
    <cellStyle name="Table  - Style6 2 2 3 2 2 5 3" xfId="26236"/>
    <cellStyle name="Table  - Style6 2 2 3 2 2 6" xfId="21548"/>
    <cellStyle name="Table  - Style6 2 2 3 2 2 7" xfId="26229"/>
    <cellStyle name="Table  - Style6 2 2 3 2 3" xfId="10065"/>
    <cellStyle name="Table  - Style6 2 2 3 2 3 2" xfId="10066"/>
    <cellStyle name="Table  - Style6 2 2 3 2 3 2 2" xfId="21557"/>
    <cellStyle name="Table  - Style6 2 2 3 2 3 2 3" xfId="26238"/>
    <cellStyle name="Table  - Style6 2 2 3 2 3 3" xfId="10067"/>
    <cellStyle name="Table  - Style6 2 2 3 2 3 3 2" xfId="21558"/>
    <cellStyle name="Table  - Style6 2 2 3 2 3 3 3" xfId="26239"/>
    <cellStyle name="Table  - Style6 2 2 3 2 3 4" xfId="10068"/>
    <cellStyle name="Table  - Style6 2 2 3 2 3 4 2" xfId="21559"/>
    <cellStyle name="Table  - Style6 2 2 3 2 3 4 3" xfId="26240"/>
    <cellStyle name="Table  - Style6 2 2 3 2 3 5" xfId="21556"/>
    <cellStyle name="Table  - Style6 2 2 3 2 3 6" xfId="26237"/>
    <cellStyle name="Table  - Style6 2 2 3 2 4" xfId="10069"/>
    <cellStyle name="Table  - Style6 2 2 3 2 4 2" xfId="21560"/>
    <cellStyle name="Table  - Style6 2 2 3 2 4 3" xfId="26241"/>
    <cellStyle name="Table  - Style6 2 2 3 2 5" xfId="10070"/>
    <cellStyle name="Table  - Style6 2 2 3 2 5 2" xfId="21561"/>
    <cellStyle name="Table  - Style6 2 2 3 2 5 3" xfId="26242"/>
    <cellStyle name="Table  - Style6 2 2 3 2 6" xfId="10071"/>
    <cellStyle name="Table  - Style6 2 2 3 2 6 2" xfId="21562"/>
    <cellStyle name="Table  - Style6 2 2 3 2 6 3" xfId="26243"/>
    <cellStyle name="Table  - Style6 2 2 3 2 7" xfId="21547"/>
    <cellStyle name="Table  - Style6 2 2 3 2 8" xfId="26228"/>
    <cellStyle name="Table  - Style6 2 2 3 3" xfId="10072"/>
    <cellStyle name="Table  - Style6 2 2 3 3 2" xfId="10073"/>
    <cellStyle name="Table  - Style6 2 2 3 3 2 2" xfId="10074"/>
    <cellStyle name="Table  - Style6 2 2 3 3 2 2 2" xfId="21565"/>
    <cellStyle name="Table  - Style6 2 2 3 3 2 2 3" xfId="26246"/>
    <cellStyle name="Table  - Style6 2 2 3 3 2 3" xfId="10075"/>
    <cellStyle name="Table  - Style6 2 2 3 3 2 3 2" xfId="21566"/>
    <cellStyle name="Table  - Style6 2 2 3 3 2 3 3" xfId="26247"/>
    <cellStyle name="Table  - Style6 2 2 3 3 2 4" xfId="10076"/>
    <cellStyle name="Table  - Style6 2 2 3 3 2 4 2" xfId="21567"/>
    <cellStyle name="Table  - Style6 2 2 3 3 2 4 3" xfId="26248"/>
    <cellStyle name="Table  - Style6 2 2 3 3 2 5" xfId="21564"/>
    <cellStyle name="Table  - Style6 2 2 3 3 2 6" xfId="26245"/>
    <cellStyle name="Table  - Style6 2 2 3 3 3" xfId="10077"/>
    <cellStyle name="Table  - Style6 2 2 3 3 3 2" xfId="21568"/>
    <cellStyle name="Table  - Style6 2 2 3 3 3 3" xfId="26249"/>
    <cellStyle name="Table  - Style6 2 2 3 3 4" xfId="10078"/>
    <cellStyle name="Table  - Style6 2 2 3 3 4 2" xfId="21569"/>
    <cellStyle name="Table  - Style6 2 2 3 3 4 3" xfId="26250"/>
    <cellStyle name="Table  - Style6 2 2 3 3 5" xfId="10079"/>
    <cellStyle name="Table  - Style6 2 2 3 3 5 2" xfId="21570"/>
    <cellStyle name="Table  - Style6 2 2 3 3 5 3" xfId="26251"/>
    <cellStyle name="Table  - Style6 2 2 3 3 6" xfId="21563"/>
    <cellStyle name="Table  - Style6 2 2 3 3 7" xfId="26244"/>
    <cellStyle name="Table  - Style6 2 2 3 4" xfId="10080"/>
    <cellStyle name="Table  - Style6 2 2 3 4 2" xfId="10081"/>
    <cellStyle name="Table  - Style6 2 2 3 4 2 2" xfId="21572"/>
    <cellStyle name="Table  - Style6 2 2 3 4 2 3" xfId="26253"/>
    <cellStyle name="Table  - Style6 2 2 3 4 3" xfId="10082"/>
    <cellStyle name="Table  - Style6 2 2 3 4 3 2" xfId="21573"/>
    <cellStyle name="Table  - Style6 2 2 3 4 3 3" xfId="26254"/>
    <cellStyle name="Table  - Style6 2 2 3 4 4" xfId="10083"/>
    <cellStyle name="Table  - Style6 2 2 3 4 4 2" xfId="21574"/>
    <cellStyle name="Table  - Style6 2 2 3 4 4 3" xfId="26255"/>
    <cellStyle name="Table  - Style6 2 2 3 4 5" xfId="21571"/>
    <cellStyle name="Table  - Style6 2 2 3 4 6" xfId="26252"/>
    <cellStyle name="Table  - Style6 2 2 3 5" xfId="10084"/>
    <cellStyle name="Table  - Style6 2 2 3 5 2" xfId="21575"/>
    <cellStyle name="Table  - Style6 2 2 3 5 3" xfId="26256"/>
    <cellStyle name="Table  - Style6 2 2 3 6" xfId="10085"/>
    <cellStyle name="Table  - Style6 2 2 3 6 2" xfId="21576"/>
    <cellStyle name="Table  - Style6 2 2 3 6 3" xfId="26257"/>
    <cellStyle name="Table  - Style6 2 2 3 7" xfId="10086"/>
    <cellStyle name="Table  - Style6 2 2 3 7 2" xfId="21577"/>
    <cellStyle name="Table  - Style6 2 2 3 7 3" xfId="26258"/>
    <cellStyle name="Table  - Style6 2 2 3 8" xfId="21546"/>
    <cellStyle name="Table  - Style6 2 2 3 9" xfId="26227"/>
    <cellStyle name="Table  - Style6 2 2 4" xfId="10087"/>
    <cellStyle name="Table  - Style6 2 2 4 2" xfId="10088"/>
    <cellStyle name="Table  - Style6 2 2 4 2 2" xfId="10089"/>
    <cellStyle name="Table  - Style6 2 2 4 2 2 2" xfId="10090"/>
    <cellStyle name="Table  - Style6 2 2 4 2 2 2 2" xfId="10091"/>
    <cellStyle name="Table  - Style6 2 2 4 2 2 2 2 2" xfId="21582"/>
    <cellStyle name="Table  - Style6 2 2 4 2 2 2 2 3" xfId="26263"/>
    <cellStyle name="Table  - Style6 2 2 4 2 2 2 3" xfId="10092"/>
    <cellStyle name="Table  - Style6 2 2 4 2 2 2 3 2" xfId="21583"/>
    <cellStyle name="Table  - Style6 2 2 4 2 2 2 3 3" xfId="26264"/>
    <cellStyle name="Table  - Style6 2 2 4 2 2 2 4" xfId="10093"/>
    <cellStyle name="Table  - Style6 2 2 4 2 2 2 4 2" xfId="21584"/>
    <cellStyle name="Table  - Style6 2 2 4 2 2 2 4 3" xfId="26265"/>
    <cellStyle name="Table  - Style6 2 2 4 2 2 2 5" xfId="21581"/>
    <cellStyle name="Table  - Style6 2 2 4 2 2 2 6" xfId="26262"/>
    <cellStyle name="Table  - Style6 2 2 4 2 2 3" xfId="10094"/>
    <cellStyle name="Table  - Style6 2 2 4 2 2 3 2" xfId="21585"/>
    <cellStyle name="Table  - Style6 2 2 4 2 2 3 3" xfId="26266"/>
    <cellStyle name="Table  - Style6 2 2 4 2 2 4" xfId="10095"/>
    <cellStyle name="Table  - Style6 2 2 4 2 2 4 2" xfId="21586"/>
    <cellStyle name="Table  - Style6 2 2 4 2 2 4 3" xfId="26267"/>
    <cellStyle name="Table  - Style6 2 2 4 2 2 5" xfId="10096"/>
    <cellStyle name="Table  - Style6 2 2 4 2 2 5 2" xfId="21587"/>
    <cellStyle name="Table  - Style6 2 2 4 2 2 5 3" xfId="26268"/>
    <cellStyle name="Table  - Style6 2 2 4 2 2 6" xfId="21580"/>
    <cellStyle name="Table  - Style6 2 2 4 2 2 7" xfId="26261"/>
    <cellStyle name="Table  - Style6 2 2 4 2 3" xfId="10097"/>
    <cellStyle name="Table  - Style6 2 2 4 2 3 2" xfId="10098"/>
    <cellStyle name="Table  - Style6 2 2 4 2 3 2 2" xfId="21589"/>
    <cellStyle name="Table  - Style6 2 2 4 2 3 2 3" xfId="26270"/>
    <cellStyle name="Table  - Style6 2 2 4 2 3 3" xfId="10099"/>
    <cellStyle name="Table  - Style6 2 2 4 2 3 3 2" xfId="21590"/>
    <cellStyle name="Table  - Style6 2 2 4 2 3 3 3" xfId="26271"/>
    <cellStyle name="Table  - Style6 2 2 4 2 3 4" xfId="10100"/>
    <cellStyle name="Table  - Style6 2 2 4 2 3 4 2" xfId="21591"/>
    <cellStyle name="Table  - Style6 2 2 4 2 3 4 3" xfId="26272"/>
    <cellStyle name="Table  - Style6 2 2 4 2 3 5" xfId="21588"/>
    <cellStyle name="Table  - Style6 2 2 4 2 3 6" xfId="26269"/>
    <cellStyle name="Table  - Style6 2 2 4 2 4" xfId="10101"/>
    <cellStyle name="Table  - Style6 2 2 4 2 4 2" xfId="21592"/>
    <cellStyle name="Table  - Style6 2 2 4 2 4 3" xfId="26273"/>
    <cellStyle name="Table  - Style6 2 2 4 2 5" xfId="10102"/>
    <cellStyle name="Table  - Style6 2 2 4 2 5 2" xfId="21593"/>
    <cellStyle name="Table  - Style6 2 2 4 2 5 3" xfId="26274"/>
    <cellStyle name="Table  - Style6 2 2 4 2 6" xfId="10103"/>
    <cellStyle name="Table  - Style6 2 2 4 2 6 2" xfId="21594"/>
    <cellStyle name="Table  - Style6 2 2 4 2 6 3" xfId="26275"/>
    <cellStyle name="Table  - Style6 2 2 4 2 7" xfId="21579"/>
    <cellStyle name="Table  - Style6 2 2 4 2 8" xfId="26260"/>
    <cellStyle name="Table  - Style6 2 2 4 3" xfId="10104"/>
    <cellStyle name="Table  - Style6 2 2 4 3 2" xfId="10105"/>
    <cellStyle name="Table  - Style6 2 2 4 3 2 2" xfId="10106"/>
    <cellStyle name="Table  - Style6 2 2 4 3 2 2 2" xfId="21597"/>
    <cellStyle name="Table  - Style6 2 2 4 3 2 2 3" xfId="26278"/>
    <cellStyle name="Table  - Style6 2 2 4 3 2 3" xfId="10107"/>
    <cellStyle name="Table  - Style6 2 2 4 3 2 3 2" xfId="21598"/>
    <cellStyle name="Table  - Style6 2 2 4 3 2 3 3" xfId="26279"/>
    <cellStyle name="Table  - Style6 2 2 4 3 2 4" xfId="10108"/>
    <cellStyle name="Table  - Style6 2 2 4 3 2 4 2" xfId="21599"/>
    <cellStyle name="Table  - Style6 2 2 4 3 2 4 3" xfId="26280"/>
    <cellStyle name="Table  - Style6 2 2 4 3 2 5" xfId="21596"/>
    <cellStyle name="Table  - Style6 2 2 4 3 2 6" xfId="26277"/>
    <cellStyle name="Table  - Style6 2 2 4 3 3" xfId="10109"/>
    <cellStyle name="Table  - Style6 2 2 4 3 3 2" xfId="21600"/>
    <cellStyle name="Table  - Style6 2 2 4 3 3 3" xfId="26281"/>
    <cellStyle name="Table  - Style6 2 2 4 3 4" xfId="10110"/>
    <cellStyle name="Table  - Style6 2 2 4 3 4 2" xfId="21601"/>
    <cellStyle name="Table  - Style6 2 2 4 3 4 3" xfId="26282"/>
    <cellStyle name="Table  - Style6 2 2 4 3 5" xfId="10111"/>
    <cellStyle name="Table  - Style6 2 2 4 3 5 2" xfId="21602"/>
    <cellStyle name="Table  - Style6 2 2 4 3 5 3" xfId="26283"/>
    <cellStyle name="Table  - Style6 2 2 4 3 6" xfId="21595"/>
    <cellStyle name="Table  - Style6 2 2 4 3 7" xfId="26276"/>
    <cellStyle name="Table  - Style6 2 2 4 4" xfId="10112"/>
    <cellStyle name="Table  - Style6 2 2 4 4 2" xfId="10113"/>
    <cellStyle name="Table  - Style6 2 2 4 4 2 2" xfId="21604"/>
    <cellStyle name="Table  - Style6 2 2 4 4 2 3" xfId="26285"/>
    <cellStyle name="Table  - Style6 2 2 4 4 3" xfId="10114"/>
    <cellStyle name="Table  - Style6 2 2 4 4 3 2" xfId="21605"/>
    <cellStyle name="Table  - Style6 2 2 4 4 3 3" xfId="26286"/>
    <cellStyle name="Table  - Style6 2 2 4 4 4" xfId="10115"/>
    <cellStyle name="Table  - Style6 2 2 4 4 4 2" xfId="21606"/>
    <cellStyle name="Table  - Style6 2 2 4 4 4 3" xfId="26287"/>
    <cellStyle name="Table  - Style6 2 2 4 4 5" xfId="21603"/>
    <cellStyle name="Table  - Style6 2 2 4 4 6" xfId="26284"/>
    <cellStyle name="Table  - Style6 2 2 4 5" xfId="10116"/>
    <cellStyle name="Table  - Style6 2 2 4 5 2" xfId="21607"/>
    <cellStyle name="Table  - Style6 2 2 4 5 3" xfId="26288"/>
    <cellStyle name="Table  - Style6 2 2 4 6" xfId="10117"/>
    <cellStyle name="Table  - Style6 2 2 4 6 2" xfId="21608"/>
    <cellStyle name="Table  - Style6 2 2 4 6 3" xfId="26289"/>
    <cellStyle name="Table  - Style6 2 2 4 7" xfId="10118"/>
    <cellStyle name="Table  - Style6 2 2 4 7 2" xfId="21609"/>
    <cellStyle name="Table  - Style6 2 2 4 7 3" xfId="26290"/>
    <cellStyle name="Table  - Style6 2 2 4 8" xfId="21578"/>
    <cellStyle name="Table  - Style6 2 2 4 9" xfId="26259"/>
    <cellStyle name="Table  - Style6 2 2 5" xfId="10119"/>
    <cellStyle name="Table  - Style6 2 2 5 2" xfId="10120"/>
    <cellStyle name="Table  - Style6 2 2 5 2 2" xfId="10121"/>
    <cellStyle name="Table  - Style6 2 2 5 2 2 2" xfId="10122"/>
    <cellStyle name="Table  - Style6 2 2 5 2 2 2 2" xfId="21613"/>
    <cellStyle name="Table  - Style6 2 2 5 2 2 2 3" xfId="26294"/>
    <cellStyle name="Table  - Style6 2 2 5 2 2 3" xfId="10123"/>
    <cellStyle name="Table  - Style6 2 2 5 2 2 3 2" xfId="21614"/>
    <cellStyle name="Table  - Style6 2 2 5 2 2 3 3" xfId="26295"/>
    <cellStyle name="Table  - Style6 2 2 5 2 2 4" xfId="10124"/>
    <cellStyle name="Table  - Style6 2 2 5 2 2 4 2" xfId="21615"/>
    <cellStyle name="Table  - Style6 2 2 5 2 2 4 3" xfId="26296"/>
    <cellStyle name="Table  - Style6 2 2 5 2 2 5" xfId="21612"/>
    <cellStyle name="Table  - Style6 2 2 5 2 2 6" xfId="26293"/>
    <cellStyle name="Table  - Style6 2 2 5 2 3" xfId="10125"/>
    <cellStyle name="Table  - Style6 2 2 5 2 3 2" xfId="21616"/>
    <cellStyle name="Table  - Style6 2 2 5 2 3 3" xfId="26297"/>
    <cellStyle name="Table  - Style6 2 2 5 2 4" xfId="10126"/>
    <cellStyle name="Table  - Style6 2 2 5 2 4 2" xfId="21617"/>
    <cellStyle name="Table  - Style6 2 2 5 2 4 3" xfId="26298"/>
    <cellStyle name="Table  - Style6 2 2 5 2 5" xfId="10127"/>
    <cellStyle name="Table  - Style6 2 2 5 2 5 2" xfId="21618"/>
    <cellStyle name="Table  - Style6 2 2 5 2 5 3" xfId="26299"/>
    <cellStyle name="Table  - Style6 2 2 5 2 6" xfId="21611"/>
    <cellStyle name="Table  - Style6 2 2 5 2 7" xfId="26292"/>
    <cellStyle name="Table  - Style6 2 2 5 3" xfId="10128"/>
    <cellStyle name="Table  - Style6 2 2 5 3 2" xfId="10129"/>
    <cellStyle name="Table  - Style6 2 2 5 3 2 2" xfId="21620"/>
    <cellStyle name="Table  - Style6 2 2 5 3 2 3" xfId="26301"/>
    <cellStyle name="Table  - Style6 2 2 5 3 3" xfId="10130"/>
    <cellStyle name="Table  - Style6 2 2 5 3 3 2" xfId="21621"/>
    <cellStyle name="Table  - Style6 2 2 5 3 3 3" xfId="26302"/>
    <cellStyle name="Table  - Style6 2 2 5 3 4" xfId="10131"/>
    <cellStyle name="Table  - Style6 2 2 5 3 4 2" xfId="21622"/>
    <cellStyle name="Table  - Style6 2 2 5 3 4 3" xfId="26303"/>
    <cellStyle name="Table  - Style6 2 2 5 3 5" xfId="21619"/>
    <cellStyle name="Table  - Style6 2 2 5 3 6" xfId="26300"/>
    <cellStyle name="Table  - Style6 2 2 5 4" xfId="10132"/>
    <cellStyle name="Table  - Style6 2 2 5 4 2" xfId="21623"/>
    <cellStyle name="Table  - Style6 2 2 5 4 3" xfId="26304"/>
    <cellStyle name="Table  - Style6 2 2 5 5" xfId="10133"/>
    <cellStyle name="Table  - Style6 2 2 5 5 2" xfId="21624"/>
    <cellStyle name="Table  - Style6 2 2 5 5 3" xfId="26305"/>
    <cellStyle name="Table  - Style6 2 2 5 6" xfId="10134"/>
    <cellStyle name="Table  - Style6 2 2 5 6 2" xfId="21625"/>
    <cellStyle name="Table  - Style6 2 2 5 6 3" xfId="26306"/>
    <cellStyle name="Table  - Style6 2 2 5 7" xfId="21610"/>
    <cellStyle name="Table  - Style6 2 2 5 8" xfId="26291"/>
    <cellStyle name="Table  - Style6 2 2 6" xfId="10135"/>
    <cellStyle name="Table  - Style6 2 2 6 2" xfId="10136"/>
    <cellStyle name="Table  - Style6 2 2 6 2 2" xfId="10137"/>
    <cellStyle name="Table  - Style6 2 2 6 2 2 2" xfId="21628"/>
    <cellStyle name="Table  - Style6 2 2 6 2 2 3" xfId="26309"/>
    <cellStyle name="Table  - Style6 2 2 6 2 3" xfId="10138"/>
    <cellStyle name="Table  - Style6 2 2 6 2 3 2" xfId="21629"/>
    <cellStyle name="Table  - Style6 2 2 6 2 3 3" xfId="26310"/>
    <cellStyle name="Table  - Style6 2 2 6 2 4" xfId="10139"/>
    <cellStyle name="Table  - Style6 2 2 6 2 4 2" xfId="21630"/>
    <cellStyle name="Table  - Style6 2 2 6 2 4 3" xfId="26311"/>
    <cellStyle name="Table  - Style6 2 2 6 2 5" xfId="21627"/>
    <cellStyle name="Table  - Style6 2 2 6 2 6" xfId="26308"/>
    <cellStyle name="Table  - Style6 2 2 6 3" xfId="10140"/>
    <cellStyle name="Table  - Style6 2 2 6 3 2" xfId="21631"/>
    <cellStyle name="Table  - Style6 2 2 6 3 3" xfId="26312"/>
    <cellStyle name="Table  - Style6 2 2 6 4" xfId="10141"/>
    <cellStyle name="Table  - Style6 2 2 6 4 2" xfId="21632"/>
    <cellStyle name="Table  - Style6 2 2 6 4 3" xfId="26313"/>
    <cellStyle name="Table  - Style6 2 2 6 5" xfId="10142"/>
    <cellStyle name="Table  - Style6 2 2 6 5 2" xfId="21633"/>
    <cellStyle name="Table  - Style6 2 2 6 5 3" xfId="26314"/>
    <cellStyle name="Table  - Style6 2 2 6 6" xfId="21626"/>
    <cellStyle name="Table  - Style6 2 2 6 7" xfId="26307"/>
    <cellStyle name="Table  - Style6 2 2 7" xfId="10143"/>
    <cellStyle name="Table  - Style6 2 2 7 2" xfId="10144"/>
    <cellStyle name="Table  - Style6 2 2 7 2 2" xfId="21635"/>
    <cellStyle name="Table  - Style6 2 2 7 2 3" xfId="26316"/>
    <cellStyle name="Table  - Style6 2 2 7 3" xfId="10145"/>
    <cellStyle name="Table  - Style6 2 2 7 3 2" xfId="21636"/>
    <cellStyle name="Table  - Style6 2 2 7 3 3" xfId="26317"/>
    <cellStyle name="Table  - Style6 2 2 7 4" xfId="10146"/>
    <cellStyle name="Table  - Style6 2 2 7 4 2" xfId="21637"/>
    <cellStyle name="Table  - Style6 2 2 7 4 3" xfId="26318"/>
    <cellStyle name="Table  - Style6 2 2 7 5" xfId="21634"/>
    <cellStyle name="Table  - Style6 2 2 7 6" xfId="26315"/>
    <cellStyle name="Table  - Style6 2 2 8" xfId="10147"/>
    <cellStyle name="Table  - Style6 2 2 8 2" xfId="21638"/>
    <cellStyle name="Table  - Style6 2 2 8 3" xfId="26319"/>
    <cellStyle name="Table  - Style6 2 2 9" xfId="10148"/>
    <cellStyle name="Table  - Style6 2 2 9 2" xfId="21639"/>
    <cellStyle name="Table  - Style6 2 2 9 3" xfId="26320"/>
    <cellStyle name="Table  - Style6 2 3" xfId="10149"/>
    <cellStyle name="Table  - Style6 2 3 10" xfId="21640"/>
    <cellStyle name="Table  - Style6 2 3 11" xfId="26321"/>
    <cellStyle name="Table  - Style6 2 3 12" xfId="29701"/>
    <cellStyle name="Table  - Style6 2 3 2" xfId="10150"/>
    <cellStyle name="Table  - Style6 2 3 2 10" xfId="29861"/>
    <cellStyle name="Table  - Style6 2 3 2 2" xfId="10151"/>
    <cellStyle name="Table  - Style6 2 3 2 2 2" xfId="10152"/>
    <cellStyle name="Table  - Style6 2 3 2 2 2 2" xfId="10153"/>
    <cellStyle name="Table  - Style6 2 3 2 2 2 2 2" xfId="10154"/>
    <cellStyle name="Table  - Style6 2 3 2 2 2 2 2 2" xfId="21645"/>
    <cellStyle name="Table  - Style6 2 3 2 2 2 2 2 3" xfId="26326"/>
    <cellStyle name="Table  - Style6 2 3 2 2 2 2 3" xfId="10155"/>
    <cellStyle name="Table  - Style6 2 3 2 2 2 2 3 2" xfId="21646"/>
    <cellStyle name="Table  - Style6 2 3 2 2 2 2 3 3" xfId="26327"/>
    <cellStyle name="Table  - Style6 2 3 2 2 2 2 4" xfId="10156"/>
    <cellStyle name="Table  - Style6 2 3 2 2 2 2 4 2" xfId="21647"/>
    <cellStyle name="Table  - Style6 2 3 2 2 2 2 4 3" xfId="26328"/>
    <cellStyle name="Table  - Style6 2 3 2 2 2 2 5" xfId="21644"/>
    <cellStyle name="Table  - Style6 2 3 2 2 2 2 6" xfId="26325"/>
    <cellStyle name="Table  - Style6 2 3 2 2 2 3" xfId="10157"/>
    <cellStyle name="Table  - Style6 2 3 2 2 2 3 2" xfId="21648"/>
    <cellStyle name="Table  - Style6 2 3 2 2 2 3 3" xfId="26329"/>
    <cellStyle name="Table  - Style6 2 3 2 2 2 4" xfId="10158"/>
    <cellStyle name="Table  - Style6 2 3 2 2 2 4 2" xfId="21649"/>
    <cellStyle name="Table  - Style6 2 3 2 2 2 4 3" xfId="26330"/>
    <cellStyle name="Table  - Style6 2 3 2 2 2 5" xfId="10159"/>
    <cellStyle name="Table  - Style6 2 3 2 2 2 5 2" xfId="21650"/>
    <cellStyle name="Table  - Style6 2 3 2 2 2 5 3" xfId="26331"/>
    <cellStyle name="Table  - Style6 2 3 2 2 2 6" xfId="21643"/>
    <cellStyle name="Table  - Style6 2 3 2 2 2 7" xfId="26324"/>
    <cellStyle name="Table  - Style6 2 3 2 2 3" xfId="10160"/>
    <cellStyle name="Table  - Style6 2 3 2 2 3 2" xfId="10161"/>
    <cellStyle name="Table  - Style6 2 3 2 2 3 2 2" xfId="21652"/>
    <cellStyle name="Table  - Style6 2 3 2 2 3 2 3" xfId="26333"/>
    <cellStyle name="Table  - Style6 2 3 2 2 3 3" xfId="10162"/>
    <cellStyle name="Table  - Style6 2 3 2 2 3 3 2" xfId="21653"/>
    <cellStyle name="Table  - Style6 2 3 2 2 3 3 3" xfId="26334"/>
    <cellStyle name="Table  - Style6 2 3 2 2 3 4" xfId="10163"/>
    <cellStyle name="Table  - Style6 2 3 2 2 3 4 2" xfId="21654"/>
    <cellStyle name="Table  - Style6 2 3 2 2 3 4 3" xfId="26335"/>
    <cellStyle name="Table  - Style6 2 3 2 2 3 5" xfId="21651"/>
    <cellStyle name="Table  - Style6 2 3 2 2 3 6" xfId="26332"/>
    <cellStyle name="Table  - Style6 2 3 2 2 4" xfId="10164"/>
    <cellStyle name="Table  - Style6 2 3 2 2 4 2" xfId="21655"/>
    <cellStyle name="Table  - Style6 2 3 2 2 4 3" xfId="26336"/>
    <cellStyle name="Table  - Style6 2 3 2 2 5" xfId="10165"/>
    <cellStyle name="Table  - Style6 2 3 2 2 5 2" xfId="21656"/>
    <cellStyle name="Table  - Style6 2 3 2 2 5 3" xfId="26337"/>
    <cellStyle name="Table  - Style6 2 3 2 2 6" xfId="10166"/>
    <cellStyle name="Table  - Style6 2 3 2 2 6 2" xfId="21657"/>
    <cellStyle name="Table  - Style6 2 3 2 2 6 3" xfId="26338"/>
    <cellStyle name="Table  - Style6 2 3 2 2 7" xfId="21642"/>
    <cellStyle name="Table  - Style6 2 3 2 2 8" xfId="26323"/>
    <cellStyle name="Table  - Style6 2 3 2 3" xfId="10167"/>
    <cellStyle name="Table  - Style6 2 3 2 3 2" xfId="10168"/>
    <cellStyle name="Table  - Style6 2 3 2 3 2 2" xfId="10169"/>
    <cellStyle name="Table  - Style6 2 3 2 3 2 2 2" xfId="21660"/>
    <cellStyle name="Table  - Style6 2 3 2 3 2 2 3" xfId="26341"/>
    <cellStyle name="Table  - Style6 2 3 2 3 2 3" xfId="10170"/>
    <cellStyle name="Table  - Style6 2 3 2 3 2 3 2" xfId="21661"/>
    <cellStyle name="Table  - Style6 2 3 2 3 2 3 3" xfId="26342"/>
    <cellStyle name="Table  - Style6 2 3 2 3 2 4" xfId="10171"/>
    <cellStyle name="Table  - Style6 2 3 2 3 2 4 2" xfId="21662"/>
    <cellStyle name="Table  - Style6 2 3 2 3 2 4 3" xfId="26343"/>
    <cellStyle name="Table  - Style6 2 3 2 3 2 5" xfId="21659"/>
    <cellStyle name="Table  - Style6 2 3 2 3 2 6" xfId="26340"/>
    <cellStyle name="Table  - Style6 2 3 2 3 3" xfId="10172"/>
    <cellStyle name="Table  - Style6 2 3 2 3 3 2" xfId="21663"/>
    <cellStyle name="Table  - Style6 2 3 2 3 3 3" xfId="26344"/>
    <cellStyle name="Table  - Style6 2 3 2 3 4" xfId="10173"/>
    <cellStyle name="Table  - Style6 2 3 2 3 4 2" xfId="21664"/>
    <cellStyle name="Table  - Style6 2 3 2 3 4 3" xfId="26345"/>
    <cellStyle name="Table  - Style6 2 3 2 3 5" xfId="10174"/>
    <cellStyle name="Table  - Style6 2 3 2 3 5 2" xfId="21665"/>
    <cellStyle name="Table  - Style6 2 3 2 3 5 3" xfId="26346"/>
    <cellStyle name="Table  - Style6 2 3 2 3 6" xfId="21658"/>
    <cellStyle name="Table  - Style6 2 3 2 3 7" xfId="26339"/>
    <cellStyle name="Table  - Style6 2 3 2 4" xfId="10175"/>
    <cellStyle name="Table  - Style6 2 3 2 4 2" xfId="10176"/>
    <cellStyle name="Table  - Style6 2 3 2 4 2 2" xfId="21667"/>
    <cellStyle name="Table  - Style6 2 3 2 4 2 3" xfId="26348"/>
    <cellStyle name="Table  - Style6 2 3 2 4 3" xfId="10177"/>
    <cellStyle name="Table  - Style6 2 3 2 4 3 2" xfId="21668"/>
    <cellStyle name="Table  - Style6 2 3 2 4 3 3" xfId="26349"/>
    <cellStyle name="Table  - Style6 2 3 2 4 4" xfId="10178"/>
    <cellStyle name="Table  - Style6 2 3 2 4 4 2" xfId="21669"/>
    <cellStyle name="Table  - Style6 2 3 2 4 4 3" xfId="26350"/>
    <cellStyle name="Table  - Style6 2 3 2 4 5" xfId="21666"/>
    <cellStyle name="Table  - Style6 2 3 2 4 6" xfId="26347"/>
    <cellStyle name="Table  - Style6 2 3 2 5" xfId="10179"/>
    <cellStyle name="Table  - Style6 2 3 2 5 2" xfId="21670"/>
    <cellStyle name="Table  - Style6 2 3 2 5 3" xfId="26351"/>
    <cellStyle name="Table  - Style6 2 3 2 6" xfId="10180"/>
    <cellStyle name="Table  - Style6 2 3 2 6 2" xfId="21671"/>
    <cellStyle name="Table  - Style6 2 3 2 6 3" xfId="26352"/>
    <cellStyle name="Table  - Style6 2 3 2 7" xfId="10181"/>
    <cellStyle name="Table  - Style6 2 3 2 7 2" xfId="21672"/>
    <cellStyle name="Table  - Style6 2 3 2 7 3" xfId="26353"/>
    <cellStyle name="Table  - Style6 2 3 2 8" xfId="21641"/>
    <cellStyle name="Table  - Style6 2 3 2 9" xfId="26322"/>
    <cellStyle name="Table  - Style6 2 3 3" xfId="10182"/>
    <cellStyle name="Table  - Style6 2 3 3 2" xfId="10183"/>
    <cellStyle name="Table  - Style6 2 3 3 2 2" xfId="10184"/>
    <cellStyle name="Table  - Style6 2 3 3 2 2 2" xfId="10185"/>
    <cellStyle name="Table  - Style6 2 3 3 2 2 2 2" xfId="10186"/>
    <cellStyle name="Table  - Style6 2 3 3 2 2 2 2 2" xfId="21677"/>
    <cellStyle name="Table  - Style6 2 3 3 2 2 2 2 3" xfId="26358"/>
    <cellStyle name="Table  - Style6 2 3 3 2 2 2 3" xfId="10187"/>
    <cellStyle name="Table  - Style6 2 3 3 2 2 2 3 2" xfId="21678"/>
    <cellStyle name="Table  - Style6 2 3 3 2 2 2 3 3" xfId="26359"/>
    <cellStyle name="Table  - Style6 2 3 3 2 2 2 4" xfId="10188"/>
    <cellStyle name="Table  - Style6 2 3 3 2 2 2 4 2" xfId="21679"/>
    <cellStyle name="Table  - Style6 2 3 3 2 2 2 4 3" xfId="26360"/>
    <cellStyle name="Table  - Style6 2 3 3 2 2 2 5" xfId="21676"/>
    <cellStyle name="Table  - Style6 2 3 3 2 2 2 6" xfId="26357"/>
    <cellStyle name="Table  - Style6 2 3 3 2 2 3" xfId="10189"/>
    <cellStyle name="Table  - Style6 2 3 3 2 2 3 2" xfId="21680"/>
    <cellStyle name="Table  - Style6 2 3 3 2 2 3 3" xfId="26361"/>
    <cellStyle name="Table  - Style6 2 3 3 2 2 4" xfId="10190"/>
    <cellStyle name="Table  - Style6 2 3 3 2 2 4 2" xfId="21681"/>
    <cellStyle name="Table  - Style6 2 3 3 2 2 4 3" xfId="26362"/>
    <cellStyle name="Table  - Style6 2 3 3 2 2 5" xfId="10191"/>
    <cellStyle name="Table  - Style6 2 3 3 2 2 5 2" xfId="21682"/>
    <cellStyle name="Table  - Style6 2 3 3 2 2 5 3" xfId="26363"/>
    <cellStyle name="Table  - Style6 2 3 3 2 2 6" xfId="21675"/>
    <cellStyle name="Table  - Style6 2 3 3 2 2 7" xfId="26356"/>
    <cellStyle name="Table  - Style6 2 3 3 2 3" xfId="10192"/>
    <cellStyle name="Table  - Style6 2 3 3 2 3 2" xfId="10193"/>
    <cellStyle name="Table  - Style6 2 3 3 2 3 2 2" xfId="21684"/>
    <cellStyle name="Table  - Style6 2 3 3 2 3 2 3" xfId="26365"/>
    <cellStyle name="Table  - Style6 2 3 3 2 3 3" xfId="10194"/>
    <cellStyle name="Table  - Style6 2 3 3 2 3 3 2" xfId="21685"/>
    <cellStyle name="Table  - Style6 2 3 3 2 3 3 3" xfId="26366"/>
    <cellStyle name="Table  - Style6 2 3 3 2 3 4" xfId="10195"/>
    <cellStyle name="Table  - Style6 2 3 3 2 3 4 2" xfId="21686"/>
    <cellStyle name="Table  - Style6 2 3 3 2 3 4 3" xfId="26367"/>
    <cellStyle name="Table  - Style6 2 3 3 2 3 5" xfId="21683"/>
    <cellStyle name="Table  - Style6 2 3 3 2 3 6" xfId="26364"/>
    <cellStyle name="Table  - Style6 2 3 3 2 4" xfId="10196"/>
    <cellStyle name="Table  - Style6 2 3 3 2 4 2" xfId="21687"/>
    <cellStyle name="Table  - Style6 2 3 3 2 4 3" xfId="26368"/>
    <cellStyle name="Table  - Style6 2 3 3 2 5" xfId="10197"/>
    <cellStyle name="Table  - Style6 2 3 3 2 5 2" xfId="21688"/>
    <cellStyle name="Table  - Style6 2 3 3 2 5 3" xfId="26369"/>
    <cellStyle name="Table  - Style6 2 3 3 2 6" xfId="10198"/>
    <cellStyle name="Table  - Style6 2 3 3 2 6 2" xfId="21689"/>
    <cellStyle name="Table  - Style6 2 3 3 2 6 3" xfId="26370"/>
    <cellStyle name="Table  - Style6 2 3 3 2 7" xfId="21674"/>
    <cellStyle name="Table  - Style6 2 3 3 2 8" xfId="26355"/>
    <cellStyle name="Table  - Style6 2 3 3 3" xfId="10199"/>
    <cellStyle name="Table  - Style6 2 3 3 3 2" xfId="10200"/>
    <cellStyle name="Table  - Style6 2 3 3 3 2 2" xfId="10201"/>
    <cellStyle name="Table  - Style6 2 3 3 3 2 2 2" xfId="21692"/>
    <cellStyle name="Table  - Style6 2 3 3 3 2 2 3" xfId="26373"/>
    <cellStyle name="Table  - Style6 2 3 3 3 2 3" xfId="10202"/>
    <cellStyle name="Table  - Style6 2 3 3 3 2 3 2" xfId="21693"/>
    <cellStyle name="Table  - Style6 2 3 3 3 2 3 3" xfId="26374"/>
    <cellStyle name="Table  - Style6 2 3 3 3 2 4" xfId="10203"/>
    <cellStyle name="Table  - Style6 2 3 3 3 2 4 2" xfId="21694"/>
    <cellStyle name="Table  - Style6 2 3 3 3 2 4 3" xfId="26375"/>
    <cellStyle name="Table  - Style6 2 3 3 3 2 5" xfId="21691"/>
    <cellStyle name="Table  - Style6 2 3 3 3 2 6" xfId="26372"/>
    <cellStyle name="Table  - Style6 2 3 3 3 3" xfId="10204"/>
    <cellStyle name="Table  - Style6 2 3 3 3 3 2" xfId="21695"/>
    <cellStyle name="Table  - Style6 2 3 3 3 3 3" xfId="26376"/>
    <cellStyle name="Table  - Style6 2 3 3 3 4" xfId="10205"/>
    <cellStyle name="Table  - Style6 2 3 3 3 4 2" xfId="21696"/>
    <cellStyle name="Table  - Style6 2 3 3 3 4 3" xfId="26377"/>
    <cellStyle name="Table  - Style6 2 3 3 3 5" xfId="10206"/>
    <cellStyle name="Table  - Style6 2 3 3 3 5 2" xfId="21697"/>
    <cellStyle name="Table  - Style6 2 3 3 3 5 3" xfId="26378"/>
    <cellStyle name="Table  - Style6 2 3 3 3 6" xfId="21690"/>
    <cellStyle name="Table  - Style6 2 3 3 3 7" xfId="26371"/>
    <cellStyle name="Table  - Style6 2 3 3 4" xfId="10207"/>
    <cellStyle name="Table  - Style6 2 3 3 4 2" xfId="10208"/>
    <cellStyle name="Table  - Style6 2 3 3 4 2 2" xfId="21699"/>
    <cellStyle name="Table  - Style6 2 3 3 4 2 3" xfId="26380"/>
    <cellStyle name="Table  - Style6 2 3 3 4 3" xfId="10209"/>
    <cellStyle name="Table  - Style6 2 3 3 4 3 2" xfId="21700"/>
    <cellStyle name="Table  - Style6 2 3 3 4 3 3" xfId="26381"/>
    <cellStyle name="Table  - Style6 2 3 3 4 4" xfId="10210"/>
    <cellStyle name="Table  - Style6 2 3 3 4 4 2" xfId="21701"/>
    <cellStyle name="Table  - Style6 2 3 3 4 4 3" xfId="26382"/>
    <cellStyle name="Table  - Style6 2 3 3 4 5" xfId="21698"/>
    <cellStyle name="Table  - Style6 2 3 3 4 6" xfId="26379"/>
    <cellStyle name="Table  - Style6 2 3 3 5" xfId="10211"/>
    <cellStyle name="Table  - Style6 2 3 3 5 2" xfId="21702"/>
    <cellStyle name="Table  - Style6 2 3 3 5 3" xfId="26383"/>
    <cellStyle name="Table  - Style6 2 3 3 6" xfId="10212"/>
    <cellStyle name="Table  - Style6 2 3 3 6 2" xfId="21703"/>
    <cellStyle name="Table  - Style6 2 3 3 6 3" xfId="26384"/>
    <cellStyle name="Table  - Style6 2 3 3 7" xfId="10213"/>
    <cellStyle name="Table  - Style6 2 3 3 7 2" xfId="21704"/>
    <cellStyle name="Table  - Style6 2 3 3 7 3" xfId="26385"/>
    <cellStyle name="Table  - Style6 2 3 3 8" xfId="21673"/>
    <cellStyle name="Table  - Style6 2 3 3 9" xfId="26354"/>
    <cellStyle name="Table  - Style6 2 3 4" xfId="10214"/>
    <cellStyle name="Table  - Style6 2 3 4 2" xfId="10215"/>
    <cellStyle name="Table  - Style6 2 3 4 2 2" xfId="10216"/>
    <cellStyle name="Table  - Style6 2 3 4 2 2 2" xfId="10217"/>
    <cellStyle name="Table  - Style6 2 3 4 2 2 2 2" xfId="21708"/>
    <cellStyle name="Table  - Style6 2 3 4 2 2 2 3" xfId="26389"/>
    <cellStyle name="Table  - Style6 2 3 4 2 2 3" xfId="10218"/>
    <cellStyle name="Table  - Style6 2 3 4 2 2 3 2" xfId="21709"/>
    <cellStyle name="Table  - Style6 2 3 4 2 2 3 3" xfId="26390"/>
    <cellStyle name="Table  - Style6 2 3 4 2 2 4" xfId="10219"/>
    <cellStyle name="Table  - Style6 2 3 4 2 2 4 2" xfId="21710"/>
    <cellStyle name="Table  - Style6 2 3 4 2 2 4 3" xfId="26391"/>
    <cellStyle name="Table  - Style6 2 3 4 2 2 5" xfId="21707"/>
    <cellStyle name="Table  - Style6 2 3 4 2 2 6" xfId="26388"/>
    <cellStyle name="Table  - Style6 2 3 4 2 3" xfId="10220"/>
    <cellStyle name="Table  - Style6 2 3 4 2 3 2" xfId="21711"/>
    <cellStyle name="Table  - Style6 2 3 4 2 3 3" xfId="26392"/>
    <cellStyle name="Table  - Style6 2 3 4 2 4" xfId="10221"/>
    <cellStyle name="Table  - Style6 2 3 4 2 4 2" xfId="21712"/>
    <cellStyle name="Table  - Style6 2 3 4 2 4 3" xfId="26393"/>
    <cellStyle name="Table  - Style6 2 3 4 2 5" xfId="10222"/>
    <cellStyle name="Table  - Style6 2 3 4 2 5 2" xfId="21713"/>
    <cellStyle name="Table  - Style6 2 3 4 2 5 3" xfId="26394"/>
    <cellStyle name="Table  - Style6 2 3 4 2 6" xfId="21706"/>
    <cellStyle name="Table  - Style6 2 3 4 2 7" xfId="26387"/>
    <cellStyle name="Table  - Style6 2 3 4 3" xfId="10223"/>
    <cellStyle name="Table  - Style6 2 3 4 3 2" xfId="10224"/>
    <cellStyle name="Table  - Style6 2 3 4 3 2 2" xfId="21715"/>
    <cellStyle name="Table  - Style6 2 3 4 3 2 3" xfId="26396"/>
    <cellStyle name="Table  - Style6 2 3 4 3 3" xfId="10225"/>
    <cellStyle name="Table  - Style6 2 3 4 3 3 2" xfId="21716"/>
    <cellStyle name="Table  - Style6 2 3 4 3 3 3" xfId="26397"/>
    <cellStyle name="Table  - Style6 2 3 4 3 4" xfId="10226"/>
    <cellStyle name="Table  - Style6 2 3 4 3 4 2" xfId="21717"/>
    <cellStyle name="Table  - Style6 2 3 4 3 4 3" xfId="26398"/>
    <cellStyle name="Table  - Style6 2 3 4 3 5" xfId="21714"/>
    <cellStyle name="Table  - Style6 2 3 4 3 6" xfId="26395"/>
    <cellStyle name="Table  - Style6 2 3 4 4" xfId="10227"/>
    <cellStyle name="Table  - Style6 2 3 4 4 2" xfId="21718"/>
    <cellStyle name="Table  - Style6 2 3 4 4 3" xfId="26399"/>
    <cellStyle name="Table  - Style6 2 3 4 5" xfId="10228"/>
    <cellStyle name="Table  - Style6 2 3 4 5 2" xfId="21719"/>
    <cellStyle name="Table  - Style6 2 3 4 5 3" xfId="26400"/>
    <cellStyle name="Table  - Style6 2 3 4 6" xfId="10229"/>
    <cellStyle name="Table  - Style6 2 3 4 6 2" xfId="21720"/>
    <cellStyle name="Table  - Style6 2 3 4 6 3" xfId="26401"/>
    <cellStyle name="Table  - Style6 2 3 4 7" xfId="21705"/>
    <cellStyle name="Table  - Style6 2 3 4 8" xfId="26386"/>
    <cellStyle name="Table  - Style6 2 3 5" xfId="10230"/>
    <cellStyle name="Table  - Style6 2 3 5 2" xfId="10231"/>
    <cellStyle name="Table  - Style6 2 3 5 2 2" xfId="10232"/>
    <cellStyle name="Table  - Style6 2 3 5 2 2 2" xfId="21723"/>
    <cellStyle name="Table  - Style6 2 3 5 2 2 3" xfId="26404"/>
    <cellStyle name="Table  - Style6 2 3 5 2 3" xfId="10233"/>
    <cellStyle name="Table  - Style6 2 3 5 2 3 2" xfId="21724"/>
    <cellStyle name="Table  - Style6 2 3 5 2 3 3" xfId="26405"/>
    <cellStyle name="Table  - Style6 2 3 5 2 4" xfId="10234"/>
    <cellStyle name="Table  - Style6 2 3 5 2 4 2" xfId="21725"/>
    <cellStyle name="Table  - Style6 2 3 5 2 4 3" xfId="26406"/>
    <cellStyle name="Table  - Style6 2 3 5 2 5" xfId="21722"/>
    <cellStyle name="Table  - Style6 2 3 5 2 6" xfId="26403"/>
    <cellStyle name="Table  - Style6 2 3 5 3" xfId="10235"/>
    <cellStyle name="Table  - Style6 2 3 5 3 2" xfId="21726"/>
    <cellStyle name="Table  - Style6 2 3 5 3 3" xfId="26407"/>
    <cellStyle name="Table  - Style6 2 3 5 4" xfId="10236"/>
    <cellStyle name="Table  - Style6 2 3 5 4 2" xfId="21727"/>
    <cellStyle name="Table  - Style6 2 3 5 4 3" xfId="26408"/>
    <cellStyle name="Table  - Style6 2 3 5 5" xfId="10237"/>
    <cellStyle name="Table  - Style6 2 3 5 5 2" xfId="21728"/>
    <cellStyle name="Table  - Style6 2 3 5 5 3" xfId="26409"/>
    <cellStyle name="Table  - Style6 2 3 5 6" xfId="21721"/>
    <cellStyle name="Table  - Style6 2 3 5 7" xfId="26402"/>
    <cellStyle name="Table  - Style6 2 3 6" xfId="10238"/>
    <cellStyle name="Table  - Style6 2 3 6 2" xfId="10239"/>
    <cellStyle name="Table  - Style6 2 3 6 2 2" xfId="21730"/>
    <cellStyle name="Table  - Style6 2 3 6 2 3" xfId="26411"/>
    <cellStyle name="Table  - Style6 2 3 6 3" xfId="10240"/>
    <cellStyle name="Table  - Style6 2 3 6 3 2" xfId="21731"/>
    <cellStyle name="Table  - Style6 2 3 6 3 3" xfId="26412"/>
    <cellStyle name="Table  - Style6 2 3 6 4" xfId="10241"/>
    <cellStyle name="Table  - Style6 2 3 6 4 2" xfId="21732"/>
    <cellStyle name="Table  - Style6 2 3 6 4 3" xfId="26413"/>
    <cellStyle name="Table  - Style6 2 3 6 5" xfId="21729"/>
    <cellStyle name="Table  - Style6 2 3 6 6" xfId="26410"/>
    <cellStyle name="Table  - Style6 2 3 7" xfId="10242"/>
    <cellStyle name="Table  - Style6 2 3 7 2" xfId="21733"/>
    <cellStyle name="Table  - Style6 2 3 7 3" xfId="26414"/>
    <cellStyle name="Table  - Style6 2 3 8" xfId="10243"/>
    <cellStyle name="Table  - Style6 2 3 8 2" xfId="21734"/>
    <cellStyle name="Table  - Style6 2 3 8 3" xfId="26415"/>
    <cellStyle name="Table  - Style6 2 3 9" xfId="10244"/>
    <cellStyle name="Table  - Style6 2 3 9 2" xfId="21735"/>
    <cellStyle name="Table  - Style6 2 3 9 3" xfId="26416"/>
    <cellStyle name="Table  - Style6 2 4" xfId="10245"/>
    <cellStyle name="Table  - Style6 2 4 10" xfId="21736"/>
    <cellStyle name="Table  - Style6 2 4 11" xfId="26417"/>
    <cellStyle name="Table  - Style6 2 4 12" xfId="29758"/>
    <cellStyle name="Table  - Style6 2 4 2" xfId="10246"/>
    <cellStyle name="Table  - Style6 2 4 2 10" xfId="29882"/>
    <cellStyle name="Table  - Style6 2 4 2 2" xfId="10247"/>
    <cellStyle name="Table  - Style6 2 4 2 2 2" xfId="10248"/>
    <cellStyle name="Table  - Style6 2 4 2 2 2 2" xfId="10249"/>
    <cellStyle name="Table  - Style6 2 4 2 2 2 2 2" xfId="10250"/>
    <cellStyle name="Table  - Style6 2 4 2 2 2 2 2 2" xfId="21741"/>
    <cellStyle name="Table  - Style6 2 4 2 2 2 2 2 3" xfId="26422"/>
    <cellStyle name="Table  - Style6 2 4 2 2 2 2 3" xfId="10251"/>
    <cellStyle name="Table  - Style6 2 4 2 2 2 2 3 2" xfId="21742"/>
    <cellStyle name="Table  - Style6 2 4 2 2 2 2 3 3" xfId="26423"/>
    <cellStyle name="Table  - Style6 2 4 2 2 2 2 4" xfId="10252"/>
    <cellStyle name="Table  - Style6 2 4 2 2 2 2 4 2" xfId="21743"/>
    <cellStyle name="Table  - Style6 2 4 2 2 2 2 4 3" xfId="26424"/>
    <cellStyle name="Table  - Style6 2 4 2 2 2 2 5" xfId="21740"/>
    <cellStyle name="Table  - Style6 2 4 2 2 2 2 6" xfId="26421"/>
    <cellStyle name="Table  - Style6 2 4 2 2 2 3" xfId="10253"/>
    <cellStyle name="Table  - Style6 2 4 2 2 2 3 2" xfId="21744"/>
    <cellStyle name="Table  - Style6 2 4 2 2 2 3 3" xfId="26425"/>
    <cellStyle name="Table  - Style6 2 4 2 2 2 4" xfId="10254"/>
    <cellStyle name="Table  - Style6 2 4 2 2 2 4 2" xfId="21745"/>
    <cellStyle name="Table  - Style6 2 4 2 2 2 4 3" xfId="26426"/>
    <cellStyle name="Table  - Style6 2 4 2 2 2 5" xfId="10255"/>
    <cellStyle name="Table  - Style6 2 4 2 2 2 5 2" xfId="21746"/>
    <cellStyle name="Table  - Style6 2 4 2 2 2 5 3" xfId="26427"/>
    <cellStyle name="Table  - Style6 2 4 2 2 2 6" xfId="21739"/>
    <cellStyle name="Table  - Style6 2 4 2 2 2 7" xfId="26420"/>
    <cellStyle name="Table  - Style6 2 4 2 2 3" xfId="10256"/>
    <cellStyle name="Table  - Style6 2 4 2 2 3 2" xfId="10257"/>
    <cellStyle name="Table  - Style6 2 4 2 2 3 2 2" xfId="21748"/>
    <cellStyle name="Table  - Style6 2 4 2 2 3 2 3" xfId="26429"/>
    <cellStyle name="Table  - Style6 2 4 2 2 3 3" xfId="10258"/>
    <cellStyle name="Table  - Style6 2 4 2 2 3 3 2" xfId="21749"/>
    <cellStyle name="Table  - Style6 2 4 2 2 3 3 3" xfId="26430"/>
    <cellStyle name="Table  - Style6 2 4 2 2 3 4" xfId="10259"/>
    <cellStyle name="Table  - Style6 2 4 2 2 3 4 2" xfId="21750"/>
    <cellStyle name="Table  - Style6 2 4 2 2 3 4 3" xfId="26431"/>
    <cellStyle name="Table  - Style6 2 4 2 2 3 5" xfId="21747"/>
    <cellStyle name="Table  - Style6 2 4 2 2 3 6" xfId="26428"/>
    <cellStyle name="Table  - Style6 2 4 2 2 4" xfId="10260"/>
    <cellStyle name="Table  - Style6 2 4 2 2 4 2" xfId="21751"/>
    <cellStyle name="Table  - Style6 2 4 2 2 4 3" xfId="26432"/>
    <cellStyle name="Table  - Style6 2 4 2 2 5" xfId="10261"/>
    <cellStyle name="Table  - Style6 2 4 2 2 5 2" xfId="21752"/>
    <cellStyle name="Table  - Style6 2 4 2 2 5 3" xfId="26433"/>
    <cellStyle name="Table  - Style6 2 4 2 2 6" xfId="10262"/>
    <cellStyle name="Table  - Style6 2 4 2 2 6 2" xfId="21753"/>
    <cellStyle name="Table  - Style6 2 4 2 2 6 3" xfId="26434"/>
    <cellStyle name="Table  - Style6 2 4 2 2 7" xfId="21738"/>
    <cellStyle name="Table  - Style6 2 4 2 2 8" xfId="26419"/>
    <cellStyle name="Table  - Style6 2 4 2 3" xfId="10263"/>
    <cellStyle name="Table  - Style6 2 4 2 3 2" xfId="10264"/>
    <cellStyle name="Table  - Style6 2 4 2 3 2 2" xfId="10265"/>
    <cellStyle name="Table  - Style6 2 4 2 3 2 2 2" xfId="21756"/>
    <cellStyle name="Table  - Style6 2 4 2 3 2 2 3" xfId="26437"/>
    <cellStyle name="Table  - Style6 2 4 2 3 2 3" xfId="10266"/>
    <cellStyle name="Table  - Style6 2 4 2 3 2 3 2" xfId="21757"/>
    <cellStyle name="Table  - Style6 2 4 2 3 2 3 3" xfId="26438"/>
    <cellStyle name="Table  - Style6 2 4 2 3 2 4" xfId="10267"/>
    <cellStyle name="Table  - Style6 2 4 2 3 2 4 2" xfId="21758"/>
    <cellStyle name="Table  - Style6 2 4 2 3 2 4 3" xfId="26439"/>
    <cellStyle name="Table  - Style6 2 4 2 3 2 5" xfId="21755"/>
    <cellStyle name="Table  - Style6 2 4 2 3 2 6" xfId="26436"/>
    <cellStyle name="Table  - Style6 2 4 2 3 3" xfId="10268"/>
    <cellStyle name="Table  - Style6 2 4 2 3 3 2" xfId="21759"/>
    <cellStyle name="Table  - Style6 2 4 2 3 3 3" xfId="26440"/>
    <cellStyle name="Table  - Style6 2 4 2 3 4" xfId="10269"/>
    <cellStyle name="Table  - Style6 2 4 2 3 4 2" xfId="21760"/>
    <cellStyle name="Table  - Style6 2 4 2 3 4 3" xfId="26441"/>
    <cellStyle name="Table  - Style6 2 4 2 3 5" xfId="10270"/>
    <cellStyle name="Table  - Style6 2 4 2 3 5 2" xfId="21761"/>
    <cellStyle name="Table  - Style6 2 4 2 3 5 3" xfId="26442"/>
    <cellStyle name="Table  - Style6 2 4 2 3 6" xfId="21754"/>
    <cellStyle name="Table  - Style6 2 4 2 3 7" xfId="26435"/>
    <cellStyle name="Table  - Style6 2 4 2 4" xfId="10271"/>
    <cellStyle name="Table  - Style6 2 4 2 4 2" xfId="10272"/>
    <cellStyle name="Table  - Style6 2 4 2 4 2 2" xfId="21763"/>
    <cellStyle name="Table  - Style6 2 4 2 4 2 3" xfId="26444"/>
    <cellStyle name="Table  - Style6 2 4 2 4 3" xfId="10273"/>
    <cellStyle name="Table  - Style6 2 4 2 4 3 2" xfId="21764"/>
    <cellStyle name="Table  - Style6 2 4 2 4 3 3" xfId="26445"/>
    <cellStyle name="Table  - Style6 2 4 2 4 4" xfId="10274"/>
    <cellStyle name="Table  - Style6 2 4 2 4 4 2" xfId="21765"/>
    <cellStyle name="Table  - Style6 2 4 2 4 4 3" xfId="26446"/>
    <cellStyle name="Table  - Style6 2 4 2 4 5" xfId="21762"/>
    <cellStyle name="Table  - Style6 2 4 2 4 6" xfId="26443"/>
    <cellStyle name="Table  - Style6 2 4 2 5" xfId="10275"/>
    <cellStyle name="Table  - Style6 2 4 2 5 2" xfId="21766"/>
    <cellStyle name="Table  - Style6 2 4 2 5 3" xfId="26447"/>
    <cellStyle name="Table  - Style6 2 4 2 6" xfId="10276"/>
    <cellStyle name="Table  - Style6 2 4 2 6 2" xfId="21767"/>
    <cellStyle name="Table  - Style6 2 4 2 6 3" xfId="26448"/>
    <cellStyle name="Table  - Style6 2 4 2 7" xfId="10277"/>
    <cellStyle name="Table  - Style6 2 4 2 7 2" xfId="21768"/>
    <cellStyle name="Table  - Style6 2 4 2 7 3" xfId="26449"/>
    <cellStyle name="Table  - Style6 2 4 2 8" xfId="21737"/>
    <cellStyle name="Table  - Style6 2 4 2 9" xfId="26418"/>
    <cellStyle name="Table  - Style6 2 4 3" xfId="10278"/>
    <cellStyle name="Table  - Style6 2 4 3 2" xfId="10279"/>
    <cellStyle name="Table  - Style6 2 4 3 2 2" xfId="10280"/>
    <cellStyle name="Table  - Style6 2 4 3 2 2 2" xfId="10281"/>
    <cellStyle name="Table  - Style6 2 4 3 2 2 2 2" xfId="10282"/>
    <cellStyle name="Table  - Style6 2 4 3 2 2 2 2 2" xfId="21773"/>
    <cellStyle name="Table  - Style6 2 4 3 2 2 2 2 3" xfId="26454"/>
    <cellStyle name="Table  - Style6 2 4 3 2 2 2 3" xfId="10283"/>
    <cellStyle name="Table  - Style6 2 4 3 2 2 2 3 2" xfId="21774"/>
    <cellStyle name="Table  - Style6 2 4 3 2 2 2 3 3" xfId="26455"/>
    <cellStyle name="Table  - Style6 2 4 3 2 2 2 4" xfId="10284"/>
    <cellStyle name="Table  - Style6 2 4 3 2 2 2 4 2" xfId="21775"/>
    <cellStyle name="Table  - Style6 2 4 3 2 2 2 4 3" xfId="26456"/>
    <cellStyle name="Table  - Style6 2 4 3 2 2 2 5" xfId="21772"/>
    <cellStyle name="Table  - Style6 2 4 3 2 2 2 6" xfId="26453"/>
    <cellStyle name="Table  - Style6 2 4 3 2 2 3" xfId="10285"/>
    <cellStyle name="Table  - Style6 2 4 3 2 2 3 2" xfId="21776"/>
    <cellStyle name="Table  - Style6 2 4 3 2 2 3 3" xfId="26457"/>
    <cellStyle name="Table  - Style6 2 4 3 2 2 4" xfId="10286"/>
    <cellStyle name="Table  - Style6 2 4 3 2 2 4 2" xfId="21777"/>
    <cellStyle name="Table  - Style6 2 4 3 2 2 4 3" xfId="26458"/>
    <cellStyle name="Table  - Style6 2 4 3 2 2 5" xfId="10287"/>
    <cellStyle name="Table  - Style6 2 4 3 2 2 5 2" xfId="21778"/>
    <cellStyle name="Table  - Style6 2 4 3 2 2 5 3" xfId="26459"/>
    <cellStyle name="Table  - Style6 2 4 3 2 2 6" xfId="21771"/>
    <cellStyle name="Table  - Style6 2 4 3 2 2 7" xfId="26452"/>
    <cellStyle name="Table  - Style6 2 4 3 2 3" xfId="10288"/>
    <cellStyle name="Table  - Style6 2 4 3 2 3 2" xfId="10289"/>
    <cellStyle name="Table  - Style6 2 4 3 2 3 2 2" xfId="21780"/>
    <cellStyle name="Table  - Style6 2 4 3 2 3 2 3" xfId="26461"/>
    <cellStyle name="Table  - Style6 2 4 3 2 3 3" xfId="10290"/>
    <cellStyle name="Table  - Style6 2 4 3 2 3 3 2" xfId="21781"/>
    <cellStyle name="Table  - Style6 2 4 3 2 3 3 3" xfId="26462"/>
    <cellStyle name="Table  - Style6 2 4 3 2 3 4" xfId="10291"/>
    <cellStyle name="Table  - Style6 2 4 3 2 3 4 2" xfId="21782"/>
    <cellStyle name="Table  - Style6 2 4 3 2 3 4 3" xfId="26463"/>
    <cellStyle name="Table  - Style6 2 4 3 2 3 5" xfId="21779"/>
    <cellStyle name="Table  - Style6 2 4 3 2 3 6" xfId="26460"/>
    <cellStyle name="Table  - Style6 2 4 3 2 4" xfId="10292"/>
    <cellStyle name="Table  - Style6 2 4 3 2 4 2" xfId="21783"/>
    <cellStyle name="Table  - Style6 2 4 3 2 4 3" xfId="26464"/>
    <cellStyle name="Table  - Style6 2 4 3 2 5" xfId="10293"/>
    <cellStyle name="Table  - Style6 2 4 3 2 5 2" xfId="21784"/>
    <cellStyle name="Table  - Style6 2 4 3 2 5 3" xfId="26465"/>
    <cellStyle name="Table  - Style6 2 4 3 2 6" xfId="10294"/>
    <cellStyle name="Table  - Style6 2 4 3 2 6 2" xfId="21785"/>
    <cellStyle name="Table  - Style6 2 4 3 2 6 3" xfId="26466"/>
    <cellStyle name="Table  - Style6 2 4 3 2 7" xfId="21770"/>
    <cellStyle name="Table  - Style6 2 4 3 2 8" xfId="26451"/>
    <cellStyle name="Table  - Style6 2 4 3 3" xfId="10295"/>
    <cellStyle name="Table  - Style6 2 4 3 3 2" xfId="10296"/>
    <cellStyle name="Table  - Style6 2 4 3 3 2 2" xfId="10297"/>
    <cellStyle name="Table  - Style6 2 4 3 3 2 2 2" xfId="21788"/>
    <cellStyle name="Table  - Style6 2 4 3 3 2 2 3" xfId="26469"/>
    <cellStyle name="Table  - Style6 2 4 3 3 2 3" xfId="10298"/>
    <cellStyle name="Table  - Style6 2 4 3 3 2 3 2" xfId="21789"/>
    <cellStyle name="Table  - Style6 2 4 3 3 2 3 3" xfId="26470"/>
    <cellStyle name="Table  - Style6 2 4 3 3 2 4" xfId="10299"/>
    <cellStyle name="Table  - Style6 2 4 3 3 2 4 2" xfId="21790"/>
    <cellStyle name="Table  - Style6 2 4 3 3 2 4 3" xfId="26471"/>
    <cellStyle name="Table  - Style6 2 4 3 3 2 5" xfId="21787"/>
    <cellStyle name="Table  - Style6 2 4 3 3 2 6" xfId="26468"/>
    <cellStyle name="Table  - Style6 2 4 3 3 3" xfId="10300"/>
    <cellStyle name="Table  - Style6 2 4 3 3 3 2" xfId="21791"/>
    <cellStyle name="Table  - Style6 2 4 3 3 3 3" xfId="26472"/>
    <cellStyle name="Table  - Style6 2 4 3 3 4" xfId="10301"/>
    <cellStyle name="Table  - Style6 2 4 3 3 4 2" xfId="21792"/>
    <cellStyle name="Table  - Style6 2 4 3 3 4 3" xfId="26473"/>
    <cellStyle name="Table  - Style6 2 4 3 3 5" xfId="10302"/>
    <cellStyle name="Table  - Style6 2 4 3 3 5 2" xfId="21793"/>
    <cellStyle name="Table  - Style6 2 4 3 3 5 3" xfId="26474"/>
    <cellStyle name="Table  - Style6 2 4 3 3 6" xfId="21786"/>
    <cellStyle name="Table  - Style6 2 4 3 3 7" xfId="26467"/>
    <cellStyle name="Table  - Style6 2 4 3 4" xfId="10303"/>
    <cellStyle name="Table  - Style6 2 4 3 4 2" xfId="10304"/>
    <cellStyle name="Table  - Style6 2 4 3 4 2 2" xfId="21795"/>
    <cellStyle name="Table  - Style6 2 4 3 4 2 3" xfId="26476"/>
    <cellStyle name="Table  - Style6 2 4 3 4 3" xfId="10305"/>
    <cellStyle name="Table  - Style6 2 4 3 4 3 2" xfId="21796"/>
    <cellStyle name="Table  - Style6 2 4 3 4 3 3" xfId="26477"/>
    <cellStyle name="Table  - Style6 2 4 3 4 4" xfId="10306"/>
    <cellStyle name="Table  - Style6 2 4 3 4 4 2" xfId="21797"/>
    <cellStyle name="Table  - Style6 2 4 3 4 4 3" xfId="26478"/>
    <cellStyle name="Table  - Style6 2 4 3 4 5" xfId="21794"/>
    <cellStyle name="Table  - Style6 2 4 3 4 6" xfId="26475"/>
    <cellStyle name="Table  - Style6 2 4 3 5" xfId="10307"/>
    <cellStyle name="Table  - Style6 2 4 3 5 2" xfId="21798"/>
    <cellStyle name="Table  - Style6 2 4 3 5 3" xfId="26479"/>
    <cellStyle name="Table  - Style6 2 4 3 6" xfId="10308"/>
    <cellStyle name="Table  - Style6 2 4 3 6 2" xfId="21799"/>
    <cellStyle name="Table  - Style6 2 4 3 6 3" xfId="26480"/>
    <cellStyle name="Table  - Style6 2 4 3 7" xfId="10309"/>
    <cellStyle name="Table  - Style6 2 4 3 7 2" xfId="21800"/>
    <cellStyle name="Table  - Style6 2 4 3 7 3" xfId="26481"/>
    <cellStyle name="Table  - Style6 2 4 3 8" xfId="21769"/>
    <cellStyle name="Table  - Style6 2 4 3 9" xfId="26450"/>
    <cellStyle name="Table  - Style6 2 4 4" xfId="10310"/>
    <cellStyle name="Table  - Style6 2 4 4 2" xfId="10311"/>
    <cellStyle name="Table  - Style6 2 4 4 2 2" xfId="10312"/>
    <cellStyle name="Table  - Style6 2 4 4 2 2 2" xfId="10313"/>
    <cellStyle name="Table  - Style6 2 4 4 2 2 2 2" xfId="21804"/>
    <cellStyle name="Table  - Style6 2 4 4 2 2 2 3" xfId="26485"/>
    <cellStyle name="Table  - Style6 2 4 4 2 2 3" xfId="10314"/>
    <cellStyle name="Table  - Style6 2 4 4 2 2 3 2" xfId="21805"/>
    <cellStyle name="Table  - Style6 2 4 4 2 2 3 3" xfId="26486"/>
    <cellStyle name="Table  - Style6 2 4 4 2 2 4" xfId="10315"/>
    <cellStyle name="Table  - Style6 2 4 4 2 2 4 2" xfId="21806"/>
    <cellStyle name="Table  - Style6 2 4 4 2 2 4 3" xfId="26487"/>
    <cellStyle name="Table  - Style6 2 4 4 2 2 5" xfId="21803"/>
    <cellStyle name="Table  - Style6 2 4 4 2 2 6" xfId="26484"/>
    <cellStyle name="Table  - Style6 2 4 4 2 3" xfId="10316"/>
    <cellStyle name="Table  - Style6 2 4 4 2 3 2" xfId="21807"/>
    <cellStyle name="Table  - Style6 2 4 4 2 3 3" xfId="26488"/>
    <cellStyle name="Table  - Style6 2 4 4 2 4" xfId="10317"/>
    <cellStyle name="Table  - Style6 2 4 4 2 4 2" xfId="21808"/>
    <cellStyle name="Table  - Style6 2 4 4 2 4 3" xfId="26489"/>
    <cellStyle name="Table  - Style6 2 4 4 2 5" xfId="10318"/>
    <cellStyle name="Table  - Style6 2 4 4 2 5 2" xfId="21809"/>
    <cellStyle name="Table  - Style6 2 4 4 2 5 3" xfId="26490"/>
    <cellStyle name="Table  - Style6 2 4 4 2 6" xfId="21802"/>
    <cellStyle name="Table  - Style6 2 4 4 2 7" xfId="26483"/>
    <cellStyle name="Table  - Style6 2 4 4 3" xfId="10319"/>
    <cellStyle name="Table  - Style6 2 4 4 3 2" xfId="10320"/>
    <cellStyle name="Table  - Style6 2 4 4 3 2 2" xfId="21811"/>
    <cellStyle name="Table  - Style6 2 4 4 3 2 3" xfId="26492"/>
    <cellStyle name="Table  - Style6 2 4 4 3 3" xfId="10321"/>
    <cellStyle name="Table  - Style6 2 4 4 3 3 2" xfId="21812"/>
    <cellStyle name="Table  - Style6 2 4 4 3 3 3" xfId="26493"/>
    <cellStyle name="Table  - Style6 2 4 4 3 4" xfId="10322"/>
    <cellStyle name="Table  - Style6 2 4 4 3 4 2" xfId="21813"/>
    <cellStyle name="Table  - Style6 2 4 4 3 4 3" xfId="26494"/>
    <cellStyle name="Table  - Style6 2 4 4 3 5" xfId="21810"/>
    <cellStyle name="Table  - Style6 2 4 4 3 6" xfId="26491"/>
    <cellStyle name="Table  - Style6 2 4 4 4" xfId="10323"/>
    <cellStyle name="Table  - Style6 2 4 4 4 2" xfId="21814"/>
    <cellStyle name="Table  - Style6 2 4 4 4 3" xfId="26495"/>
    <cellStyle name="Table  - Style6 2 4 4 5" xfId="10324"/>
    <cellStyle name="Table  - Style6 2 4 4 5 2" xfId="21815"/>
    <cellStyle name="Table  - Style6 2 4 4 5 3" xfId="26496"/>
    <cellStyle name="Table  - Style6 2 4 4 6" xfId="10325"/>
    <cellStyle name="Table  - Style6 2 4 4 6 2" xfId="21816"/>
    <cellStyle name="Table  - Style6 2 4 4 6 3" xfId="26497"/>
    <cellStyle name="Table  - Style6 2 4 4 7" xfId="21801"/>
    <cellStyle name="Table  - Style6 2 4 4 8" xfId="26482"/>
    <cellStyle name="Table  - Style6 2 4 5" xfId="10326"/>
    <cellStyle name="Table  - Style6 2 4 5 2" xfId="10327"/>
    <cellStyle name="Table  - Style6 2 4 5 2 2" xfId="10328"/>
    <cellStyle name="Table  - Style6 2 4 5 2 2 2" xfId="21819"/>
    <cellStyle name="Table  - Style6 2 4 5 2 2 3" xfId="26500"/>
    <cellStyle name="Table  - Style6 2 4 5 2 3" xfId="10329"/>
    <cellStyle name="Table  - Style6 2 4 5 2 3 2" xfId="21820"/>
    <cellStyle name="Table  - Style6 2 4 5 2 3 3" xfId="26501"/>
    <cellStyle name="Table  - Style6 2 4 5 2 4" xfId="10330"/>
    <cellStyle name="Table  - Style6 2 4 5 2 4 2" xfId="21821"/>
    <cellStyle name="Table  - Style6 2 4 5 2 4 3" xfId="26502"/>
    <cellStyle name="Table  - Style6 2 4 5 2 5" xfId="21818"/>
    <cellStyle name="Table  - Style6 2 4 5 2 6" xfId="26499"/>
    <cellStyle name="Table  - Style6 2 4 5 3" xfId="10331"/>
    <cellStyle name="Table  - Style6 2 4 5 3 2" xfId="21822"/>
    <cellStyle name="Table  - Style6 2 4 5 3 3" xfId="26503"/>
    <cellStyle name="Table  - Style6 2 4 5 4" xfId="10332"/>
    <cellStyle name="Table  - Style6 2 4 5 4 2" xfId="21823"/>
    <cellStyle name="Table  - Style6 2 4 5 4 3" xfId="26504"/>
    <cellStyle name="Table  - Style6 2 4 5 5" xfId="10333"/>
    <cellStyle name="Table  - Style6 2 4 5 5 2" xfId="21824"/>
    <cellStyle name="Table  - Style6 2 4 5 5 3" xfId="26505"/>
    <cellStyle name="Table  - Style6 2 4 5 6" xfId="21817"/>
    <cellStyle name="Table  - Style6 2 4 5 7" xfId="26498"/>
    <cellStyle name="Table  - Style6 2 4 6" xfId="10334"/>
    <cellStyle name="Table  - Style6 2 4 6 2" xfId="10335"/>
    <cellStyle name="Table  - Style6 2 4 6 2 2" xfId="21826"/>
    <cellStyle name="Table  - Style6 2 4 6 2 3" xfId="26507"/>
    <cellStyle name="Table  - Style6 2 4 6 3" xfId="10336"/>
    <cellStyle name="Table  - Style6 2 4 6 3 2" xfId="21827"/>
    <cellStyle name="Table  - Style6 2 4 6 3 3" xfId="26508"/>
    <cellStyle name="Table  - Style6 2 4 6 4" xfId="10337"/>
    <cellStyle name="Table  - Style6 2 4 6 4 2" xfId="21828"/>
    <cellStyle name="Table  - Style6 2 4 6 4 3" xfId="26509"/>
    <cellStyle name="Table  - Style6 2 4 6 5" xfId="21825"/>
    <cellStyle name="Table  - Style6 2 4 6 6" xfId="26506"/>
    <cellStyle name="Table  - Style6 2 4 7" xfId="10338"/>
    <cellStyle name="Table  - Style6 2 4 7 2" xfId="21829"/>
    <cellStyle name="Table  - Style6 2 4 7 3" xfId="26510"/>
    <cellStyle name="Table  - Style6 2 4 8" xfId="10339"/>
    <cellStyle name="Table  - Style6 2 4 8 2" xfId="21830"/>
    <cellStyle name="Table  - Style6 2 4 8 3" xfId="26511"/>
    <cellStyle name="Table  - Style6 2 4 9" xfId="10340"/>
    <cellStyle name="Table  - Style6 2 4 9 2" xfId="21831"/>
    <cellStyle name="Table  - Style6 2 4 9 3" xfId="26512"/>
    <cellStyle name="Table  - Style6 2 5" xfId="10341"/>
    <cellStyle name="Table  - Style6 2 5 10" xfId="29776"/>
    <cellStyle name="Table  - Style6 2 5 2" xfId="10342"/>
    <cellStyle name="Table  - Style6 2 5 2 2" xfId="10343"/>
    <cellStyle name="Table  - Style6 2 5 2 2 2" xfId="10344"/>
    <cellStyle name="Table  - Style6 2 5 2 2 2 2" xfId="10345"/>
    <cellStyle name="Table  - Style6 2 5 2 2 2 2 2" xfId="21836"/>
    <cellStyle name="Table  - Style6 2 5 2 2 2 2 3" xfId="26517"/>
    <cellStyle name="Table  - Style6 2 5 2 2 2 3" xfId="10346"/>
    <cellStyle name="Table  - Style6 2 5 2 2 2 3 2" xfId="21837"/>
    <cellStyle name="Table  - Style6 2 5 2 2 2 3 3" xfId="26518"/>
    <cellStyle name="Table  - Style6 2 5 2 2 2 4" xfId="10347"/>
    <cellStyle name="Table  - Style6 2 5 2 2 2 4 2" xfId="21838"/>
    <cellStyle name="Table  - Style6 2 5 2 2 2 4 3" xfId="26519"/>
    <cellStyle name="Table  - Style6 2 5 2 2 2 5" xfId="21835"/>
    <cellStyle name="Table  - Style6 2 5 2 2 2 6" xfId="26516"/>
    <cellStyle name="Table  - Style6 2 5 2 2 3" xfId="10348"/>
    <cellStyle name="Table  - Style6 2 5 2 2 3 2" xfId="21839"/>
    <cellStyle name="Table  - Style6 2 5 2 2 3 3" xfId="26520"/>
    <cellStyle name="Table  - Style6 2 5 2 2 4" xfId="10349"/>
    <cellStyle name="Table  - Style6 2 5 2 2 4 2" xfId="21840"/>
    <cellStyle name="Table  - Style6 2 5 2 2 4 3" xfId="26521"/>
    <cellStyle name="Table  - Style6 2 5 2 2 5" xfId="10350"/>
    <cellStyle name="Table  - Style6 2 5 2 2 5 2" xfId="21841"/>
    <cellStyle name="Table  - Style6 2 5 2 2 5 3" xfId="26522"/>
    <cellStyle name="Table  - Style6 2 5 2 2 6" xfId="21834"/>
    <cellStyle name="Table  - Style6 2 5 2 2 7" xfId="26515"/>
    <cellStyle name="Table  - Style6 2 5 2 3" xfId="10351"/>
    <cellStyle name="Table  - Style6 2 5 2 3 2" xfId="10352"/>
    <cellStyle name="Table  - Style6 2 5 2 3 2 2" xfId="21843"/>
    <cellStyle name="Table  - Style6 2 5 2 3 2 3" xfId="26524"/>
    <cellStyle name="Table  - Style6 2 5 2 3 3" xfId="10353"/>
    <cellStyle name="Table  - Style6 2 5 2 3 3 2" xfId="21844"/>
    <cellStyle name="Table  - Style6 2 5 2 3 3 3" xfId="26525"/>
    <cellStyle name="Table  - Style6 2 5 2 3 4" xfId="10354"/>
    <cellStyle name="Table  - Style6 2 5 2 3 4 2" xfId="21845"/>
    <cellStyle name="Table  - Style6 2 5 2 3 4 3" xfId="26526"/>
    <cellStyle name="Table  - Style6 2 5 2 3 5" xfId="21842"/>
    <cellStyle name="Table  - Style6 2 5 2 3 6" xfId="26523"/>
    <cellStyle name="Table  - Style6 2 5 2 4" xfId="10355"/>
    <cellStyle name="Table  - Style6 2 5 2 4 2" xfId="21846"/>
    <cellStyle name="Table  - Style6 2 5 2 4 3" xfId="26527"/>
    <cellStyle name="Table  - Style6 2 5 2 5" xfId="10356"/>
    <cellStyle name="Table  - Style6 2 5 2 5 2" xfId="21847"/>
    <cellStyle name="Table  - Style6 2 5 2 5 3" xfId="26528"/>
    <cellStyle name="Table  - Style6 2 5 2 6" xfId="10357"/>
    <cellStyle name="Table  - Style6 2 5 2 6 2" xfId="21848"/>
    <cellStyle name="Table  - Style6 2 5 2 6 3" xfId="26529"/>
    <cellStyle name="Table  - Style6 2 5 2 7" xfId="21833"/>
    <cellStyle name="Table  - Style6 2 5 2 8" xfId="26514"/>
    <cellStyle name="Table  - Style6 2 5 3" xfId="10358"/>
    <cellStyle name="Table  - Style6 2 5 3 2" xfId="10359"/>
    <cellStyle name="Table  - Style6 2 5 3 2 2" xfId="10360"/>
    <cellStyle name="Table  - Style6 2 5 3 2 2 2" xfId="21851"/>
    <cellStyle name="Table  - Style6 2 5 3 2 2 3" xfId="26532"/>
    <cellStyle name="Table  - Style6 2 5 3 2 3" xfId="10361"/>
    <cellStyle name="Table  - Style6 2 5 3 2 3 2" xfId="21852"/>
    <cellStyle name="Table  - Style6 2 5 3 2 3 3" xfId="26533"/>
    <cellStyle name="Table  - Style6 2 5 3 2 4" xfId="10362"/>
    <cellStyle name="Table  - Style6 2 5 3 2 4 2" xfId="21853"/>
    <cellStyle name="Table  - Style6 2 5 3 2 4 3" xfId="26534"/>
    <cellStyle name="Table  - Style6 2 5 3 2 5" xfId="21850"/>
    <cellStyle name="Table  - Style6 2 5 3 2 6" xfId="26531"/>
    <cellStyle name="Table  - Style6 2 5 3 3" xfId="10363"/>
    <cellStyle name="Table  - Style6 2 5 3 3 2" xfId="21854"/>
    <cellStyle name="Table  - Style6 2 5 3 3 3" xfId="26535"/>
    <cellStyle name="Table  - Style6 2 5 3 4" xfId="10364"/>
    <cellStyle name="Table  - Style6 2 5 3 4 2" xfId="21855"/>
    <cellStyle name="Table  - Style6 2 5 3 4 3" xfId="26536"/>
    <cellStyle name="Table  - Style6 2 5 3 5" xfId="10365"/>
    <cellStyle name="Table  - Style6 2 5 3 5 2" xfId="21856"/>
    <cellStyle name="Table  - Style6 2 5 3 5 3" xfId="26537"/>
    <cellStyle name="Table  - Style6 2 5 3 6" xfId="21849"/>
    <cellStyle name="Table  - Style6 2 5 3 7" xfId="26530"/>
    <cellStyle name="Table  - Style6 2 5 4" xfId="10366"/>
    <cellStyle name="Table  - Style6 2 5 4 2" xfId="10367"/>
    <cellStyle name="Table  - Style6 2 5 4 2 2" xfId="21858"/>
    <cellStyle name="Table  - Style6 2 5 4 2 3" xfId="26539"/>
    <cellStyle name="Table  - Style6 2 5 4 3" xfId="10368"/>
    <cellStyle name="Table  - Style6 2 5 4 3 2" xfId="21859"/>
    <cellStyle name="Table  - Style6 2 5 4 3 3" xfId="26540"/>
    <cellStyle name="Table  - Style6 2 5 4 4" xfId="10369"/>
    <cellStyle name="Table  - Style6 2 5 4 4 2" xfId="21860"/>
    <cellStyle name="Table  - Style6 2 5 4 4 3" xfId="26541"/>
    <cellStyle name="Table  - Style6 2 5 4 5" xfId="21857"/>
    <cellStyle name="Table  - Style6 2 5 4 6" xfId="26538"/>
    <cellStyle name="Table  - Style6 2 5 5" xfId="10370"/>
    <cellStyle name="Table  - Style6 2 5 5 2" xfId="21861"/>
    <cellStyle name="Table  - Style6 2 5 5 3" xfId="26542"/>
    <cellStyle name="Table  - Style6 2 5 6" xfId="10371"/>
    <cellStyle name="Table  - Style6 2 5 6 2" xfId="21862"/>
    <cellStyle name="Table  - Style6 2 5 6 3" xfId="26543"/>
    <cellStyle name="Table  - Style6 2 5 7" xfId="10372"/>
    <cellStyle name="Table  - Style6 2 5 7 2" xfId="21863"/>
    <cellStyle name="Table  - Style6 2 5 7 3" xfId="26544"/>
    <cellStyle name="Table  - Style6 2 5 8" xfId="21832"/>
    <cellStyle name="Table  - Style6 2 5 9" xfId="26513"/>
    <cellStyle name="Table  - Style6 2 6" xfId="10373"/>
    <cellStyle name="Table  - Style6 2 6 2" xfId="10374"/>
    <cellStyle name="Table  - Style6 2 6 2 2" xfId="10375"/>
    <cellStyle name="Table  - Style6 2 6 2 2 2" xfId="10376"/>
    <cellStyle name="Table  - Style6 2 6 2 2 2 2" xfId="10377"/>
    <cellStyle name="Table  - Style6 2 6 2 2 2 2 2" xfId="21868"/>
    <cellStyle name="Table  - Style6 2 6 2 2 2 2 3" xfId="26549"/>
    <cellStyle name="Table  - Style6 2 6 2 2 2 3" xfId="10378"/>
    <cellStyle name="Table  - Style6 2 6 2 2 2 3 2" xfId="21869"/>
    <cellStyle name="Table  - Style6 2 6 2 2 2 3 3" xfId="26550"/>
    <cellStyle name="Table  - Style6 2 6 2 2 2 4" xfId="10379"/>
    <cellStyle name="Table  - Style6 2 6 2 2 2 4 2" xfId="21870"/>
    <cellStyle name="Table  - Style6 2 6 2 2 2 4 3" xfId="26551"/>
    <cellStyle name="Table  - Style6 2 6 2 2 2 5" xfId="21867"/>
    <cellStyle name="Table  - Style6 2 6 2 2 2 6" xfId="26548"/>
    <cellStyle name="Table  - Style6 2 6 2 2 3" xfId="10380"/>
    <cellStyle name="Table  - Style6 2 6 2 2 3 2" xfId="21871"/>
    <cellStyle name="Table  - Style6 2 6 2 2 3 3" xfId="26552"/>
    <cellStyle name="Table  - Style6 2 6 2 2 4" xfId="10381"/>
    <cellStyle name="Table  - Style6 2 6 2 2 4 2" xfId="21872"/>
    <cellStyle name="Table  - Style6 2 6 2 2 4 3" xfId="26553"/>
    <cellStyle name="Table  - Style6 2 6 2 2 5" xfId="10382"/>
    <cellStyle name="Table  - Style6 2 6 2 2 5 2" xfId="21873"/>
    <cellStyle name="Table  - Style6 2 6 2 2 5 3" xfId="26554"/>
    <cellStyle name="Table  - Style6 2 6 2 2 6" xfId="21866"/>
    <cellStyle name="Table  - Style6 2 6 2 2 7" xfId="26547"/>
    <cellStyle name="Table  - Style6 2 6 2 3" xfId="10383"/>
    <cellStyle name="Table  - Style6 2 6 2 3 2" xfId="10384"/>
    <cellStyle name="Table  - Style6 2 6 2 3 2 2" xfId="21875"/>
    <cellStyle name="Table  - Style6 2 6 2 3 2 3" xfId="26556"/>
    <cellStyle name="Table  - Style6 2 6 2 3 3" xfId="10385"/>
    <cellStyle name="Table  - Style6 2 6 2 3 3 2" xfId="21876"/>
    <cellStyle name="Table  - Style6 2 6 2 3 3 3" xfId="26557"/>
    <cellStyle name="Table  - Style6 2 6 2 3 4" xfId="10386"/>
    <cellStyle name="Table  - Style6 2 6 2 3 4 2" xfId="21877"/>
    <cellStyle name="Table  - Style6 2 6 2 3 4 3" xfId="26558"/>
    <cellStyle name="Table  - Style6 2 6 2 3 5" xfId="21874"/>
    <cellStyle name="Table  - Style6 2 6 2 3 6" xfId="26555"/>
    <cellStyle name="Table  - Style6 2 6 2 4" xfId="10387"/>
    <cellStyle name="Table  - Style6 2 6 2 4 2" xfId="21878"/>
    <cellStyle name="Table  - Style6 2 6 2 4 3" xfId="26559"/>
    <cellStyle name="Table  - Style6 2 6 2 5" xfId="10388"/>
    <cellStyle name="Table  - Style6 2 6 2 5 2" xfId="21879"/>
    <cellStyle name="Table  - Style6 2 6 2 5 3" xfId="26560"/>
    <cellStyle name="Table  - Style6 2 6 2 6" xfId="10389"/>
    <cellStyle name="Table  - Style6 2 6 2 6 2" xfId="21880"/>
    <cellStyle name="Table  - Style6 2 6 2 6 3" xfId="26561"/>
    <cellStyle name="Table  - Style6 2 6 2 7" xfId="21865"/>
    <cellStyle name="Table  - Style6 2 6 2 8" xfId="26546"/>
    <cellStyle name="Table  - Style6 2 6 3" xfId="10390"/>
    <cellStyle name="Table  - Style6 2 6 3 2" xfId="10391"/>
    <cellStyle name="Table  - Style6 2 6 3 2 2" xfId="10392"/>
    <cellStyle name="Table  - Style6 2 6 3 2 2 2" xfId="21883"/>
    <cellStyle name="Table  - Style6 2 6 3 2 2 3" xfId="26564"/>
    <cellStyle name="Table  - Style6 2 6 3 2 3" xfId="10393"/>
    <cellStyle name="Table  - Style6 2 6 3 2 3 2" xfId="21884"/>
    <cellStyle name="Table  - Style6 2 6 3 2 3 3" xfId="26565"/>
    <cellStyle name="Table  - Style6 2 6 3 2 4" xfId="10394"/>
    <cellStyle name="Table  - Style6 2 6 3 2 4 2" xfId="21885"/>
    <cellStyle name="Table  - Style6 2 6 3 2 4 3" xfId="26566"/>
    <cellStyle name="Table  - Style6 2 6 3 2 5" xfId="21882"/>
    <cellStyle name="Table  - Style6 2 6 3 2 6" xfId="26563"/>
    <cellStyle name="Table  - Style6 2 6 3 3" xfId="10395"/>
    <cellStyle name="Table  - Style6 2 6 3 3 2" xfId="21886"/>
    <cellStyle name="Table  - Style6 2 6 3 3 3" xfId="26567"/>
    <cellStyle name="Table  - Style6 2 6 3 4" xfId="10396"/>
    <cellStyle name="Table  - Style6 2 6 3 4 2" xfId="21887"/>
    <cellStyle name="Table  - Style6 2 6 3 4 3" xfId="26568"/>
    <cellStyle name="Table  - Style6 2 6 3 5" xfId="10397"/>
    <cellStyle name="Table  - Style6 2 6 3 5 2" xfId="21888"/>
    <cellStyle name="Table  - Style6 2 6 3 5 3" xfId="26569"/>
    <cellStyle name="Table  - Style6 2 6 3 6" xfId="21881"/>
    <cellStyle name="Table  - Style6 2 6 3 7" xfId="26562"/>
    <cellStyle name="Table  - Style6 2 6 4" xfId="10398"/>
    <cellStyle name="Table  - Style6 2 6 4 2" xfId="10399"/>
    <cellStyle name="Table  - Style6 2 6 4 2 2" xfId="21890"/>
    <cellStyle name="Table  - Style6 2 6 4 2 3" xfId="26571"/>
    <cellStyle name="Table  - Style6 2 6 4 3" xfId="10400"/>
    <cellStyle name="Table  - Style6 2 6 4 3 2" xfId="21891"/>
    <cellStyle name="Table  - Style6 2 6 4 3 3" xfId="26572"/>
    <cellStyle name="Table  - Style6 2 6 4 4" xfId="10401"/>
    <cellStyle name="Table  - Style6 2 6 4 4 2" xfId="21892"/>
    <cellStyle name="Table  - Style6 2 6 4 4 3" xfId="26573"/>
    <cellStyle name="Table  - Style6 2 6 4 5" xfId="21889"/>
    <cellStyle name="Table  - Style6 2 6 4 6" xfId="26570"/>
    <cellStyle name="Table  - Style6 2 6 5" xfId="10402"/>
    <cellStyle name="Table  - Style6 2 6 5 2" xfId="21893"/>
    <cellStyle name="Table  - Style6 2 6 5 3" xfId="26574"/>
    <cellStyle name="Table  - Style6 2 6 6" xfId="10403"/>
    <cellStyle name="Table  - Style6 2 6 6 2" xfId="21894"/>
    <cellStyle name="Table  - Style6 2 6 6 3" xfId="26575"/>
    <cellStyle name="Table  - Style6 2 6 7" xfId="10404"/>
    <cellStyle name="Table  - Style6 2 6 7 2" xfId="21895"/>
    <cellStyle name="Table  - Style6 2 6 7 3" xfId="26576"/>
    <cellStyle name="Table  - Style6 2 6 8" xfId="21864"/>
    <cellStyle name="Table  - Style6 2 6 9" xfId="26545"/>
    <cellStyle name="Table  - Style6 2 7" xfId="10405"/>
    <cellStyle name="Table  - Style6 2 7 2" xfId="10406"/>
    <cellStyle name="Table  - Style6 2 7 2 2" xfId="10407"/>
    <cellStyle name="Table  - Style6 2 7 2 2 2" xfId="10408"/>
    <cellStyle name="Table  - Style6 2 7 2 2 2 2" xfId="10409"/>
    <cellStyle name="Table  - Style6 2 7 2 2 2 2 2" xfId="21900"/>
    <cellStyle name="Table  - Style6 2 7 2 2 2 2 3" xfId="26581"/>
    <cellStyle name="Table  - Style6 2 7 2 2 2 3" xfId="10410"/>
    <cellStyle name="Table  - Style6 2 7 2 2 2 3 2" xfId="21901"/>
    <cellStyle name="Table  - Style6 2 7 2 2 2 3 3" xfId="26582"/>
    <cellStyle name="Table  - Style6 2 7 2 2 2 4" xfId="10411"/>
    <cellStyle name="Table  - Style6 2 7 2 2 2 4 2" xfId="21902"/>
    <cellStyle name="Table  - Style6 2 7 2 2 2 4 3" xfId="26583"/>
    <cellStyle name="Table  - Style6 2 7 2 2 2 5" xfId="21899"/>
    <cellStyle name="Table  - Style6 2 7 2 2 2 6" xfId="26580"/>
    <cellStyle name="Table  - Style6 2 7 2 2 3" xfId="10412"/>
    <cellStyle name="Table  - Style6 2 7 2 2 3 2" xfId="21903"/>
    <cellStyle name="Table  - Style6 2 7 2 2 3 3" xfId="26584"/>
    <cellStyle name="Table  - Style6 2 7 2 2 4" xfId="10413"/>
    <cellStyle name="Table  - Style6 2 7 2 2 4 2" xfId="21904"/>
    <cellStyle name="Table  - Style6 2 7 2 2 4 3" xfId="26585"/>
    <cellStyle name="Table  - Style6 2 7 2 2 5" xfId="10414"/>
    <cellStyle name="Table  - Style6 2 7 2 2 5 2" xfId="21905"/>
    <cellStyle name="Table  - Style6 2 7 2 2 5 3" xfId="26586"/>
    <cellStyle name="Table  - Style6 2 7 2 2 6" xfId="21898"/>
    <cellStyle name="Table  - Style6 2 7 2 2 7" xfId="26579"/>
    <cellStyle name="Table  - Style6 2 7 2 3" xfId="10415"/>
    <cellStyle name="Table  - Style6 2 7 2 3 2" xfId="10416"/>
    <cellStyle name="Table  - Style6 2 7 2 3 2 2" xfId="21907"/>
    <cellStyle name="Table  - Style6 2 7 2 3 2 3" xfId="26588"/>
    <cellStyle name="Table  - Style6 2 7 2 3 3" xfId="10417"/>
    <cellStyle name="Table  - Style6 2 7 2 3 3 2" xfId="21908"/>
    <cellStyle name="Table  - Style6 2 7 2 3 3 3" xfId="26589"/>
    <cellStyle name="Table  - Style6 2 7 2 3 4" xfId="10418"/>
    <cellStyle name="Table  - Style6 2 7 2 3 4 2" xfId="21909"/>
    <cellStyle name="Table  - Style6 2 7 2 3 4 3" xfId="26590"/>
    <cellStyle name="Table  - Style6 2 7 2 3 5" xfId="21906"/>
    <cellStyle name="Table  - Style6 2 7 2 3 6" xfId="26587"/>
    <cellStyle name="Table  - Style6 2 7 2 4" xfId="10419"/>
    <cellStyle name="Table  - Style6 2 7 2 4 2" xfId="21910"/>
    <cellStyle name="Table  - Style6 2 7 2 4 3" xfId="26591"/>
    <cellStyle name="Table  - Style6 2 7 2 5" xfId="10420"/>
    <cellStyle name="Table  - Style6 2 7 2 5 2" xfId="21911"/>
    <cellStyle name="Table  - Style6 2 7 2 5 3" xfId="26592"/>
    <cellStyle name="Table  - Style6 2 7 2 6" xfId="10421"/>
    <cellStyle name="Table  - Style6 2 7 2 6 2" xfId="21912"/>
    <cellStyle name="Table  - Style6 2 7 2 6 3" xfId="26593"/>
    <cellStyle name="Table  - Style6 2 7 2 7" xfId="21897"/>
    <cellStyle name="Table  - Style6 2 7 2 8" xfId="26578"/>
    <cellStyle name="Table  - Style6 2 7 3" xfId="10422"/>
    <cellStyle name="Table  - Style6 2 7 3 2" xfId="10423"/>
    <cellStyle name="Table  - Style6 2 7 3 2 2" xfId="10424"/>
    <cellStyle name="Table  - Style6 2 7 3 2 2 2" xfId="21915"/>
    <cellStyle name="Table  - Style6 2 7 3 2 2 3" xfId="26596"/>
    <cellStyle name="Table  - Style6 2 7 3 2 3" xfId="10425"/>
    <cellStyle name="Table  - Style6 2 7 3 2 3 2" xfId="21916"/>
    <cellStyle name="Table  - Style6 2 7 3 2 3 3" xfId="26597"/>
    <cellStyle name="Table  - Style6 2 7 3 2 4" xfId="10426"/>
    <cellStyle name="Table  - Style6 2 7 3 2 4 2" xfId="21917"/>
    <cellStyle name="Table  - Style6 2 7 3 2 4 3" xfId="26598"/>
    <cellStyle name="Table  - Style6 2 7 3 2 5" xfId="21914"/>
    <cellStyle name="Table  - Style6 2 7 3 2 6" xfId="26595"/>
    <cellStyle name="Table  - Style6 2 7 3 3" xfId="10427"/>
    <cellStyle name="Table  - Style6 2 7 3 3 2" xfId="21918"/>
    <cellStyle name="Table  - Style6 2 7 3 3 3" xfId="26599"/>
    <cellStyle name="Table  - Style6 2 7 3 4" xfId="10428"/>
    <cellStyle name="Table  - Style6 2 7 3 4 2" xfId="21919"/>
    <cellStyle name="Table  - Style6 2 7 3 4 3" xfId="26600"/>
    <cellStyle name="Table  - Style6 2 7 3 5" xfId="10429"/>
    <cellStyle name="Table  - Style6 2 7 3 5 2" xfId="21920"/>
    <cellStyle name="Table  - Style6 2 7 3 5 3" xfId="26601"/>
    <cellStyle name="Table  - Style6 2 7 3 6" xfId="21913"/>
    <cellStyle name="Table  - Style6 2 7 3 7" xfId="26594"/>
    <cellStyle name="Table  - Style6 2 7 4" xfId="10430"/>
    <cellStyle name="Table  - Style6 2 7 4 2" xfId="10431"/>
    <cellStyle name="Table  - Style6 2 7 4 2 2" xfId="21922"/>
    <cellStyle name="Table  - Style6 2 7 4 2 3" xfId="26603"/>
    <cellStyle name="Table  - Style6 2 7 4 3" xfId="10432"/>
    <cellStyle name="Table  - Style6 2 7 4 3 2" xfId="21923"/>
    <cellStyle name="Table  - Style6 2 7 4 3 3" xfId="26604"/>
    <cellStyle name="Table  - Style6 2 7 4 4" xfId="10433"/>
    <cellStyle name="Table  - Style6 2 7 4 4 2" xfId="21924"/>
    <cellStyle name="Table  - Style6 2 7 4 4 3" xfId="26605"/>
    <cellStyle name="Table  - Style6 2 7 4 5" xfId="21921"/>
    <cellStyle name="Table  - Style6 2 7 4 6" xfId="26602"/>
    <cellStyle name="Table  - Style6 2 7 5" xfId="10434"/>
    <cellStyle name="Table  - Style6 2 7 5 2" xfId="21925"/>
    <cellStyle name="Table  - Style6 2 7 5 3" xfId="26606"/>
    <cellStyle name="Table  - Style6 2 7 6" xfId="10435"/>
    <cellStyle name="Table  - Style6 2 7 6 2" xfId="21926"/>
    <cellStyle name="Table  - Style6 2 7 6 3" xfId="26607"/>
    <cellStyle name="Table  - Style6 2 7 7" xfId="10436"/>
    <cellStyle name="Table  - Style6 2 7 7 2" xfId="21927"/>
    <cellStyle name="Table  - Style6 2 7 7 3" xfId="26608"/>
    <cellStyle name="Table  - Style6 2 7 8" xfId="21896"/>
    <cellStyle name="Table  - Style6 2 7 9" xfId="26577"/>
    <cellStyle name="Table  - Style6 2 8" xfId="10437"/>
    <cellStyle name="Table  - Style6 2 8 2" xfId="10438"/>
    <cellStyle name="Table  - Style6 2 8 2 2" xfId="10439"/>
    <cellStyle name="Table  - Style6 2 8 2 2 2" xfId="10440"/>
    <cellStyle name="Table  - Style6 2 8 2 2 2 2" xfId="10441"/>
    <cellStyle name="Table  - Style6 2 8 2 2 2 2 2" xfId="21932"/>
    <cellStyle name="Table  - Style6 2 8 2 2 2 2 3" xfId="26613"/>
    <cellStyle name="Table  - Style6 2 8 2 2 2 3" xfId="10442"/>
    <cellStyle name="Table  - Style6 2 8 2 2 2 3 2" xfId="21933"/>
    <cellStyle name="Table  - Style6 2 8 2 2 2 3 3" xfId="26614"/>
    <cellStyle name="Table  - Style6 2 8 2 2 2 4" xfId="10443"/>
    <cellStyle name="Table  - Style6 2 8 2 2 2 4 2" xfId="21934"/>
    <cellStyle name="Table  - Style6 2 8 2 2 2 4 3" xfId="26615"/>
    <cellStyle name="Table  - Style6 2 8 2 2 2 5" xfId="21931"/>
    <cellStyle name="Table  - Style6 2 8 2 2 2 6" xfId="26612"/>
    <cellStyle name="Table  - Style6 2 8 2 2 3" xfId="10444"/>
    <cellStyle name="Table  - Style6 2 8 2 2 3 2" xfId="21935"/>
    <cellStyle name="Table  - Style6 2 8 2 2 3 3" xfId="26616"/>
    <cellStyle name="Table  - Style6 2 8 2 2 4" xfId="10445"/>
    <cellStyle name="Table  - Style6 2 8 2 2 4 2" xfId="21936"/>
    <cellStyle name="Table  - Style6 2 8 2 2 4 3" xfId="26617"/>
    <cellStyle name="Table  - Style6 2 8 2 2 5" xfId="10446"/>
    <cellStyle name="Table  - Style6 2 8 2 2 5 2" xfId="21937"/>
    <cellStyle name="Table  - Style6 2 8 2 2 5 3" xfId="26618"/>
    <cellStyle name="Table  - Style6 2 8 2 2 6" xfId="21930"/>
    <cellStyle name="Table  - Style6 2 8 2 2 7" xfId="26611"/>
    <cellStyle name="Table  - Style6 2 8 2 3" xfId="10447"/>
    <cellStyle name="Table  - Style6 2 8 2 3 2" xfId="10448"/>
    <cellStyle name="Table  - Style6 2 8 2 3 2 2" xfId="21939"/>
    <cellStyle name="Table  - Style6 2 8 2 3 2 3" xfId="26620"/>
    <cellStyle name="Table  - Style6 2 8 2 3 3" xfId="10449"/>
    <cellStyle name="Table  - Style6 2 8 2 3 3 2" xfId="21940"/>
    <cellStyle name="Table  - Style6 2 8 2 3 3 3" xfId="26621"/>
    <cellStyle name="Table  - Style6 2 8 2 3 4" xfId="10450"/>
    <cellStyle name="Table  - Style6 2 8 2 3 4 2" xfId="21941"/>
    <cellStyle name="Table  - Style6 2 8 2 3 4 3" xfId="26622"/>
    <cellStyle name="Table  - Style6 2 8 2 3 5" xfId="21938"/>
    <cellStyle name="Table  - Style6 2 8 2 3 6" xfId="26619"/>
    <cellStyle name="Table  - Style6 2 8 2 4" xfId="10451"/>
    <cellStyle name="Table  - Style6 2 8 2 4 2" xfId="21942"/>
    <cellStyle name="Table  - Style6 2 8 2 4 3" xfId="26623"/>
    <cellStyle name="Table  - Style6 2 8 2 5" xfId="10452"/>
    <cellStyle name="Table  - Style6 2 8 2 5 2" xfId="21943"/>
    <cellStyle name="Table  - Style6 2 8 2 5 3" xfId="26624"/>
    <cellStyle name="Table  - Style6 2 8 2 6" xfId="10453"/>
    <cellStyle name="Table  - Style6 2 8 2 6 2" xfId="21944"/>
    <cellStyle name="Table  - Style6 2 8 2 6 3" xfId="26625"/>
    <cellStyle name="Table  - Style6 2 8 2 7" xfId="21929"/>
    <cellStyle name="Table  - Style6 2 8 2 8" xfId="26610"/>
    <cellStyle name="Table  - Style6 2 8 3" xfId="10454"/>
    <cellStyle name="Table  - Style6 2 8 3 2" xfId="10455"/>
    <cellStyle name="Table  - Style6 2 8 3 2 2" xfId="10456"/>
    <cellStyle name="Table  - Style6 2 8 3 2 2 2" xfId="21947"/>
    <cellStyle name="Table  - Style6 2 8 3 2 2 3" xfId="26628"/>
    <cellStyle name="Table  - Style6 2 8 3 2 3" xfId="10457"/>
    <cellStyle name="Table  - Style6 2 8 3 2 3 2" xfId="21948"/>
    <cellStyle name="Table  - Style6 2 8 3 2 3 3" xfId="26629"/>
    <cellStyle name="Table  - Style6 2 8 3 2 4" xfId="10458"/>
    <cellStyle name="Table  - Style6 2 8 3 2 4 2" xfId="21949"/>
    <cellStyle name="Table  - Style6 2 8 3 2 4 3" xfId="26630"/>
    <cellStyle name="Table  - Style6 2 8 3 2 5" xfId="21946"/>
    <cellStyle name="Table  - Style6 2 8 3 2 6" xfId="26627"/>
    <cellStyle name="Table  - Style6 2 8 3 3" xfId="10459"/>
    <cellStyle name="Table  - Style6 2 8 3 3 2" xfId="21950"/>
    <cellStyle name="Table  - Style6 2 8 3 3 3" xfId="26631"/>
    <cellStyle name="Table  - Style6 2 8 3 4" xfId="10460"/>
    <cellStyle name="Table  - Style6 2 8 3 4 2" xfId="21951"/>
    <cellStyle name="Table  - Style6 2 8 3 4 3" xfId="26632"/>
    <cellStyle name="Table  - Style6 2 8 3 5" xfId="10461"/>
    <cellStyle name="Table  - Style6 2 8 3 5 2" xfId="21952"/>
    <cellStyle name="Table  - Style6 2 8 3 5 3" xfId="26633"/>
    <cellStyle name="Table  - Style6 2 8 3 6" xfId="21945"/>
    <cellStyle name="Table  - Style6 2 8 3 7" xfId="26626"/>
    <cellStyle name="Table  - Style6 2 8 4" xfId="10462"/>
    <cellStyle name="Table  - Style6 2 8 4 2" xfId="10463"/>
    <cellStyle name="Table  - Style6 2 8 4 2 2" xfId="21954"/>
    <cellStyle name="Table  - Style6 2 8 4 2 3" xfId="26635"/>
    <cellStyle name="Table  - Style6 2 8 4 3" xfId="10464"/>
    <cellStyle name="Table  - Style6 2 8 4 3 2" xfId="21955"/>
    <cellStyle name="Table  - Style6 2 8 4 3 3" xfId="26636"/>
    <cellStyle name="Table  - Style6 2 8 4 4" xfId="10465"/>
    <cellStyle name="Table  - Style6 2 8 4 4 2" xfId="21956"/>
    <cellStyle name="Table  - Style6 2 8 4 4 3" xfId="26637"/>
    <cellStyle name="Table  - Style6 2 8 4 5" xfId="21953"/>
    <cellStyle name="Table  - Style6 2 8 4 6" xfId="26634"/>
    <cellStyle name="Table  - Style6 2 8 5" xfId="10466"/>
    <cellStyle name="Table  - Style6 2 8 5 2" xfId="21957"/>
    <cellStyle name="Table  - Style6 2 8 5 3" xfId="26638"/>
    <cellStyle name="Table  - Style6 2 8 6" xfId="10467"/>
    <cellStyle name="Table  - Style6 2 8 6 2" xfId="21958"/>
    <cellStyle name="Table  - Style6 2 8 6 3" xfId="26639"/>
    <cellStyle name="Table  - Style6 2 8 7" xfId="10468"/>
    <cellStyle name="Table  - Style6 2 8 7 2" xfId="21959"/>
    <cellStyle name="Table  - Style6 2 8 7 3" xfId="26640"/>
    <cellStyle name="Table  - Style6 2 8 8" xfId="21928"/>
    <cellStyle name="Table  - Style6 2 8 9" xfId="26609"/>
    <cellStyle name="Table  - Style6 2 9" xfId="10469"/>
    <cellStyle name="Table  - Style6 2 9 2" xfId="10470"/>
    <cellStyle name="Table  - Style6 2 9 2 2" xfId="10471"/>
    <cellStyle name="Table  - Style6 2 9 2 2 2" xfId="10472"/>
    <cellStyle name="Table  - Style6 2 9 2 2 2 2" xfId="21963"/>
    <cellStyle name="Table  - Style6 2 9 2 2 2 3" xfId="26644"/>
    <cellStyle name="Table  - Style6 2 9 2 2 3" xfId="10473"/>
    <cellStyle name="Table  - Style6 2 9 2 2 3 2" xfId="21964"/>
    <cellStyle name="Table  - Style6 2 9 2 2 3 3" xfId="26645"/>
    <cellStyle name="Table  - Style6 2 9 2 2 4" xfId="10474"/>
    <cellStyle name="Table  - Style6 2 9 2 2 4 2" xfId="21965"/>
    <cellStyle name="Table  - Style6 2 9 2 2 4 3" xfId="26646"/>
    <cellStyle name="Table  - Style6 2 9 2 2 5" xfId="21962"/>
    <cellStyle name="Table  - Style6 2 9 2 2 6" xfId="26643"/>
    <cellStyle name="Table  - Style6 2 9 2 3" xfId="10475"/>
    <cellStyle name="Table  - Style6 2 9 2 3 2" xfId="21966"/>
    <cellStyle name="Table  - Style6 2 9 2 3 3" xfId="26647"/>
    <cellStyle name="Table  - Style6 2 9 2 4" xfId="10476"/>
    <cellStyle name="Table  - Style6 2 9 2 4 2" xfId="21967"/>
    <cellStyle name="Table  - Style6 2 9 2 4 3" xfId="26648"/>
    <cellStyle name="Table  - Style6 2 9 2 5" xfId="10477"/>
    <cellStyle name="Table  - Style6 2 9 2 5 2" xfId="21968"/>
    <cellStyle name="Table  - Style6 2 9 2 5 3" xfId="26649"/>
    <cellStyle name="Table  - Style6 2 9 2 6" xfId="21961"/>
    <cellStyle name="Table  - Style6 2 9 2 7" xfId="26642"/>
    <cellStyle name="Table  - Style6 2 9 3" xfId="10478"/>
    <cellStyle name="Table  - Style6 2 9 3 2" xfId="10479"/>
    <cellStyle name="Table  - Style6 2 9 3 2 2" xfId="21970"/>
    <cellStyle name="Table  - Style6 2 9 3 2 3" xfId="26651"/>
    <cellStyle name="Table  - Style6 2 9 3 3" xfId="10480"/>
    <cellStyle name="Table  - Style6 2 9 3 3 2" xfId="21971"/>
    <cellStyle name="Table  - Style6 2 9 3 3 3" xfId="26652"/>
    <cellStyle name="Table  - Style6 2 9 3 4" xfId="10481"/>
    <cellStyle name="Table  - Style6 2 9 3 4 2" xfId="21972"/>
    <cellStyle name="Table  - Style6 2 9 3 4 3" xfId="26653"/>
    <cellStyle name="Table  - Style6 2 9 3 5" xfId="21969"/>
    <cellStyle name="Table  - Style6 2 9 3 6" xfId="26650"/>
    <cellStyle name="Table  - Style6 2 9 4" xfId="10482"/>
    <cellStyle name="Table  - Style6 2 9 4 2" xfId="21973"/>
    <cellStyle name="Table  - Style6 2 9 4 3" xfId="26654"/>
    <cellStyle name="Table  - Style6 2 9 5" xfId="10483"/>
    <cellStyle name="Table  - Style6 2 9 5 2" xfId="21974"/>
    <cellStyle name="Table  - Style6 2 9 5 3" xfId="26655"/>
    <cellStyle name="Table  - Style6 2 9 6" xfId="10484"/>
    <cellStyle name="Table  - Style6 2 9 6 2" xfId="21975"/>
    <cellStyle name="Table  - Style6 2 9 6 3" xfId="26656"/>
    <cellStyle name="Table  - Style6 2 9 7" xfId="21960"/>
    <cellStyle name="Table  - Style6 2 9 8" xfId="26641"/>
    <cellStyle name="Table  - Style6 3" xfId="10485"/>
    <cellStyle name="Table  - Style6 3 10" xfId="21976"/>
    <cellStyle name="Table  - Style6 3 11" xfId="26657"/>
    <cellStyle name="Table  - Style6 3 12" xfId="29362"/>
    <cellStyle name="Table  - Style6 3 2" xfId="10486"/>
    <cellStyle name="Table  - Style6 3 2 10" xfId="29614"/>
    <cellStyle name="Table  - Style6 3 2 2" xfId="10487"/>
    <cellStyle name="Table  - Style6 3 2 2 2" xfId="10488"/>
    <cellStyle name="Table  - Style6 3 2 2 2 2" xfId="10489"/>
    <cellStyle name="Table  - Style6 3 2 2 2 2 2" xfId="10490"/>
    <cellStyle name="Table  - Style6 3 2 2 2 2 2 2" xfId="21981"/>
    <cellStyle name="Table  - Style6 3 2 2 2 2 2 3" xfId="26662"/>
    <cellStyle name="Table  - Style6 3 2 2 2 2 3" xfId="10491"/>
    <cellStyle name="Table  - Style6 3 2 2 2 2 3 2" xfId="21982"/>
    <cellStyle name="Table  - Style6 3 2 2 2 2 3 3" xfId="26663"/>
    <cellStyle name="Table  - Style6 3 2 2 2 2 4" xfId="10492"/>
    <cellStyle name="Table  - Style6 3 2 2 2 2 4 2" xfId="21983"/>
    <cellStyle name="Table  - Style6 3 2 2 2 2 4 3" xfId="26664"/>
    <cellStyle name="Table  - Style6 3 2 2 2 2 5" xfId="21980"/>
    <cellStyle name="Table  - Style6 3 2 2 2 2 6" xfId="26661"/>
    <cellStyle name="Table  - Style6 3 2 2 2 3" xfId="10493"/>
    <cellStyle name="Table  - Style6 3 2 2 2 3 2" xfId="21984"/>
    <cellStyle name="Table  - Style6 3 2 2 2 3 3" xfId="26665"/>
    <cellStyle name="Table  - Style6 3 2 2 2 4" xfId="10494"/>
    <cellStyle name="Table  - Style6 3 2 2 2 4 2" xfId="21985"/>
    <cellStyle name="Table  - Style6 3 2 2 2 4 3" xfId="26666"/>
    <cellStyle name="Table  - Style6 3 2 2 2 5" xfId="10495"/>
    <cellStyle name="Table  - Style6 3 2 2 2 5 2" xfId="21986"/>
    <cellStyle name="Table  - Style6 3 2 2 2 5 3" xfId="26667"/>
    <cellStyle name="Table  - Style6 3 2 2 2 6" xfId="21979"/>
    <cellStyle name="Table  - Style6 3 2 2 2 7" xfId="26660"/>
    <cellStyle name="Table  - Style6 3 2 2 3" xfId="10496"/>
    <cellStyle name="Table  - Style6 3 2 2 3 2" xfId="10497"/>
    <cellStyle name="Table  - Style6 3 2 2 3 2 2" xfId="21988"/>
    <cellStyle name="Table  - Style6 3 2 2 3 2 3" xfId="26669"/>
    <cellStyle name="Table  - Style6 3 2 2 3 3" xfId="10498"/>
    <cellStyle name="Table  - Style6 3 2 2 3 3 2" xfId="21989"/>
    <cellStyle name="Table  - Style6 3 2 2 3 3 3" xfId="26670"/>
    <cellStyle name="Table  - Style6 3 2 2 3 4" xfId="10499"/>
    <cellStyle name="Table  - Style6 3 2 2 3 4 2" xfId="21990"/>
    <cellStyle name="Table  - Style6 3 2 2 3 4 3" xfId="26671"/>
    <cellStyle name="Table  - Style6 3 2 2 3 5" xfId="21987"/>
    <cellStyle name="Table  - Style6 3 2 2 3 6" xfId="26668"/>
    <cellStyle name="Table  - Style6 3 2 2 4" xfId="10500"/>
    <cellStyle name="Table  - Style6 3 2 2 4 2" xfId="21991"/>
    <cellStyle name="Table  - Style6 3 2 2 4 3" xfId="26672"/>
    <cellStyle name="Table  - Style6 3 2 2 5" xfId="10501"/>
    <cellStyle name="Table  - Style6 3 2 2 5 2" xfId="21992"/>
    <cellStyle name="Table  - Style6 3 2 2 5 3" xfId="26673"/>
    <cellStyle name="Table  - Style6 3 2 2 6" xfId="10502"/>
    <cellStyle name="Table  - Style6 3 2 2 6 2" xfId="21993"/>
    <cellStyle name="Table  - Style6 3 2 2 6 3" xfId="26674"/>
    <cellStyle name="Table  - Style6 3 2 2 7" xfId="21978"/>
    <cellStyle name="Table  - Style6 3 2 2 8" xfId="26659"/>
    <cellStyle name="Table  - Style6 3 2 2 9" xfId="29831"/>
    <cellStyle name="Table  - Style6 3 2 3" xfId="10503"/>
    <cellStyle name="Table  - Style6 3 2 3 2" xfId="10504"/>
    <cellStyle name="Table  - Style6 3 2 3 2 2" xfId="10505"/>
    <cellStyle name="Table  - Style6 3 2 3 2 2 2" xfId="21996"/>
    <cellStyle name="Table  - Style6 3 2 3 2 2 3" xfId="26677"/>
    <cellStyle name="Table  - Style6 3 2 3 2 3" xfId="10506"/>
    <cellStyle name="Table  - Style6 3 2 3 2 3 2" xfId="21997"/>
    <cellStyle name="Table  - Style6 3 2 3 2 3 3" xfId="26678"/>
    <cellStyle name="Table  - Style6 3 2 3 2 4" xfId="10507"/>
    <cellStyle name="Table  - Style6 3 2 3 2 4 2" xfId="21998"/>
    <cellStyle name="Table  - Style6 3 2 3 2 4 3" xfId="26679"/>
    <cellStyle name="Table  - Style6 3 2 3 2 5" xfId="21995"/>
    <cellStyle name="Table  - Style6 3 2 3 2 6" xfId="26676"/>
    <cellStyle name="Table  - Style6 3 2 3 3" xfId="10508"/>
    <cellStyle name="Table  - Style6 3 2 3 3 2" xfId="21999"/>
    <cellStyle name="Table  - Style6 3 2 3 3 3" xfId="26680"/>
    <cellStyle name="Table  - Style6 3 2 3 4" xfId="10509"/>
    <cellStyle name="Table  - Style6 3 2 3 4 2" xfId="22000"/>
    <cellStyle name="Table  - Style6 3 2 3 4 3" xfId="26681"/>
    <cellStyle name="Table  - Style6 3 2 3 5" xfId="10510"/>
    <cellStyle name="Table  - Style6 3 2 3 5 2" xfId="22001"/>
    <cellStyle name="Table  - Style6 3 2 3 5 3" xfId="26682"/>
    <cellStyle name="Table  - Style6 3 2 3 6" xfId="21994"/>
    <cellStyle name="Table  - Style6 3 2 3 7" xfId="26675"/>
    <cellStyle name="Table  - Style6 3 2 4" xfId="10511"/>
    <cellStyle name="Table  - Style6 3 2 4 2" xfId="10512"/>
    <cellStyle name="Table  - Style6 3 2 4 2 2" xfId="22003"/>
    <cellStyle name="Table  - Style6 3 2 4 2 3" xfId="26684"/>
    <cellStyle name="Table  - Style6 3 2 4 3" xfId="10513"/>
    <cellStyle name="Table  - Style6 3 2 4 3 2" xfId="22004"/>
    <cellStyle name="Table  - Style6 3 2 4 3 3" xfId="26685"/>
    <cellStyle name="Table  - Style6 3 2 4 4" xfId="10514"/>
    <cellStyle name="Table  - Style6 3 2 4 4 2" xfId="22005"/>
    <cellStyle name="Table  - Style6 3 2 4 4 3" xfId="26686"/>
    <cellStyle name="Table  - Style6 3 2 4 5" xfId="22002"/>
    <cellStyle name="Table  - Style6 3 2 4 6" xfId="26683"/>
    <cellStyle name="Table  - Style6 3 2 5" xfId="10515"/>
    <cellStyle name="Table  - Style6 3 2 5 2" xfId="22006"/>
    <cellStyle name="Table  - Style6 3 2 5 3" xfId="26687"/>
    <cellStyle name="Table  - Style6 3 2 6" xfId="10516"/>
    <cellStyle name="Table  - Style6 3 2 6 2" xfId="22007"/>
    <cellStyle name="Table  - Style6 3 2 6 3" xfId="26688"/>
    <cellStyle name="Table  - Style6 3 2 7" xfId="10517"/>
    <cellStyle name="Table  - Style6 3 2 7 2" xfId="22008"/>
    <cellStyle name="Table  - Style6 3 2 7 3" xfId="26689"/>
    <cellStyle name="Table  - Style6 3 2 8" xfId="21977"/>
    <cellStyle name="Table  - Style6 3 2 9" xfId="26658"/>
    <cellStyle name="Table  - Style6 3 3" xfId="10518"/>
    <cellStyle name="Table  - Style6 3 3 10" xfId="29709"/>
    <cellStyle name="Table  - Style6 3 3 2" xfId="10519"/>
    <cellStyle name="Table  - Style6 3 3 2 2" xfId="10520"/>
    <cellStyle name="Table  - Style6 3 3 2 2 2" xfId="10521"/>
    <cellStyle name="Table  - Style6 3 3 2 2 2 2" xfId="10522"/>
    <cellStyle name="Table  - Style6 3 3 2 2 2 2 2" xfId="22013"/>
    <cellStyle name="Table  - Style6 3 3 2 2 2 2 3" xfId="26694"/>
    <cellStyle name="Table  - Style6 3 3 2 2 2 3" xfId="10523"/>
    <cellStyle name="Table  - Style6 3 3 2 2 2 3 2" xfId="22014"/>
    <cellStyle name="Table  - Style6 3 3 2 2 2 3 3" xfId="26695"/>
    <cellStyle name="Table  - Style6 3 3 2 2 2 4" xfId="10524"/>
    <cellStyle name="Table  - Style6 3 3 2 2 2 4 2" xfId="22015"/>
    <cellStyle name="Table  - Style6 3 3 2 2 2 4 3" xfId="26696"/>
    <cellStyle name="Table  - Style6 3 3 2 2 2 5" xfId="22012"/>
    <cellStyle name="Table  - Style6 3 3 2 2 2 6" xfId="26693"/>
    <cellStyle name="Table  - Style6 3 3 2 2 3" xfId="10525"/>
    <cellStyle name="Table  - Style6 3 3 2 2 3 2" xfId="22016"/>
    <cellStyle name="Table  - Style6 3 3 2 2 3 3" xfId="26697"/>
    <cellStyle name="Table  - Style6 3 3 2 2 4" xfId="10526"/>
    <cellStyle name="Table  - Style6 3 3 2 2 4 2" xfId="22017"/>
    <cellStyle name="Table  - Style6 3 3 2 2 4 3" xfId="26698"/>
    <cellStyle name="Table  - Style6 3 3 2 2 5" xfId="10527"/>
    <cellStyle name="Table  - Style6 3 3 2 2 5 2" xfId="22018"/>
    <cellStyle name="Table  - Style6 3 3 2 2 5 3" xfId="26699"/>
    <cellStyle name="Table  - Style6 3 3 2 2 6" xfId="22011"/>
    <cellStyle name="Table  - Style6 3 3 2 2 7" xfId="26692"/>
    <cellStyle name="Table  - Style6 3 3 2 3" xfId="10528"/>
    <cellStyle name="Table  - Style6 3 3 2 3 2" xfId="10529"/>
    <cellStyle name="Table  - Style6 3 3 2 3 2 2" xfId="22020"/>
    <cellStyle name="Table  - Style6 3 3 2 3 2 3" xfId="26701"/>
    <cellStyle name="Table  - Style6 3 3 2 3 3" xfId="10530"/>
    <cellStyle name="Table  - Style6 3 3 2 3 3 2" xfId="22021"/>
    <cellStyle name="Table  - Style6 3 3 2 3 3 3" xfId="26702"/>
    <cellStyle name="Table  - Style6 3 3 2 3 4" xfId="10531"/>
    <cellStyle name="Table  - Style6 3 3 2 3 4 2" xfId="22022"/>
    <cellStyle name="Table  - Style6 3 3 2 3 4 3" xfId="26703"/>
    <cellStyle name="Table  - Style6 3 3 2 3 5" xfId="22019"/>
    <cellStyle name="Table  - Style6 3 3 2 3 6" xfId="26700"/>
    <cellStyle name="Table  - Style6 3 3 2 4" xfId="10532"/>
    <cellStyle name="Table  - Style6 3 3 2 4 2" xfId="22023"/>
    <cellStyle name="Table  - Style6 3 3 2 4 3" xfId="26704"/>
    <cellStyle name="Table  - Style6 3 3 2 5" xfId="10533"/>
    <cellStyle name="Table  - Style6 3 3 2 5 2" xfId="22024"/>
    <cellStyle name="Table  - Style6 3 3 2 5 3" xfId="26705"/>
    <cellStyle name="Table  - Style6 3 3 2 6" xfId="10534"/>
    <cellStyle name="Table  - Style6 3 3 2 6 2" xfId="22025"/>
    <cellStyle name="Table  - Style6 3 3 2 6 3" xfId="26706"/>
    <cellStyle name="Table  - Style6 3 3 2 7" xfId="22010"/>
    <cellStyle name="Table  - Style6 3 3 2 8" xfId="26691"/>
    <cellStyle name="Table  - Style6 3 3 2 9" xfId="29864"/>
    <cellStyle name="Table  - Style6 3 3 3" xfId="10535"/>
    <cellStyle name="Table  - Style6 3 3 3 2" xfId="10536"/>
    <cellStyle name="Table  - Style6 3 3 3 2 2" xfId="10537"/>
    <cellStyle name="Table  - Style6 3 3 3 2 2 2" xfId="22028"/>
    <cellStyle name="Table  - Style6 3 3 3 2 2 3" xfId="26709"/>
    <cellStyle name="Table  - Style6 3 3 3 2 3" xfId="10538"/>
    <cellStyle name="Table  - Style6 3 3 3 2 3 2" xfId="22029"/>
    <cellStyle name="Table  - Style6 3 3 3 2 3 3" xfId="26710"/>
    <cellStyle name="Table  - Style6 3 3 3 2 4" xfId="10539"/>
    <cellStyle name="Table  - Style6 3 3 3 2 4 2" xfId="22030"/>
    <cellStyle name="Table  - Style6 3 3 3 2 4 3" xfId="26711"/>
    <cellStyle name="Table  - Style6 3 3 3 2 5" xfId="22027"/>
    <cellStyle name="Table  - Style6 3 3 3 2 6" xfId="26708"/>
    <cellStyle name="Table  - Style6 3 3 3 3" xfId="10540"/>
    <cellStyle name="Table  - Style6 3 3 3 3 2" xfId="22031"/>
    <cellStyle name="Table  - Style6 3 3 3 3 3" xfId="26712"/>
    <cellStyle name="Table  - Style6 3 3 3 4" xfId="10541"/>
    <cellStyle name="Table  - Style6 3 3 3 4 2" xfId="22032"/>
    <cellStyle name="Table  - Style6 3 3 3 4 3" xfId="26713"/>
    <cellStyle name="Table  - Style6 3 3 3 5" xfId="10542"/>
    <cellStyle name="Table  - Style6 3 3 3 5 2" xfId="22033"/>
    <cellStyle name="Table  - Style6 3 3 3 5 3" xfId="26714"/>
    <cellStyle name="Table  - Style6 3 3 3 6" xfId="22026"/>
    <cellStyle name="Table  - Style6 3 3 3 7" xfId="26707"/>
    <cellStyle name="Table  - Style6 3 3 4" xfId="10543"/>
    <cellStyle name="Table  - Style6 3 3 4 2" xfId="10544"/>
    <cellStyle name="Table  - Style6 3 3 4 2 2" xfId="22035"/>
    <cellStyle name="Table  - Style6 3 3 4 2 3" xfId="26716"/>
    <cellStyle name="Table  - Style6 3 3 4 3" xfId="10545"/>
    <cellStyle name="Table  - Style6 3 3 4 3 2" xfId="22036"/>
    <cellStyle name="Table  - Style6 3 3 4 3 3" xfId="26717"/>
    <cellStyle name="Table  - Style6 3 3 4 4" xfId="10546"/>
    <cellStyle name="Table  - Style6 3 3 4 4 2" xfId="22037"/>
    <cellStyle name="Table  - Style6 3 3 4 4 3" xfId="26718"/>
    <cellStyle name="Table  - Style6 3 3 4 5" xfId="22034"/>
    <cellStyle name="Table  - Style6 3 3 4 6" xfId="26715"/>
    <cellStyle name="Table  - Style6 3 3 5" xfId="10547"/>
    <cellStyle name="Table  - Style6 3 3 5 2" xfId="22038"/>
    <cellStyle name="Table  - Style6 3 3 5 3" xfId="26719"/>
    <cellStyle name="Table  - Style6 3 3 6" xfId="10548"/>
    <cellStyle name="Table  - Style6 3 3 6 2" xfId="22039"/>
    <cellStyle name="Table  - Style6 3 3 6 3" xfId="26720"/>
    <cellStyle name="Table  - Style6 3 3 7" xfId="10549"/>
    <cellStyle name="Table  - Style6 3 3 7 2" xfId="22040"/>
    <cellStyle name="Table  - Style6 3 3 7 3" xfId="26721"/>
    <cellStyle name="Table  - Style6 3 3 8" xfId="22009"/>
    <cellStyle name="Table  - Style6 3 3 9" xfId="26690"/>
    <cellStyle name="Table  - Style6 3 4" xfId="10550"/>
    <cellStyle name="Table  - Style6 3 4 10" xfId="29765"/>
    <cellStyle name="Table  - Style6 3 4 2" xfId="10551"/>
    <cellStyle name="Table  - Style6 3 4 2 2" xfId="10552"/>
    <cellStyle name="Table  - Style6 3 4 2 2 2" xfId="10553"/>
    <cellStyle name="Table  - Style6 3 4 2 2 2 2" xfId="10554"/>
    <cellStyle name="Table  - Style6 3 4 2 2 2 2 2" xfId="22045"/>
    <cellStyle name="Table  - Style6 3 4 2 2 2 2 3" xfId="26726"/>
    <cellStyle name="Table  - Style6 3 4 2 2 2 3" xfId="10555"/>
    <cellStyle name="Table  - Style6 3 4 2 2 2 3 2" xfId="22046"/>
    <cellStyle name="Table  - Style6 3 4 2 2 2 3 3" xfId="26727"/>
    <cellStyle name="Table  - Style6 3 4 2 2 2 4" xfId="10556"/>
    <cellStyle name="Table  - Style6 3 4 2 2 2 4 2" xfId="22047"/>
    <cellStyle name="Table  - Style6 3 4 2 2 2 4 3" xfId="26728"/>
    <cellStyle name="Table  - Style6 3 4 2 2 2 5" xfId="22044"/>
    <cellStyle name="Table  - Style6 3 4 2 2 2 6" xfId="26725"/>
    <cellStyle name="Table  - Style6 3 4 2 2 3" xfId="10557"/>
    <cellStyle name="Table  - Style6 3 4 2 2 3 2" xfId="22048"/>
    <cellStyle name="Table  - Style6 3 4 2 2 3 3" xfId="26729"/>
    <cellStyle name="Table  - Style6 3 4 2 2 4" xfId="10558"/>
    <cellStyle name="Table  - Style6 3 4 2 2 4 2" xfId="22049"/>
    <cellStyle name="Table  - Style6 3 4 2 2 4 3" xfId="26730"/>
    <cellStyle name="Table  - Style6 3 4 2 2 5" xfId="10559"/>
    <cellStyle name="Table  - Style6 3 4 2 2 5 2" xfId="22050"/>
    <cellStyle name="Table  - Style6 3 4 2 2 5 3" xfId="26731"/>
    <cellStyle name="Table  - Style6 3 4 2 2 6" xfId="22043"/>
    <cellStyle name="Table  - Style6 3 4 2 2 7" xfId="26724"/>
    <cellStyle name="Table  - Style6 3 4 2 3" xfId="10560"/>
    <cellStyle name="Table  - Style6 3 4 2 3 2" xfId="10561"/>
    <cellStyle name="Table  - Style6 3 4 2 3 2 2" xfId="22052"/>
    <cellStyle name="Table  - Style6 3 4 2 3 2 3" xfId="26733"/>
    <cellStyle name="Table  - Style6 3 4 2 3 3" xfId="10562"/>
    <cellStyle name="Table  - Style6 3 4 2 3 3 2" xfId="22053"/>
    <cellStyle name="Table  - Style6 3 4 2 3 3 3" xfId="26734"/>
    <cellStyle name="Table  - Style6 3 4 2 3 4" xfId="10563"/>
    <cellStyle name="Table  - Style6 3 4 2 3 4 2" xfId="22054"/>
    <cellStyle name="Table  - Style6 3 4 2 3 4 3" xfId="26735"/>
    <cellStyle name="Table  - Style6 3 4 2 3 5" xfId="22051"/>
    <cellStyle name="Table  - Style6 3 4 2 3 6" xfId="26732"/>
    <cellStyle name="Table  - Style6 3 4 2 4" xfId="10564"/>
    <cellStyle name="Table  - Style6 3 4 2 4 2" xfId="22055"/>
    <cellStyle name="Table  - Style6 3 4 2 4 3" xfId="26736"/>
    <cellStyle name="Table  - Style6 3 4 2 5" xfId="10565"/>
    <cellStyle name="Table  - Style6 3 4 2 5 2" xfId="22056"/>
    <cellStyle name="Table  - Style6 3 4 2 5 3" xfId="26737"/>
    <cellStyle name="Table  - Style6 3 4 2 6" xfId="10566"/>
    <cellStyle name="Table  - Style6 3 4 2 6 2" xfId="22057"/>
    <cellStyle name="Table  - Style6 3 4 2 6 3" xfId="26738"/>
    <cellStyle name="Table  - Style6 3 4 2 7" xfId="22042"/>
    <cellStyle name="Table  - Style6 3 4 2 8" xfId="26723"/>
    <cellStyle name="Table  - Style6 3 4 2 9" xfId="29885"/>
    <cellStyle name="Table  - Style6 3 4 3" xfId="10567"/>
    <cellStyle name="Table  - Style6 3 4 3 2" xfId="10568"/>
    <cellStyle name="Table  - Style6 3 4 3 2 2" xfId="10569"/>
    <cellStyle name="Table  - Style6 3 4 3 2 2 2" xfId="22060"/>
    <cellStyle name="Table  - Style6 3 4 3 2 2 3" xfId="26741"/>
    <cellStyle name="Table  - Style6 3 4 3 2 3" xfId="10570"/>
    <cellStyle name="Table  - Style6 3 4 3 2 3 2" xfId="22061"/>
    <cellStyle name="Table  - Style6 3 4 3 2 3 3" xfId="26742"/>
    <cellStyle name="Table  - Style6 3 4 3 2 4" xfId="10571"/>
    <cellStyle name="Table  - Style6 3 4 3 2 4 2" xfId="22062"/>
    <cellStyle name="Table  - Style6 3 4 3 2 4 3" xfId="26743"/>
    <cellStyle name="Table  - Style6 3 4 3 2 5" xfId="22059"/>
    <cellStyle name="Table  - Style6 3 4 3 2 6" xfId="26740"/>
    <cellStyle name="Table  - Style6 3 4 3 3" xfId="10572"/>
    <cellStyle name="Table  - Style6 3 4 3 3 2" xfId="22063"/>
    <cellStyle name="Table  - Style6 3 4 3 3 3" xfId="26744"/>
    <cellStyle name="Table  - Style6 3 4 3 4" xfId="10573"/>
    <cellStyle name="Table  - Style6 3 4 3 4 2" xfId="22064"/>
    <cellStyle name="Table  - Style6 3 4 3 4 3" xfId="26745"/>
    <cellStyle name="Table  - Style6 3 4 3 5" xfId="10574"/>
    <cellStyle name="Table  - Style6 3 4 3 5 2" xfId="22065"/>
    <cellStyle name="Table  - Style6 3 4 3 5 3" xfId="26746"/>
    <cellStyle name="Table  - Style6 3 4 3 6" xfId="22058"/>
    <cellStyle name="Table  - Style6 3 4 3 7" xfId="26739"/>
    <cellStyle name="Table  - Style6 3 4 4" xfId="10575"/>
    <cellStyle name="Table  - Style6 3 4 4 2" xfId="10576"/>
    <cellStyle name="Table  - Style6 3 4 4 2 2" xfId="22067"/>
    <cellStyle name="Table  - Style6 3 4 4 2 3" xfId="26748"/>
    <cellStyle name="Table  - Style6 3 4 4 3" xfId="10577"/>
    <cellStyle name="Table  - Style6 3 4 4 3 2" xfId="22068"/>
    <cellStyle name="Table  - Style6 3 4 4 3 3" xfId="26749"/>
    <cellStyle name="Table  - Style6 3 4 4 4" xfId="10578"/>
    <cellStyle name="Table  - Style6 3 4 4 4 2" xfId="22069"/>
    <cellStyle name="Table  - Style6 3 4 4 4 3" xfId="26750"/>
    <cellStyle name="Table  - Style6 3 4 4 5" xfId="22066"/>
    <cellStyle name="Table  - Style6 3 4 4 6" xfId="26747"/>
    <cellStyle name="Table  - Style6 3 4 5" xfId="10579"/>
    <cellStyle name="Table  - Style6 3 4 5 2" xfId="22070"/>
    <cellStyle name="Table  - Style6 3 4 5 3" xfId="26751"/>
    <cellStyle name="Table  - Style6 3 4 6" xfId="10580"/>
    <cellStyle name="Table  - Style6 3 4 6 2" xfId="22071"/>
    <cellStyle name="Table  - Style6 3 4 6 3" xfId="26752"/>
    <cellStyle name="Table  - Style6 3 4 7" xfId="10581"/>
    <cellStyle name="Table  - Style6 3 4 7 2" xfId="22072"/>
    <cellStyle name="Table  - Style6 3 4 7 3" xfId="26753"/>
    <cellStyle name="Table  - Style6 3 4 8" xfId="22041"/>
    <cellStyle name="Table  - Style6 3 4 9" xfId="26722"/>
    <cellStyle name="Table  - Style6 3 5" xfId="10582"/>
    <cellStyle name="Table  - Style6 3 5 2" xfId="10583"/>
    <cellStyle name="Table  - Style6 3 5 2 2" xfId="10584"/>
    <cellStyle name="Table  - Style6 3 5 2 2 2" xfId="10585"/>
    <cellStyle name="Table  - Style6 3 5 2 2 2 2" xfId="22076"/>
    <cellStyle name="Table  - Style6 3 5 2 2 2 3" xfId="26757"/>
    <cellStyle name="Table  - Style6 3 5 2 2 3" xfId="10586"/>
    <cellStyle name="Table  - Style6 3 5 2 2 3 2" xfId="22077"/>
    <cellStyle name="Table  - Style6 3 5 2 2 3 3" xfId="26758"/>
    <cellStyle name="Table  - Style6 3 5 2 2 4" xfId="10587"/>
    <cellStyle name="Table  - Style6 3 5 2 2 4 2" xfId="22078"/>
    <cellStyle name="Table  - Style6 3 5 2 2 4 3" xfId="26759"/>
    <cellStyle name="Table  - Style6 3 5 2 2 5" xfId="22075"/>
    <cellStyle name="Table  - Style6 3 5 2 2 6" xfId="26756"/>
    <cellStyle name="Table  - Style6 3 5 2 3" xfId="10588"/>
    <cellStyle name="Table  - Style6 3 5 2 3 2" xfId="22079"/>
    <cellStyle name="Table  - Style6 3 5 2 3 3" xfId="26760"/>
    <cellStyle name="Table  - Style6 3 5 2 4" xfId="10589"/>
    <cellStyle name="Table  - Style6 3 5 2 4 2" xfId="22080"/>
    <cellStyle name="Table  - Style6 3 5 2 4 3" xfId="26761"/>
    <cellStyle name="Table  - Style6 3 5 2 5" xfId="10590"/>
    <cellStyle name="Table  - Style6 3 5 2 5 2" xfId="22081"/>
    <cellStyle name="Table  - Style6 3 5 2 5 3" xfId="26762"/>
    <cellStyle name="Table  - Style6 3 5 2 6" xfId="22074"/>
    <cellStyle name="Table  - Style6 3 5 2 7" xfId="26755"/>
    <cellStyle name="Table  - Style6 3 5 3" xfId="10591"/>
    <cellStyle name="Table  - Style6 3 5 3 2" xfId="10592"/>
    <cellStyle name="Table  - Style6 3 5 3 2 2" xfId="22083"/>
    <cellStyle name="Table  - Style6 3 5 3 2 3" xfId="26764"/>
    <cellStyle name="Table  - Style6 3 5 3 3" xfId="10593"/>
    <cellStyle name="Table  - Style6 3 5 3 3 2" xfId="22084"/>
    <cellStyle name="Table  - Style6 3 5 3 3 3" xfId="26765"/>
    <cellStyle name="Table  - Style6 3 5 3 4" xfId="10594"/>
    <cellStyle name="Table  - Style6 3 5 3 4 2" xfId="22085"/>
    <cellStyle name="Table  - Style6 3 5 3 4 3" xfId="26766"/>
    <cellStyle name="Table  - Style6 3 5 3 5" xfId="22082"/>
    <cellStyle name="Table  - Style6 3 5 3 6" xfId="26763"/>
    <cellStyle name="Table  - Style6 3 5 4" xfId="10595"/>
    <cellStyle name="Table  - Style6 3 5 4 2" xfId="22086"/>
    <cellStyle name="Table  - Style6 3 5 4 3" xfId="26767"/>
    <cellStyle name="Table  - Style6 3 5 5" xfId="10596"/>
    <cellStyle name="Table  - Style6 3 5 5 2" xfId="22087"/>
    <cellStyle name="Table  - Style6 3 5 5 3" xfId="26768"/>
    <cellStyle name="Table  - Style6 3 5 6" xfId="10597"/>
    <cellStyle name="Table  - Style6 3 5 6 2" xfId="22088"/>
    <cellStyle name="Table  - Style6 3 5 6 3" xfId="26769"/>
    <cellStyle name="Table  - Style6 3 5 7" xfId="22073"/>
    <cellStyle name="Table  - Style6 3 5 8" xfId="26754"/>
    <cellStyle name="Table  - Style6 3 5 9" xfId="29777"/>
    <cellStyle name="Table  - Style6 3 6" xfId="10598"/>
    <cellStyle name="Table  - Style6 3 6 2" xfId="10599"/>
    <cellStyle name="Table  - Style6 3 6 2 2" xfId="22090"/>
    <cellStyle name="Table  - Style6 3 6 2 3" xfId="26771"/>
    <cellStyle name="Table  - Style6 3 6 3" xfId="10600"/>
    <cellStyle name="Table  - Style6 3 6 3 2" xfId="22091"/>
    <cellStyle name="Table  - Style6 3 6 3 3" xfId="26772"/>
    <cellStyle name="Table  - Style6 3 6 4" xfId="10601"/>
    <cellStyle name="Table  - Style6 3 6 4 2" xfId="22092"/>
    <cellStyle name="Table  - Style6 3 6 4 3" xfId="26773"/>
    <cellStyle name="Table  - Style6 3 6 5" xfId="22089"/>
    <cellStyle name="Table  - Style6 3 6 6" xfId="26770"/>
    <cellStyle name="Table  - Style6 3 7" xfId="10602"/>
    <cellStyle name="Table  - Style6 3 7 2" xfId="22093"/>
    <cellStyle name="Table  - Style6 3 7 3" xfId="26774"/>
    <cellStyle name="Table  - Style6 3 8" xfId="10603"/>
    <cellStyle name="Table  - Style6 3 8 2" xfId="22094"/>
    <cellStyle name="Table  - Style6 3 8 3" xfId="26775"/>
    <cellStyle name="Table  - Style6 3 9" xfId="10604"/>
    <cellStyle name="Table  - Style6 3 9 2" xfId="22095"/>
    <cellStyle name="Table  - Style6 3 9 3" xfId="26776"/>
    <cellStyle name="Table  - Style6 4" xfId="10605"/>
    <cellStyle name="Table  - Style6 4 10" xfId="22096"/>
    <cellStyle name="Table  - Style6 4 11" xfId="26777"/>
    <cellStyle name="Table  - Style6 4 12" xfId="29363"/>
    <cellStyle name="Table  - Style6 4 2" xfId="10606"/>
    <cellStyle name="Table  - Style6 4 2 10" xfId="29778"/>
    <cellStyle name="Table  - Style6 4 2 2" xfId="10607"/>
    <cellStyle name="Table  - Style6 4 2 2 2" xfId="10608"/>
    <cellStyle name="Table  - Style6 4 2 2 2 2" xfId="10609"/>
    <cellStyle name="Table  - Style6 4 2 2 2 2 2" xfId="10610"/>
    <cellStyle name="Table  - Style6 4 2 2 2 2 2 2" xfId="22101"/>
    <cellStyle name="Table  - Style6 4 2 2 2 2 2 3" xfId="26782"/>
    <cellStyle name="Table  - Style6 4 2 2 2 2 3" xfId="10611"/>
    <cellStyle name="Table  - Style6 4 2 2 2 2 3 2" xfId="22102"/>
    <cellStyle name="Table  - Style6 4 2 2 2 2 3 3" xfId="26783"/>
    <cellStyle name="Table  - Style6 4 2 2 2 2 4" xfId="10612"/>
    <cellStyle name="Table  - Style6 4 2 2 2 2 4 2" xfId="22103"/>
    <cellStyle name="Table  - Style6 4 2 2 2 2 4 3" xfId="26784"/>
    <cellStyle name="Table  - Style6 4 2 2 2 2 5" xfId="22100"/>
    <cellStyle name="Table  - Style6 4 2 2 2 2 6" xfId="26781"/>
    <cellStyle name="Table  - Style6 4 2 2 2 3" xfId="10613"/>
    <cellStyle name="Table  - Style6 4 2 2 2 3 2" xfId="22104"/>
    <cellStyle name="Table  - Style6 4 2 2 2 3 3" xfId="26785"/>
    <cellStyle name="Table  - Style6 4 2 2 2 4" xfId="10614"/>
    <cellStyle name="Table  - Style6 4 2 2 2 4 2" xfId="22105"/>
    <cellStyle name="Table  - Style6 4 2 2 2 4 3" xfId="26786"/>
    <cellStyle name="Table  - Style6 4 2 2 2 5" xfId="10615"/>
    <cellStyle name="Table  - Style6 4 2 2 2 5 2" xfId="22106"/>
    <cellStyle name="Table  - Style6 4 2 2 2 5 3" xfId="26787"/>
    <cellStyle name="Table  - Style6 4 2 2 2 6" xfId="22099"/>
    <cellStyle name="Table  - Style6 4 2 2 2 7" xfId="26780"/>
    <cellStyle name="Table  - Style6 4 2 2 3" xfId="10616"/>
    <cellStyle name="Table  - Style6 4 2 2 3 2" xfId="10617"/>
    <cellStyle name="Table  - Style6 4 2 2 3 2 2" xfId="22108"/>
    <cellStyle name="Table  - Style6 4 2 2 3 2 3" xfId="26789"/>
    <cellStyle name="Table  - Style6 4 2 2 3 3" xfId="10618"/>
    <cellStyle name="Table  - Style6 4 2 2 3 3 2" xfId="22109"/>
    <cellStyle name="Table  - Style6 4 2 2 3 3 3" xfId="26790"/>
    <cellStyle name="Table  - Style6 4 2 2 3 4" xfId="10619"/>
    <cellStyle name="Table  - Style6 4 2 2 3 4 2" xfId="22110"/>
    <cellStyle name="Table  - Style6 4 2 2 3 4 3" xfId="26791"/>
    <cellStyle name="Table  - Style6 4 2 2 3 5" xfId="22107"/>
    <cellStyle name="Table  - Style6 4 2 2 3 6" xfId="26788"/>
    <cellStyle name="Table  - Style6 4 2 2 4" xfId="10620"/>
    <cellStyle name="Table  - Style6 4 2 2 4 2" xfId="22111"/>
    <cellStyle name="Table  - Style6 4 2 2 4 3" xfId="26792"/>
    <cellStyle name="Table  - Style6 4 2 2 5" xfId="10621"/>
    <cellStyle name="Table  - Style6 4 2 2 5 2" xfId="22112"/>
    <cellStyle name="Table  - Style6 4 2 2 5 3" xfId="26793"/>
    <cellStyle name="Table  - Style6 4 2 2 6" xfId="10622"/>
    <cellStyle name="Table  - Style6 4 2 2 6 2" xfId="22113"/>
    <cellStyle name="Table  - Style6 4 2 2 6 3" xfId="26794"/>
    <cellStyle name="Table  - Style6 4 2 2 7" xfId="22098"/>
    <cellStyle name="Table  - Style6 4 2 2 8" xfId="26779"/>
    <cellStyle name="Table  - Style6 4 2 3" xfId="10623"/>
    <cellStyle name="Table  - Style6 4 2 3 2" xfId="10624"/>
    <cellStyle name="Table  - Style6 4 2 3 2 2" xfId="10625"/>
    <cellStyle name="Table  - Style6 4 2 3 2 2 2" xfId="22116"/>
    <cellStyle name="Table  - Style6 4 2 3 2 2 3" xfId="26797"/>
    <cellStyle name="Table  - Style6 4 2 3 2 3" xfId="10626"/>
    <cellStyle name="Table  - Style6 4 2 3 2 3 2" xfId="22117"/>
    <cellStyle name="Table  - Style6 4 2 3 2 3 3" xfId="26798"/>
    <cellStyle name="Table  - Style6 4 2 3 2 4" xfId="10627"/>
    <cellStyle name="Table  - Style6 4 2 3 2 4 2" xfId="22118"/>
    <cellStyle name="Table  - Style6 4 2 3 2 4 3" xfId="26799"/>
    <cellStyle name="Table  - Style6 4 2 3 2 5" xfId="22115"/>
    <cellStyle name="Table  - Style6 4 2 3 2 6" xfId="26796"/>
    <cellStyle name="Table  - Style6 4 2 3 3" xfId="10628"/>
    <cellStyle name="Table  - Style6 4 2 3 3 2" xfId="22119"/>
    <cellStyle name="Table  - Style6 4 2 3 3 3" xfId="26800"/>
    <cellStyle name="Table  - Style6 4 2 3 4" xfId="10629"/>
    <cellStyle name="Table  - Style6 4 2 3 4 2" xfId="22120"/>
    <cellStyle name="Table  - Style6 4 2 3 4 3" xfId="26801"/>
    <cellStyle name="Table  - Style6 4 2 3 5" xfId="10630"/>
    <cellStyle name="Table  - Style6 4 2 3 5 2" xfId="22121"/>
    <cellStyle name="Table  - Style6 4 2 3 5 3" xfId="26802"/>
    <cellStyle name="Table  - Style6 4 2 3 6" xfId="22114"/>
    <cellStyle name="Table  - Style6 4 2 3 7" xfId="26795"/>
    <cellStyle name="Table  - Style6 4 2 4" xfId="10631"/>
    <cellStyle name="Table  - Style6 4 2 4 2" xfId="10632"/>
    <cellStyle name="Table  - Style6 4 2 4 2 2" xfId="22123"/>
    <cellStyle name="Table  - Style6 4 2 4 2 3" xfId="26804"/>
    <cellStyle name="Table  - Style6 4 2 4 3" xfId="10633"/>
    <cellStyle name="Table  - Style6 4 2 4 3 2" xfId="22124"/>
    <cellStyle name="Table  - Style6 4 2 4 3 3" xfId="26805"/>
    <cellStyle name="Table  - Style6 4 2 4 4" xfId="10634"/>
    <cellStyle name="Table  - Style6 4 2 4 4 2" xfId="22125"/>
    <cellStyle name="Table  - Style6 4 2 4 4 3" xfId="26806"/>
    <cellStyle name="Table  - Style6 4 2 4 5" xfId="22122"/>
    <cellStyle name="Table  - Style6 4 2 4 6" xfId="26803"/>
    <cellStyle name="Table  - Style6 4 2 5" xfId="10635"/>
    <cellStyle name="Table  - Style6 4 2 5 2" xfId="22126"/>
    <cellStyle name="Table  - Style6 4 2 5 3" xfId="26807"/>
    <cellStyle name="Table  - Style6 4 2 6" xfId="10636"/>
    <cellStyle name="Table  - Style6 4 2 6 2" xfId="22127"/>
    <cellStyle name="Table  - Style6 4 2 6 3" xfId="26808"/>
    <cellStyle name="Table  - Style6 4 2 7" xfId="10637"/>
    <cellStyle name="Table  - Style6 4 2 7 2" xfId="22128"/>
    <cellStyle name="Table  - Style6 4 2 7 3" xfId="26809"/>
    <cellStyle name="Table  - Style6 4 2 8" xfId="22097"/>
    <cellStyle name="Table  - Style6 4 2 9" xfId="26778"/>
    <cellStyle name="Table  - Style6 4 3" xfId="10638"/>
    <cellStyle name="Table  - Style6 4 3 2" xfId="10639"/>
    <cellStyle name="Table  - Style6 4 3 2 2" xfId="10640"/>
    <cellStyle name="Table  - Style6 4 3 2 2 2" xfId="10641"/>
    <cellStyle name="Table  - Style6 4 3 2 2 2 2" xfId="10642"/>
    <cellStyle name="Table  - Style6 4 3 2 2 2 2 2" xfId="22133"/>
    <cellStyle name="Table  - Style6 4 3 2 2 2 2 3" xfId="26814"/>
    <cellStyle name="Table  - Style6 4 3 2 2 2 3" xfId="10643"/>
    <cellStyle name="Table  - Style6 4 3 2 2 2 3 2" xfId="22134"/>
    <cellStyle name="Table  - Style6 4 3 2 2 2 3 3" xfId="26815"/>
    <cellStyle name="Table  - Style6 4 3 2 2 2 4" xfId="10644"/>
    <cellStyle name="Table  - Style6 4 3 2 2 2 4 2" xfId="22135"/>
    <cellStyle name="Table  - Style6 4 3 2 2 2 4 3" xfId="26816"/>
    <cellStyle name="Table  - Style6 4 3 2 2 2 5" xfId="22132"/>
    <cellStyle name="Table  - Style6 4 3 2 2 2 6" xfId="26813"/>
    <cellStyle name="Table  - Style6 4 3 2 2 3" xfId="10645"/>
    <cellStyle name="Table  - Style6 4 3 2 2 3 2" xfId="22136"/>
    <cellStyle name="Table  - Style6 4 3 2 2 3 3" xfId="26817"/>
    <cellStyle name="Table  - Style6 4 3 2 2 4" xfId="10646"/>
    <cellStyle name="Table  - Style6 4 3 2 2 4 2" xfId="22137"/>
    <cellStyle name="Table  - Style6 4 3 2 2 4 3" xfId="26818"/>
    <cellStyle name="Table  - Style6 4 3 2 2 5" xfId="10647"/>
    <cellStyle name="Table  - Style6 4 3 2 2 5 2" xfId="22138"/>
    <cellStyle name="Table  - Style6 4 3 2 2 5 3" xfId="26819"/>
    <cellStyle name="Table  - Style6 4 3 2 2 6" xfId="22131"/>
    <cellStyle name="Table  - Style6 4 3 2 2 7" xfId="26812"/>
    <cellStyle name="Table  - Style6 4 3 2 3" xfId="10648"/>
    <cellStyle name="Table  - Style6 4 3 2 3 2" xfId="10649"/>
    <cellStyle name="Table  - Style6 4 3 2 3 2 2" xfId="22140"/>
    <cellStyle name="Table  - Style6 4 3 2 3 2 3" xfId="26821"/>
    <cellStyle name="Table  - Style6 4 3 2 3 3" xfId="10650"/>
    <cellStyle name="Table  - Style6 4 3 2 3 3 2" xfId="22141"/>
    <cellStyle name="Table  - Style6 4 3 2 3 3 3" xfId="26822"/>
    <cellStyle name="Table  - Style6 4 3 2 3 4" xfId="10651"/>
    <cellStyle name="Table  - Style6 4 3 2 3 4 2" xfId="22142"/>
    <cellStyle name="Table  - Style6 4 3 2 3 4 3" xfId="26823"/>
    <cellStyle name="Table  - Style6 4 3 2 3 5" xfId="22139"/>
    <cellStyle name="Table  - Style6 4 3 2 3 6" xfId="26820"/>
    <cellStyle name="Table  - Style6 4 3 2 4" xfId="10652"/>
    <cellStyle name="Table  - Style6 4 3 2 4 2" xfId="22143"/>
    <cellStyle name="Table  - Style6 4 3 2 4 3" xfId="26824"/>
    <cellStyle name="Table  - Style6 4 3 2 5" xfId="10653"/>
    <cellStyle name="Table  - Style6 4 3 2 5 2" xfId="22144"/>
    <cellStyle name="Table  - Style6 4 3 2 5 3" xfId="26825"/>
    <cellStyle name="Table  - Style6 4 3 2 6" xfId="10654"/>
    <cellStyle name="Table  - Style6 4 3 2 6 2" xfId="22145"/>
    <cellStyle name="Table  - Style6 4 3 2 6 3" xfId="26826"/>
    <cellStyle name="Table  - Style6 4 3 2 7" xfId="22130"/>
    <cellStyle name="Table  - Style6 4 3 2 8" xfId="26811"/>
    <cellStyle name="Table  - Style6 4 3 3" xfId="10655"/>
    <cellStyle name="Table  - Style6 4 3 3 2" xfId="10656"/>
    <cellStyle name="Table  - Style6 4 3 3 2 2" xfId="10657"/>
    <cellStyle name="Table  - Style6 4 3 3 2 2 2" xfId="22148"/>
    <cellStyle name="Table  - Style6 4 3 3 2 2 3" xfId="26829"/>
    <cellStyle name="Table  - Style6 4 3 3 2 3" xfId="10658"/>
    <cellStyle name="Table  - Style6 4 3 3 2 3 2" xfId="22149"/>
    <cellStyle name="Table  - Style6 4 3 3 2 3 3" xfId="26830"/>
    <cellStyle name="Table  - Style6 4 3 3 2 4" xfId="10659"/>
    <cellStyle name="Table  - Style6 4 3 3 2 4 2" xfId="22150"/>
    <cellStyle name="Table  - Style6 4 3 3 2 4 3" xfId="26831"/>
    <cellStyle name="Table  - Style6 4 3 3 2 5" xfId="22147"/>
    <cellStyle name="Table  - Style6 4 3 3 2 6" xfId="26828"/>
    <cellStyle name="Table  - Style6 4 3 3 3" xfId="10660"/>
    <cellStyle name="Table  - Style6 4 3 3 3 2" xfId="22151"/>
    <cellStyle name="Table  - Style6 4 3 3 3 3" xfId="26832"/>
    <cellStyle name="Table  - Style6 4 3 3 4" xfId="10661"/>
    <cellStyle name="Table  - Style6 4 3 3 4 2" xfId="22152"/>
    <cellStyle name="Table  - Style6 4 3 3 4 3" xfId="26833"/>
    <cellStyle name="Table  - Style6 4 3 3 5" xfId="10662"/>
    <cellStyle name="Table  - Style6 4 3 3 5 2" xfId="22153"/>
    <cellStyle name="Table  - Style6 4 3 3 5 3" xfId="26834"/>
    <cellStyle name="Table  - Style6 4 3 3 6" xfId="22146"/>
    <cellStyle name="Table  - Style6 4 3 3 7" xfId="26827"/>
    <cellStyle name="Table  - Style6 4 3 4" xfId="10663"/>
    <cellStyle name="Table  - Style6 4 3 4 2" xfId="10664"/>
    <cellStyle name="Table  - Style6 4 3 4 2 2" xfId="22155"/>
    <cellStyle name="Table  - Style6 4 3 4 2 3" xfId="26836"/>
    <cellStyle name="Table  - Style6 4 3 4 3" xfId="10665"/>
    <cellStyle name="Table  - Style6 4 3 4 3 2" xfId="22156"/>
    <cellStyle name="Table  - Style6 4 3 4 3 3" xfId="26837"/>
    <cellStyle name="Table  - Style6 4 3 4 4" xfId="10666"/>
    <cellStyle name="Table  - Style6 4 3 4 4 2" xfId="22157"/>
    <cellStyle name="Table  - Style6 4 3 4 4 3" xfId="26838"/>
    <cellStyle name="Table  - Style6 4 3 4 5" xfId="22154"/>
    <cellStyle name="Table  - Style6 4 3 4 6" xfId="26835"/>
    <cellStyle name="Table  - Style6 4 3 5" xfId="10667"/>
    <cellStyle name="Table  - Style6 4 3 5 2" xfId="22158"/>
    <cellStyle name="Table  - Style6 4 3 5 3" xfId="26839"/>
    <cellStyle name="Table  - Style6 4 3 6" xfId="10668"/>
    <cellStyle name="Table  - Style6 4 3 6 2" xfId="22159"/>
    <cellStyle name="Table  - Style6 4 3 6 3" xfId="26840"/>
    <cellStyle name="Table  - Style6 4 3 7" xfId="10669"/>
    <cellStyle name="Table  - Style6 4 3 7 2" xfId="22160"/>
    <cellStyle name="Table  - Style6 4 3 7 3" xfId="26841"/>
    <cellStyle name="Table  - Style6 4 3 8" xfId="22129"/>
    <cellStyle name="Table  - Style6 4 3 9" xfId="26810"/>
    <cellStyle name="Table  - Style6 4 4" xfId="10670"/>
    <cellStyle name="Table  - Style6 4 4 2" xfId="10671"/>
    <cellStyle name="Table  - Style6 4 4 2 2" xfId="10672"/>
    <cellStyle name="Table  - Style6 4 4 2 2 2" xfId="10673"/>
    <cellStyle name="Table  - Style6 4 4 2 2 2 2" xfId="10674"/>
    <cellStyle name="Table  - Style6 4 4 2 2 2 2 2" xfId="22165"/>
    <cellStyle name="Table  - Style6 4 4 2 2 2 2 3" xfId="26846"/>
    <cellStyle name="Table  - Style6 4 4 2 2 2 3" xfId="10675"/>
    <cellStyle name="Table  - Style6 4 4 2 2 2 3 2" xfId="22166"/>
    <cellStyle name="Table  - Style6 4 4 2 2 2 3 3" xfId="26847"/>
    <cellStyle name="Table  - Style6 4 4 2 2 2 4" xfId="10676"/>
    <cellStyle name="Table  - Style6 4 4 2 2 2 4 2" xfId="22167"/>
    <cellStyle name="Table  - Style6 4 4 2 2 2 4 3" xfId="26848"/>
    <cellStyle name="Table  - Style6 4 4 2 2 2 5" xfId="22164"/>
    <cellStyle name="Table  - Style6 4 4 2 2 2 6" xfId="26845"/>
    <cellStyle name="Table  - Style6 4 4 2 2 3" xfId="10677"/>
    <cellStyle name="Table  - Style6 4 4 2 2 3 2" xfId="22168"/>
    <cellStyle name="Table  - Style6 4 4 2 2 3 3" xfId="26849"/>
    <cellStyle name="Table  - Style6 4 4 2 2 4" xfId="10678"/>
    <cellStyle name="Table  - Style6 4 4 2 2 4 2" xfId="22169"/>
    <cellStyle name="Table  - Style6 4 4 2 2 4 3" xfId="26850"/>
    <cellStyle name="Table  - Style6 4 4 2 2 5" xfId="10679"/>
    <cellStyle name="Table  - Style6 4 4 2 2 5 2" xfId="22170"/>
    <cellStyle name="Table  - Style6 4 4 2 2 5 3" xfId="26851"/>
    <cellStyle name="Table  - Style6 4 4 2 2 6" xfId="22163"/>
    <cellStyle name="Table  - Style6 4 4 2 2 7" xfId="26844"/>
    <cellStyle name="Table  - Style6 4 4 2 3" xfId="10680"/>
    <cellStyle name="Table  - Style6 4 4 2 3 2" xfId="10681"/>
    <cellStyle name="Table  - Style6 4 4 2 3 2 2" xfId="22172"/>
    <cellStyle name="Table  - Style6 4 4 2 3 2 3" xfId="26853"/>
    <cellStyle name="Table  - Style6 4 4 2 3 3" xfId="10682"/>
    <cellStyle name="Table  - Style6 4 4 2 3 3 2" xfId="22173"/>
    <cellStyle name="Table  - Style6 4 4 2 3 3 3" xfId="26854"/>
    <cellStyle name="Table  - Style6 4 4 2 3 4" xfId="10683"/>
    <cellStyle name="Table  - Style6 4 4 2 3 4 2" xfId="22174"/>
    <cellStyle name="Table  - Style6 4 4 2 3 4 3" xfId="26855"/>
    <cellStyle name="Table  - Style6 4 4 2 3 5" xfId="22171"/>
    <cellStyle name="Table  - Style6 4 4 2 3 6" xfId="26852"/>
    <cellStyle name="Table  - Style6 4 4 2 4" xfId="10684"/>
    <cellStyle name="Table  - Style6 4 4 2 4 2" xfId="22175"/>
    <cellStyle name="Table  - Style6 4 4 2 4 3" xfId="26856"/>
    <cellStyle name="Table  - Style6 4 4 2 5" xfId="10685"/>
    <cellStyle name="Table  - Style6 4 4 2 5 2" xfId="22176"/>
    <cellStyle name="Table  - Style6 4 4 2 5 3" xfId="26857"/>
    <cellStyle name="Table  - Style6 4 4 2 6" xfId="10686"/>
    <cellStyle name="Table  - Style6 4 4 2 6 2" xfId="22177"/>
    <cellStyle name="Table  - Style6 4 4 2 6 3" xfId="26858"/>
    <cellStyle name="Table  - Style6 4 4 2 7" xfId="22162"/>
    <cellStyle name="Table  - Style6 4 4 2 8" xfId="26843"/>
    <cellStyle name="Table  - Style6 4 4 3" xfId="10687"/>
    <cellStyle name="Table  - Style6 4 4 3 2" xfId="10688"/>
    <cellStyle name="Table  - Style6 4 4 3 2 2" xfId="10689"/>
    <cellStyle name="Table  - Style6 4 4 3 2 2 2" xfId="22180"/>
    <cellStyle name="Table  - Style6 4 4 3 2 2 3" xfId="26861"/>
    <cellStyle name="Table  - Style6 4 4 3 2 3" xfId="10690"/>
    <cellStyle name="Table  - Style6 4 4 3 2 3 2" xfId="22181"/>
    <cellStyle name="Table  - Style6 4 4 3 2 3 3" xfId="26862"/>
    <cellStyle name="Table  - Style6 4 4 3 2 4" xfId="10691"/>
    <cellStyle name="Table  - Style6 4 4 3 2 4 2" xfId="22182"/>
    <cellStyle name="Table  - Style6 4 4 3 2 4 3" xfId="26863"/>
    <cellStyle name="Table  - Style6 4 4 3 2 5" xfId="22179"/>
    <cellStyle name="Table  - Style6 4 4 3 2 6" xfId="26860"/>
    <cellStyle name="Table  - Style6 4 4 3 3" xfId="10692"/>
    <cellStyle name="Table  - Style6 4 4 3 3 2" xfId="22183"/>
    <cellStyle name="Table  - Style6 4 4 3 3 3" xfId="26864"/>
    <cellStyle name="Table  - Style6 4 4 3 4" xfId="10693"/>
    <cellStyle name="Table  - Style6 4 4 3 4 2" xfId="22184"/>
    <cellStyle name="Table  - Style6 4 4 3 4 3" xfId="26865"/>
    <cellStyle name="Table  - Style6 4 4 3 5" xfId="10694"/>
    <cellStyle name="Table  - Style6 4 4 3 5 2" xfId="22185"/>
    <cellStyle name="Table  - Style6 4 4 3 5 3" xfId="26866"/>
    <cellStyle name="Table  - Style6 4 4 3 6" xfId="22178"/>
    <cellStyle name="Table  - Style6 4 4 3 7" xfId="26859"/>
    <cellStyle name="Table  - Style6 4 4 4" xfId="10695"/>
    <cellStyle name="Table  - Style6 4 4 4 2" xfId="10696"/>
    <cellStyle name="Table  - Style6 4 4 4 2 2" xfId="22187"/>
    <cellStyle name="Table  - Style6 4 4 4 2 3" xfId="26868"/>
    <cellStyle name="Table  - Style6 4 4 4 3" xfId="10697"/>
    <cellStyle name="Table  - Style6 4 4 4 3 2" xfId="22188"/>
    <cellStyle name="Table  - Style6 4 4 4 3 3" xfId="26869"/>
    <cellStyle name="Table  - Style6 4 4 4 4" xfId="10698"/>
    <cellStyle name="Table  - Style6 4 4 4 4 2" xfId="22189"/>
    <cellStyle name="Table  - Style6 4 4 4 4 3" xfId="26870"/>
    <cellStyle name="Table  - Style6 4 4 4 5" xfId="22186"/>
    <cellStyle name="Table  - Style6 4 4 4 6" xfId="26867"/>
    <cellStyle name="Table  - Style6 4 4 5" xfId="10699"/>
    <cellStyle name="Table  - Style6 4 4 5 2" xfId="22190"/>
    <cellStyle name="Table  - Style6 4 4 5 3" xfId="26871"/>
    <cellStyle name="Table  - Style6 4 4 6" xfId="10700"/>
    <cellStyle name="Table  - Style6 4 4 6 2" xfId="22191"/>
    <cellStyle name="Table  - Style6 4 4 6 3" xfId="26872"/>
    <cellStyle name="Table  - Style6 4 4 7" xfId="10701"/>
    <cellStyle name="Table  - Style6 4 4 7 2" xfId="22192"/>
    <cellStyle name="Table  - Style6 4 4 7 3" xfId="26873"/>
    <cellStyle name="Table  - Style6 4 4 8" xfId="22161"/>
    <cellStyle name="Table  - Style6 4 4 9" xfId="26842"/>
    <cellStyle name="Table  - Style6 4 5" xfId="10702"/>
    <cellStyle name="Table  - Style6 4 5 2" xfId="10703"/>
    <cellStyle name="Table  - Style6 4 5 2 2" xfId="10704"/>
    <cellStyle name="Table  - Style6 4 5 2 2 2" xfId="10705"/>
    <cellStyle name="Table  - Style6 4 5 2 2 2 2" xfId="22196"/>
    <cellStyle name="Table  - Style6 4 5 2 2 2 3" xfId="26877"/>
    <cellStyle name="Table  - Style6 4 5 2 2 3" xfId="10706"/>
    <cellStyle name="Table  - Style6 4 5 2 2 3 2" xfId="22197"/>
    <cellStyle name="Table  - Style6 4 5 2 2 3 3" xfId="26878"/>
    <cellStyle name="Table  - Style6 4 5 2 2 4" xfId="10707"/>
    <cellStyle name="Table  - Style6 4 5 2 2 4 2" xfId="22198"/>
    <cellStyle name="Table  - Style6 4 5 2 2 4 3" xfId="26879"/>
    <cellStyle name="Table  - Style6 4 5 2 2 5" xfId="22195"/>
    <cellStyle name="Table  - Style6 4 5 2 2 6" xfId="26876"/>
    <cellStyle name="Table  - Style6 4 5 2 3" xfId="10708"/>
    <cellStyle name="Table  - Style6 4 5 2 3 2" xfId="22199"/>
    <cellStyle name="Table  - Style6 4 5 2 3 3" xfId="26880"/>
    <cellStyle name="Table  - Style6 4 5 2 4" xfId="10709"/>
    <cellStyle name="Table  - Style6 4 5 2 4 2" xfId="22200"/>
    <cellStyle name="Table  - Style6 4 5 2 4 3" xfId="26881"/>
    <cellStyle name="Table  - Style6 4 5 2 5" xfId="10710"/>
    <cellStyle name="Table  - Style6 4 5 2 5 2" xfId="22201"/>
    <cellStyle name="Table  - Style6 4 5 2 5 3" xfId="26882"/>
    <cellStyle name="Table  - Style6 4 5 2 6" xfId="22194"/>
    <cellStyle name="Table  - Style6 4 5 2 7" xfId="26875"/>
    <cellStyle name="Table  - Style6 4 5 3" xfId="10711"/>
    <cellStyle name="Table  - Style6 4 5 3 2" xfId="10712"/>
    <cellStyle name="Table  - Style6 4 5 3 2 2" xfId="22203"/>
    <cellStyle name="Table  - Style6 4 5 3 2 3" xfId="26884"/>
    <cellStyle name="Table  - Style6 4 5 3 3" xfId="10713"/>
    <cellStyle name="Table  - Style6 4 5 3 3 2" xfId="22204"/>
    <cellStyle name="Table  - Style6 4 5 3 3 3" xfId="26885"/>
    <cellStyle name="Table  - Style6 4 5 3 4" xfId="10714"/>
    <cellStyle name="Table  - Style6 4 5 3 4 2" xfId="22205"/>
    <cellStyle name="Table  - Style6 4 5 3 4 3" xfId="26886"/>
    <cellStyle name="Table  - Style6 4 5 3 5" xfId="22202"/>
    <cellStyle name="Table  - Style6 4 5 3 6" xfId="26883"/>
    <cellStyle name="Table  - Style6 4 5 4" xfId="10715"/>
    <cellStyle name="Table  - Style6 4 5 4 2" xfId="22206"/>
    <cellStyle name="Table  - Style6 4 5 4 3" xfId="26887"/>
    <cellStyle name="Table  - Style6 4 5 5" xfId="10716"/>
    <cellStyle name="Table  - Style6 4 5 5 2" xfId="22207"/>
    <cellStyle name="Table  - Style6 4 5 5 3" xfId="26888"/>
    <cellStyle name="Table  - Style6 4 5 6" xfId="10717"/>
    <cellStyle name="Table  - Style6 4 5 6 2" xfId="22208"/>
    <cellStyle name="Table  - Style6 4 5 6 3" xfId="26889"/>
    <cellStyle name="Table  - Style6 4 5 7" xfId="22193"/>
    <cellStyle name="Table  - Style6 4 5 8" xfId="26874"/>
    <cellStyle name="Table  - Style6 4 6" xfId="10718"/>
    <cellStyle name="Table  - Style6 4 6 2" xfId="10719"/>
    <cellStyle name="Table  - Style6 4 6 2 2" xfId="22210"/>
    <cellStyle name="Table  - Style6 4 6 2 3" xfId="26891"/>
    <cellStyle name="Table  - Style6 4 6 3" xfId="10720"/>
    <cellStyle name="Table  - Style6 4 6 3 2" xfId="22211"/>
    <cellStyle name="Table  - Style6 4 6 3 3" xfId="26892"/>
    <cellStyle name="Table  - Style6 4 6 4" xfId="10721"/>
    <cellStyle name="Table  - Style6 4 6 4 2" xfId="22212"/>
    <cellStyle name="Table  - Style6 4 6 4 3" xfId="26893"/>
    <cellStyle name="Table  - Style6 4 6 5" xfId="22209"/>
    <cellStyle name="Table  - Style6 4 6 6" xfId="26890"/>
    <cellStyle name="Table  - Style6 4 7" xfId="10722"/>
    <cellStyle name="Table  - Style6 4 7 2" xfId="22213"/>
    <cellStyle name="Table  - Style6 4 7 3" xfId="26894"/>
    <cellStyle name="Table  - Style6 4 8" xfId="10723"/>
    <cellStyle name="Table  - Style6 4 8 2" xfId="22214"/>
    <cellStyle name="Table  - Style6 4 8 3" xfId="26895"/>
    <cellStyle name="Table  - Style6 4 9" xfId="10724"/>
    <cellStyle name="Table  - Style6 4 9 2" xfId="22215"/>
    <cellStyle name="Table  - Style6 4 9 3" xfId="26896"/>
    <cellStyle name="Table  - Style6 5" xfId="10725"/>
    <cellStyle name="Table  - Style6 5 10" xfId="22216"/>
    <cellStyle name="Table  - Style6 5 11" xfId="26897"/>
    <cellStyle name="Table  - Style6 5 12" xfId="29364"/>
    <cellStyle name="Table  - Style6 5 2" xfId="10726"/>
    <cellStyle name="Table  - Style6 5 2 10" xfId="29779"/>
    <cellStyle name="Table  - Style6 5 2 2" xfId="10727"/>
    <cellStyle name="Table  - Style6 5 2 2 2" xfId="10728"/>
    <cellStyle name="Table  - Style6 5 2 2 2 2" xfId="10729"/>
    <cellStyle name="Table  - Style6 5 2 2 2 2 2" xfId="10730"/>
    <cellStyle name="Table  - Style6 5 2 2 2 2 2 2" xfId="22221"/>
    <cellStyle name="Table  - Style6 5 2 2 2 2 2 3" xfId="26902"/>
    <cellStyle name="Table  - Style6 5 2 2 2 2 3" xfId="10731"/>
    <cellStyle name="Table  - Style6 5 2 2 2 2 3 2" xfId="22222"/>
    <cellStyle name="Table  - Style6 5 2 2 2 2 3 3" xfId="26903"/>
    <cellStyle name="Table  - Style6 5 2 2 2 2 4" xfId="10732"/>
    <cellStyle name="Table  - Style6 5 2 2 2 2 4 2" xfId="22223"/>
    <cellStyle name="Table  - Style6 5 2 2 2 2 4 3" xfId="26904"/>
    <cellStyle name="Table  - Style6 5 2 2 2 2 5" xfId="22220"/>
    <cellStyle name="Table  - Style6 5 2 2 2 2 6" xfId="26901"/>
    <cellStyle name="Table  - Style6 5 2 2 2 3" xfId="10733"/>
    <cellStyle name="Table  - Style6 5 2 2 2 3 2" xfId="22224"/>
    <cellStyle name="Table  - Style6 5 2 2 2 3 3" xfId="26905"/>
    <cellStyle name="Table  - Style6 5 2 2 2 4" xfId="10734"/>
    <cellStyle name="Table  - Style6 5 2 2 2 4 2" xfId="22225"/>
    <cellStyle name="Table  - Style6 5 2 2 2 4 3" xfId="26906"/>
    <cellStyle name="Table  - Style6 5 2 2 2 5" xfId="10735"/>
    <cellStyle name="Table  - Style6 5 2 2 2 5 2" xfId="22226"/>
    <cellStyle name="Table  - Style6 5 2 2 2 5 3" xfId="26907"/>
    <cellStyle name="Table  - Style6 5 2 2 2 6" xfId="22219"/>
    <cellStyle name="Table  - Style6 5 2 2 2 7" xfId="26900"/>
    <cellStyle name="Table  - Style6 5 2 2 3" xfId="10736"/>
    <cellStyle name="Table  - Style6 5 2 2 3 2" xfId="10737"/>
    <cellStyle name="Table  - Style6 5 2 2 3 2 2" xfId="22228"/>
    <cellStyle name="Table  - Style6 5 2 2 3 2 3" xfId="26909"/>
    <cellStyle name="Table  - Style6 5 2 2 3 3" xfId="10738"/>
    <cellStyle name="Table  - Style6 5 2 2 3 3 2" xfId="22229"/>
    <cellStyle name="Table  - Style6 5 2 2 3 3 3" xfId="26910"/>
    <cellStyle name="Table  - Style6 5 2 2 3 4" xfId="10739"/>
    <cellStyle name="Table  - Style6 5 2 2 3 4 2" xfId="22230"/>
    <cellStyle name="Table  - Style6 5 2 2 3 4 3" xfId="26911"/>
    <cellStyle name="Table  - Style6 5 2 2 3 5" xfId="22227"/>
    <cellStyle name="Table  - Style6 5 2 2 3 6" xfId="26908"/>
    <cellStyle name="Table  - Style6 5 2 2 4" xfId="10740"/>
    <cellStyle name="Table  - Style6 5 2 2 4 2" xfId="22231"/>
    <cellStyle name="Table  - Style6 5 2 2 4 3" xfId="26912"/>
    <cellStyle name="Table  - Style6 5 2 2 5" xfId="10741"/>
    <cellStyle name="Table  - Style6 5 2 2 5 2" xfId="22232"/>
    <cellStyle name="Table  - Style6 5 2 2 5 3" xfId="26913"/>
    <cellStyle name="Table  - Style6 5 2 2 6" xfId="10742"/>
    <cellStyle name="Table  - Style6 5 2 2 6 2" xfId="22233"/>
    <cellStyle name="Table  - Style6 5 2 2 6 3" xfId="26914"/>
    <cellStyle name="Table  - Style6 5 2 2 7" xfId="22218"/>
    <cellStyle name="Table  - Style6 5 2 2 8" xfId="26899"/>
    <cellStyle name="Table  - Style6 5 2 3" xfId="10743"/>
    <cellStyle name="Table  - Style6 5 2 3 2" xfId="10744"/>
    <cellStyle name="Table  - Style6 5 2 3 2 2" xfId="10745"/>
    <cellStyle name="Table  - Style6 5 2 3 2 2 2" xfId="22236"/>
    <cellStyle name="Table  - Style6 5 2 3 2 2 3" xfId="26917"/>
    <cellStyle name="Table  - Style6 5 2 3 2 3" xfId="10746"/>
    <cellStyle name="Table  - Style6 5 2 3 2 3 2" xfId="22237"/>
    <cellStyle name="Table  - Style6 5 2 3 2 3 3" xfId="26918"/>
    <cellStyle name="Table  - Style6 5 2 3 2 4" xfId="10747"/>
    <cellStyle name="Table  - Style6 5 2 3 2 4 2" xfId="22238"/>
    <cellStyle name="Table  - Style6 5 2 3 2 4 3" xfId="26919"/>
    <cellStyle name="Table  - Style6 5 2 3 2 5" xfId="22235"/>
    <cellStyle name="Table  - Style6 5 2 3 2 6" xfId="26916"/>
    <cellStyle name="Table  - Style6 5 2 3 3" xfId="10748"/>
    <cellStyle name="Table  - Style6 5 2 3 3 2" xfId="22239"/>
    <cellStyle name="Table  - Style6 5 2 3 3 3" xfId="26920"/>
    <cellStyle name="Table  - Style6 5 2 3 4" xfId="10749"/>
    <cellStyle name="Table  - Style6 5 2 3 4 2" xfId="22240"/>
    <cellStyle name="Table  - Style6 5 2 3 4 3" xfId="26921"/>
    <cellStyle name="Table  - Style6 5 2 3 5" xfId="10750"/>
    <cellStyle name="Table  - Style6 5 2 3 5 2" xfId="22241"/>
    <cellStyle name="Table  - Style6 5 2 3 5 3" xfId="26922"/>
    <cellStyle name="Table  - Style6 5 2 3 6" xfId="22234"/>
    <cellStyle name="Table  - Style6 5 2 3 7" xfId="26915"/>
    <cellStyle name="Table  - Style6 5 2 4" xfId="10751"/>
    <cellStyle name="Table  - Style6 5 2 4 2" xfId="10752"/>
    <cellStyle name="Table  - Style6 5 2 4 2 2" xfId="22243"/>
    <cellStyle name="Table  - Style6 5 2 4 2 3" xfId="26924"/>
    <cellStyle name="Table  - Style6 5 2 4 3" xfId="10753"/>
    <cellStyle name="Table  - Style6 5 2 4 3 2" xfId="22244"/>
    <cellStyle name="Table  - Style6 5 2 4 3 3" xfId="26925"/>
    <cellStyle name="Table  - Style6 5 2 4 4" xfId="10754"/>
    <cellStyle name="Table  - Style6 5 2 4 4 2" xfId="22245"/>
    <cellStyle name="Table  - Style6 5 2 4 4 3" xfId="26926"/>
    <cellStyle name="Table  - Style6 5 2 4 5" xfId="22242"/>
    <cellStyle name="Table  - Style6 5 2 4 6" xfId="26923"/>
    <cellStyle name="Table  - Style6 5 2 5" xfId="10755"/>
    <cellStyle name="Table  - Style6 5 2 5 2" xfId="22246"/>
    <cellStyle name="Table  - Style6 5 2 5 3" xfId="26927"/>
    <cellStyle name="Table  - Style6 5 2 6" xfId="10756"/>
    <cellStyle name="Table  - Style6 5 2 6 2" xfId="22247"/>
    <cellStyle name="Table  - Style6 5 2 6 3" xfId="26928"/>
    <cellStyle name="Table  - Style6 5 2 7" xfId="10757"/>
    <cellStyle name="Table  - Style6 5 2 7 2" xfId="22248"/>
    <cellStyle name="Table  - Style6 5 2 7 3" xfId="26929"/>
    <cellStyle name="Table  - Style6 5 2 8" xfId="22217"/>
    <cellStyle name="Table  - Style6 5 2 9" xfId="26898"/>
    <cellStyle name="Table  - Style6 5 3" xfId="10758"/>
    <cellStyle name="Table  - Style6 5 3 2" xfId="10759"/>
    <cellStyle name="Table  - Style6 5 3 2 2" xfId="10760"/>
    <cellStyle name="Table  - Style6 5 3 2 2 2" xfId="10761"/>
    <cellStyle name="Table  - Style6 5 3 2 2 2 2" xfId="10762"/>
    <cellStyle name="Table  - Style6 5 3 2 2 2 2 2" xfId="22253"/>
    <cellStyle name="Table  - Style6 5 3 2 2 2 2 3" xfId="26934"/>
    <cellStyle name="Table  - Style6 5 3 2 2 2 3" xfId="10763"/>
    <cellStyle name="Table  - Style6 5 3 2 2 2 3 2" xfId="22254"/>
    <cellStyle name="Table  - Style6 5 3 2 2 2 3 3" xfId="26935"/>
    <cellStyle name="Table  - Style6 5 3 2 2 2 4" xfId="10764"/>
    <cellStyle name="Table  - Style6 5 3 2 2 2 4 2" xfId="22255"/>
    <cellStyle name="Table  - Style6 5 3 2 2 2 4 3" xfId="26936"/>
    <cellStyle name="Table  - Style6 5 3 2 2 2 5" xfId="22252"/>
    <cellStyle name="Table  - Style6 5 3 2 2 2 6" xfId="26933"/>
    <cellStyle name="Table  - Style6 5 3 2 2 3" xfId="10765"/>
    <cellStyle name="Table  - Style6 5 3 2 2 3 2" xfId="22256"/>
    <cellStyle name="Table  - Style6 5 3 2 2 3 3" xfId="26937"/>
    <cellStyle name="Table  - Style6 5 3 2 2 4" xfId="10766"/>
    <cellStyle name="Table  - Style6 5 3 2 2 4 2" xfId="22257"/>
    <cellStyle name="Table  - Style6 5 3 2 2 4 3" xfId="26938"/>
    <cellStyle name="Table  - Style6 5 3 2 2 5" xfId="10767"/>
    <cellStyle name="Table  - Style6 5 3 2 2 5 2" xfId="22258"/>
    <cellStyle name="Table  - Style6 5 3 2 2 5 3" xfId="26939"/>
    <cellStyle name="Table  - Style6 5 3 2 2 6" xfId="22251"/>
    <cellStyle name="Table  - Style6 5 3 2 2 7" xfId="26932"/>
    <cellStyle name="Table  - Style6 5 3 2 3" xfId="10768"/>
    <cellStyle name="Table  - Style6 5 3 2 3 2" xfId="10769"/>
    <cellStyle name="Table  - Style6 5 3 2 3 2 2" xfId="22260"/>
    <cellStyle name="Table  - Style6 5 3 2 3 2 3" xfId="26941"/>
    <cellStyle name="Table  - Style6 5 3 2 3 3" xfId="10770"/>
    <cellStyle name="Table  - Style6 5 3 2 3 3 2" xfId="22261"/>
    <cellStyle name="Table  - Style6 5 3 2 3 3 3" xfId="26942"/>
    <cellStyle name="Table  - Style6 5 3 2 3 4" xfId="10771"/>
    <cellStyle name="Table  - Style6 5 3 2 3 4 2" xfId="22262"/>
    <cellStyle name="Table  - Style6 5 3 2 3 4 3" xfId="26943"/>
    <cellStyle name="Table  - Style6 5 3 2 3 5" xfId="22259"/>
    <cellStyle name="Table  - Style6 5 3 2 3 6" xfId="26940"/>
    <cellStyle name="Table  - Style6 5 3 2 4" xfId="10772"/>
    <cellStyle name="Table  - Style6 5 3 2 4 2" xfId="22263"/>
    <cellStyle name="Table  - Style6 5 3 2 4 3" xfId="26944"/>
    <cellStyle name="Table  - Style6 5 3 2 5" xfId="10773"/>
    <cellStyle name="Table  - Style6 5 3 2 5 2" xfId="22264"/>
    <cellStyle name="Table  - Style6 5 3 2 5 3" xfId="26945"/>
    <cellStyle name="Table  - Style6 5 3 2 6" xfId="10774"/>
    <cellStyle name="Table  - Style6 5 3 2 6 2" xfId="22265"/>
    <cellStyle name="Table  - Style6 5 3 2 6 3" xfId="26946"/>
    <cellStyle name="Table  - Style6 5 3 2 7" xfId="22250"/>
    <cellStyle name="Table  - Style6 5 3 2 8" xfId="26931"/>
    <cellStyle name="Table  - Style6 5 3 3" xfId="10775"/>
    <cellStyle name="Table  - Style6 5 3 3 2" xfId="10776"/>
    <cellStyle name="Table  - Style6 5 3 3 2 2" xfId="10777"/>
    <cellStyle name="Table  - Style6 5 3 3 2 2 2" xfId="22268"/>
    <cellStyle name="Table  - Style6 5 3 3 2 2 3" xfId="26949"/>
    <cellStyle name="Table  - Style6 5 3 3 2 3" xfId="10778"/>
    <cellStyle name="Table  - Style6 5 3 3 2 3 2" xfId="22269"/>
    <cellStyle name="Table  - Style6 5 3 3 2 3 3" xfId="26950"/>
    <cellStyle name="Table  - Style6 5 3 3 2 4" xfId="10779"/>
    <cellStyle name="Table  - Style6 5 3 3 2 4 2" xfId="22270"/>
    <cellStyle name="Table  - Style6 5 3 3 2 4 3" xfId="26951"/>
    <cellStyle name="Table  - Style6 5 3 3 2 5" xfId="22267"/>
    <cellStyle name="Table  - Style6 5 3 3 2 6" xfId="26948"/>
    <cellStyle name="Table  - Style6 5 3 3 3" xfId="10780"/>
    <cellStyle name="Table  - Style6 5 3 3 3 2" xfId="22271"/>
    <cellStyle name="Table  - Style6 5 3 3 3 3" xfId="26952"/>
    <cellStyle name="Table  - Style6 5 3 3 4" xfId="10781"/>
    <cellStyle name="Table  - Style6 5 3 3 4 2" xfId="22272"/>
    <cellStyle name="Table  - Style6 5 3 3 4 3" xfId="26953"/>
    <cellStyle name="Table  - Style6 5 3 3 5" xfId="10782"/>
    <cellStyle name="Table  - Style6 5 3 3 5 2" xfId="22273"/>
    <cellStyle name="Table  - Style6 5 3 3 5 3" xfId="26954"/>
    <cellStyle name="Table  - Style6 5 3 3 6" xfId="22266"/>
    <cellStyle name="Table  - Style6 5 3 3 7" xfId="26947"/>
    <cellStyle name="Table  - Style6 5 3 4" xfId="10783"/>
    <cellStyle name="Table  - Style6 5 3 4 2" xfId="10784"/>
    <cellStyle name="Table  - Style6 5 3 4 2 2" xfId="22275"/>
    <cellStyle name="Table  - Style6 5 3 4 2 3" xfId="26956"/>
    <cellStyle name="Table  - Style6 5 3 4 3" xfId="10785"/>
    <cellStyle name="Table  - Style6 5 3 4 3 2" xfId="22276"/>
    <cellStyle name="Table  - Style6 5 3 4 3 3" xfId="26957"/>
    <cellStyle name="Table  - Style6 5 3 4 4" xfId="10786"/>
    <cellStyle name="Table  - Style6 5 3 4 4 2" xfId="22277"/>
    <cellStyle name="Table  - Style6 5 3 4 4 3" xfId="26958"/>
    <cellStyle name="Table  - Style6 5 3 4 5" xfId="22274"/>
    <cellStyle name="Table  - Style6 5 3 4 6" xfId="26955"/>
    <cellStyle name="Table  - Style6 5 3 5" xfId="10787"/>
    <cellStyle name="Table  - Style6 5 3 5 2" xfId="22278"/>
    <cellStyle name="Table  - Style6 5 3 5 3" xfId="26959"/>
    <cellStyle name="Table  - Style6 5 3 6" xfId="10788"/>
    <cellStyle name="Table  - Style6 5 3 6 2" xfId="22279"/>
    <cellStyle name="Table  - Style6 5 3 6 3" xfId="26960"/>
    <cellStyle name="Table  - Style6 5 3 7" xfId="10789"/>
    <cellStyle name="Table  - Style6 5 3 7 2" xfId="22280"/>
    <cellStyle name="Table  - Style6 5 3 7 3" xfId="26961"/>
    <cellStyle name="Table  - Style6 5 3 8" xfId="22249"/>
    <cellStyle name="Table  - Style6 5 3 9" xfId="26930"/>
    <cellStyle name="Table  - Style6 5 4" xfId="10790"/>
    <cellStyle name="Table  - Style6 5 4 2" xfId="10791"/>
    <cellStyle name="Table  - Style6 5 4 2 2" xfId="10792"/>
    <cellStyle name="Table  - Style6 5 4 2 2 2" xfId="10793"/>
    <cellStyle name="Table  - Style6 5 4 2 2 2 2" xfId="10794"/>
    <cellStyle name="Table  - Style6 5 4 2 2 2 2 2" xfId="22285"/>
    <cellStyle name="Table  - Style6 5 4 2 2 2 2 3" xfId="26966"/>
    <cellStyle name="Table  - Style6 5 4 2 2 2 3" xfId="10795"/>
    <cellStyle name="Table  - Style6 5 4 2 2 2 3 2" xfId="22286"/>
    <cellStyle name="Table  - Style6 5 4 2 2 2 3 3" xfId="26967"/>
    <cellStyle name="Table  - Style6 5 4 2 2 2 4" xfId="10796"/>
    <cellStyle name="Table  - Style6 5 4 2 2 2 4 2" xfId="22287"/>
    <cellStyle name="Table  - Style6 5 4 2 2 2 4 3" xfId="26968"/>
    <cellStyle name="Table  - Style6 5 4 2 2 2 5" xfId="22284"/>
    <cellStyle name="Table  - Style6 5 4 2 2 2 6" xfId="26965"/>
    <cellStyle name="Table  - Style6 5 4 2 2 3" xfId="10797"/>
    <cellStyle name="Table  - Style6 5 4 2 2 3 2" xfId="22288"/>
    <cellStyle name="Table  - Style6 5 4 2 2 3 3" xfId="26969"/>
    <cellStyle name="Table  - Style6 5 4 2 2 4" xfId="10798"/>
    <cellStyle name="Table  - Style6 5 4 2 2 4 2" xfId="22289"/>
    <cellStyle name="Table  - Style6 5 4 2 2 4 3" xfId="26970"/>
    <cellStyle name="Table  - Style6 5 4 2 2 5" xfId="10799"/>
    <cellStyle name="Table  - Style6 5 4 2 2 5 2" xfId="22290"/>
    <cellStyle name="Table  - Style6 5 4 2 2 5 3" xfId="26971"/>
    <cellStyle name="Table  - Style6 5 4 2 2 6" xfId="22283"/>
    <cellStyle name="Table  - Style6 5 4 2 2 7" xfId="26964"/>
    <cellStyle name="Table  - Style6 5 4 2 3" xfId="10800"/>
    <cellStyle name="Table  - Style6 5 4 2 3 2" xfId="10801"/>
    <cellStyle name="Table  - Style6 5 4 2 3 2 2" xfId="22292"/>
    <cellStyle name="Table  - Style6 5 4 2 3 2 3" xfId="26973"/>
    <cellStyle name="Table  - Style6 5 4 2 3 3" xfId="10802"/>
    <cellStyle name="Table  - Style6 5 4 2 3 3 2" xfId="22293"/>
    <cellStyle name="Table  - Style6 5 4 2 3 3 3" xfId="26974"/>
    <cellStyle name="Table  - Style6 5 4 2 3 4" xfId="10803"/>
    <cellStyle name="Table  - Style6 5 4 2 3 4 2" xfId="22294"/>
    <cellStyle name="Table  - Style6 5 4 2 3 4 3" xfId="26975"/>
    <cellStyle name="Table  - Style6 5 4 2 3 5" xfId="22291"/>
    <cellStyle name="Table  - Style6 5 4 2 3 6" xfId="26972"/>
    <cellStyle name="Table  - Style6 5 4 2 4" xfId="10804"/>
    <cellStyle name="Table  - Style6 5 4 2 4 2" xfId="22295"/>
    <cellStyle name="Table  - Style6 5 4 2 4 3" xfId="26976"/>
    <cellStyle name="Table  - Style6 5 4 2 5" xfId="10805"/>
    <cellStyle name="Table  - Style6 5 4 2 5 2" xfId="22296"/>
    <cellStyle name="Table  - Style6 5 4 2 5 3" xfId="26977"/>
    <cellStyle name="Table  - Style6 5 4 2 6" xfId="10806"/>
    <cellStyle name="Table  - Style6 5 4 2 6 2" xfId="22297"/>
    <cellStyle name="Table  - Style6 5 4 2 6 3" xfId="26978"/>
    <cellStyle name="Table  - Style6 5 4 2 7" xfId="22282"/>
    <cellStyle name="Table  - Style6 5 4 2 8" xfId="26963"/>
    <cellStyle name="Table  - Style6 5 4 3" xfId="10807"/>
    <cellStyle name="Table  - Style6 5 4 3 2" xfId="10808"/>
    <cellStyle name="Table  - Style6 5 4 3 2 2" xfId="10809"/>
    <cellStyle name="Table  - Style6 5 4 3 2 2 2" xfId="22300"/>
    <cellStyle name="Table  - Style6 5 4 3 2 2 3" xfId="26981"/>
    <cellStyle name="Table  - Style6 5 4 3 2 3" xfId="10810"/>
    <cellStyle name="Table  - Style6 5 4 3 2 3 2" xfId="22301"/>
    <cellStyle name="Table  - Style6 5 4 3 2 3 3" xfId="26982"/>
    <cellStyle name="Table  - Style6 5 4 3 2 4" xfId="10811"/>
    <cellStyle name="Table  - Style6 5 4 3 2 4 2" xfId="22302"/>
    <cellStyle name="Table  - Style6 5 4 3 2 4 3" xfId="26983"/>
    <cellStyle name="Table  - Style6 5 4 3 2 5" xfId="22299"/>
    <cellStyle name="Table  - Style6 5 4 3 2 6" xfId="26980"/>
    <cellStyle name="Table  - Style6 5 4 3 3" xfId="10812"/>
    <cellStyle name="Table  - Style6 5 4 3 3 2" xfId="22303"/>
    <cellStyle name="Table  - Style6 5 4 3 3 3" xfId="26984"/>
    <cellStyle name="Table  - Style6 5 4 3 4" xfId="10813"/>
    <cellStyle name="Table  - Style6 5 4 3 4 2" xfId="22304"/>
    <cellStyle name="Table  - Style6 5 4 3 4 3" xfId="26985"/>
    <cellStyle name="Table  - Style6 5 4 3 5" xfId="10814"/>
    <cellStyle name="Table  - Style6 5 4 3 5 2" xfId="22305"/>
    <cellStyle name="Table  - Style6 5 4 3 5 3" xfId="26986"/>
    <cellStyle name="Table  - Style6 5 4 3 6" xfId="22298"/>
    <cellStyle name="Table  - Style6 5 4 3 7" xfId="26979"/>
    <cellStyle name="Table  - Style6 5 4 4" xfId="10815"/>
    <cellStyle name="Table  - Style6 5 4 4 2" xfId="10816"/>
    <cellStyle name="Table  - Style6 5 4 4 2 2" xfId="22307"/>
    <cellStyle name="Table  - Style6 5 4 4 2 3" xfId="26988"/>
    <cellStyle name="Table  - Style6 5 4 4 3" xfId="10817"/>
    <cellStyle name="Table  - Style6 5 4 4 3 2" xfId="22308"/>
    <cellStyle name="Table  - Style6 5 4 4 3 3" xfId="26989"/>
    <cellStyle name="Table  - Style6 5 4 4 4" xfId="10818"/>
    <cellStyle name="Table  - Style6 5 4 4 4 2" xfId="22309"/>
    <cellStyle name="Table  - Style6 5 4 4 4 3" xfId="26990"/>
    <cellStyle name="Table  - Style6 5 4 4 5" xfId="22306"/>
    <cellStyle name="Table  - Style6 5 4 4 6" xfId="26987"/>
    <cellStyle name="Table  - Style6 5 4 5" xfId="10819"/>
    <cellStyle name="Table  - Style6 5 4 5 2" xfId="22310"/>
    <cellStyle name="Table  - Style6 5 4 5 3" xfId="26991"/>
    <cellStyle name="Table  - Style6 5 4 6" xfId="10820"/>
    <cellStyle name="Table  - Style6 5 4 6 2" xfId="22311"/>
    <cellStyle name="Table  - Style6 5 4 6 3" xfId="26992"/>
    <cellStyle name="Table  - Style6 5 4 7" xfId="10821"/>
    <cellStyle name="Table  - Style6 5 4 7 2" xfId="22312"/>
    <cellStyle name="Table  - Style6 5 4 7 3" xfId="26993"/>
    <cellStyle name="Table  - Style6 5 4 8" xfId="22281"/>
    <cellStyle name="Table  - Style6 5 4 9" xfId="26962"/>
    <cellStyle name="Table  - Style6 5 5" xfId="10822"/>
    <cellStyle name="Table  - Style6 5 5 2" xfId="10823"/>
    <cellStyle name="Table  - Style6 5 5 2 2" xfId="10824"/>
    <cellStyle name="Table  - Style6 5 5 2 2 2" xfId="10825"/>
    <cellStyle name="Table  - Style6 5 5 2 2 2 2" xfId="22316"/>
    <cellStyle name="Table  - Style6 5 5 2 2 2 3" xfId="26997"/>
    <cellStyle name="Table  - Style6 5 5 2 2 3" xfId="10826"/>
    <cellStyle name="Table  - Style6 5 5 2 2 3 2" xfId="22317"/>
    <cellStyle name="Table  - Style6 5 5 2 2 3 3" xfId="26998"/>
    <cellStyle name="Table  - Style6 5 5 2 2 4" xfId="10827"/>
    <cellStyle name="Table  - Style6 5 5 2 2 4 2" xfId="22318"/>
    <cellStyle name="Table  - Style6 5 5 2 2 4 3" xfId="26999"/>
    <cellStyle name="Table  - Style6 5 5 2 2 5" xfId="22315"/>
    <cellStyle name="Table  - Style6 5 5 2 2 6" xfId="26996"/>
    <cellStyle name="Table  - Style6 5 5 2 3" xfId="10828"/>
    <cellStyle name="Table  - Style6 5 5 2 3 2" xfId="22319"/>
    <cellStyle name="Table  - Style6 5 5 2 3 3" xfId="27000"/>
    <cellStyle name="Table  - Style6 5 5 2 4" xfId="10829"/>
    <cellStyle name="Table  - Style6 5 5 2 4 2" xfId="22320"/>
    <cellStyle name="Table  - Style6 5 5 2 4 3" xfId="27001"/>
    <cellStyle name="Table  - Style6 5 5 2 5" xfId="10830"/>
    <cellStyle name="Table  - Style6 5 5 2 5 2" xfId="22321"/>
    <cellStyle name="Table  - Style6 5 5 2 5 3" xfId="27002"/>
    <cellStyle name="Table  - Style6 5 5 2 6" xfId="22314"/>
    <cellStyle name="Table  - Style6 5 5 2 7" xfId="26995"/>
    <cellStyle name="Table  - Style6 5 5 3" xfId="10831"/>
    <cellStyle name="Table  - Style6 5 5 3 2" xfId="10832"/>
    <cellStyle name="Table  - Style6 5 5 3 2 2" xfId="22323"/>
    <cellStyle name="Table  - Style6 5 5 3 2 3" xfId="27004"/>
    <cellStyle name="Table  - Style6 5 5 3 3" xfId="10833"/>
    <cellStyle name="Table  - Style6 5 5 3 3 2" xfId="22324"/>
    <cellStyle name="Table  - Style6 5 5 3 3 3" xfId="27005"/>
    <cellStyle name="Table  - Style6 5 5 3 4" xfId="10834"/>
    <cellStyle name="Table  - Style6 5 5 3 4 2" xfId="22325"/>
    <cellStyle name="Table  - Style6 5 5 3 4 3" xfId="27006"/>
    <cellStyle name="Table  - Style6 5 5 3 5" xfId="22322"/>
    <cellStyle name="Table  - Style6 5 5 3 6" xfId="27003"/>
    <cellStyle name="Table  - Style6 5 5 4" xfId="10835"/>
    <cellStyle name="Table  - Style6 5 5 4 2" xfId="22326"/>
    <cellStyle name="Table  - Style6 5 5 4 3" xfId="27007"/>
    <cellStyle name="Table  - Style6 5 5 5" xfId="10836"/>
    <cellStyle name="Table  - Style6 5 5 5 2" xfId="22327"/>
    <cellStyle name="Table  - Style6 5 5 5 3" xfId="27008"/>
    <cellStyle name="Table  - Style6 5 5 6" xfId="10837"/>
    <cellStyle name="Table  - Style6 5 5 6 2" xfId="22328"/>
    <cellStyle name="Table  - Style6 5 5 6 3" xfId="27009"/>
    <cellStyle name="Table  - Style6 5 5 7" xfId="22313"/>
    <cellStyle name="Table  - Style6 5 5 8" xfId="26994"/>
    <cellStyle name="Table  - Style6 5 6" xfId="10838"/>
    <cellStyle name="Table  - Style6 5 6 2" xfId="10839"/>
    <cellStyle name="Table  - Style6 5 6 2 2" xfId="22330"/>
    <cellStyle name="Table  - Style6 5 6 2 3" xfId="27011"/>
    <cellStyle name="Table  - Style6 5 6 3" xfId="10840"/>
    <cellStyle name="Table  - Style6 5 6 3 2" xfId="22331"/>
    <cellStyle name="Table  - Style6 5 6 3 3" xfId="27012"/>
    <cellStyle name="Table  - Style6 5 6 4" xfId="10841"/>
    <cellStyle name="Table  - Style6 5 6 4 2" xfId="22332"/>
    <cellStyle name="Table  - Style6 5 6 4 3" xfId="27013"/>
    <cellStyle name="Table  - Style6 5 6 5" xfId="22329"/>
    <cellStyle name="Table  - Style6 5 6 6" xfId="27010"/>
    <cellStyle name="Table  - Style6 5 7" xfId="10842"/>
    <cellStyle name="Table  - Style6 5 7 2" xfId="22333"/>
    <cellStyle name="Table  - Style6 5 7 3" xfId="27014"/>
    <cellStyle name="Table  - Style6 5 8" xfId="10843"/>
    <cellStyle name="Table  - Style6 5 8 2" xfId="22334"/>
    <cellStyle name="Table  - Style6 5 8 3" xfId="27015"/>
    <cellStyle name="Table  - Style6 5 9" xfId="10844"/>
    <cellStyle name="Table  - Style6 5 9 2" xfId="22335"/>
    <cellStyle name="Table  - Style6 5 9 3" xfId="27016"/>
    <cellStyle name="Table  - Style6 6" xfId="10845"/>
    <cellStyle name="Table  - Style6 6 10" xfId="22336"/>
    <cellStyle name="Table  - Style6 6 11" xfId="27017"/>
    <cellStyle name="Table  - Style6 6 12" xfId="29365"/>
    <cellStyle name="Table  - Style6 6 2" xfId="10846"/>
    <cellStyle name="Table  - Style6 6 2 10" xfId="29780"/>
    <cellStyle name="Table  - Style6 6 2 2" xfId="10847"/>
    <cellStyle name="Table  - Style6 6 2 2 2" xfId="10848"/>
    <cellStyle name="Table  - Style6 6 2 2 2 2" xfId="10849"/>
    <cellStyle name="Table  - Style6 6 2 2 2 2 2" xfId="10850"/>
    <cellStyle name="Table  - Style6 6 2 2 2 2 2 2" xfId="22341"/>
    <cellStyle name="Table  - Style6 6 2 2 2 2 2 3" xfId="27022"/>
    <cellStyle name="Table  - Style6 6 2 2 2 2 3" xfId="10851"/>
    <cellStyle name="Table  - Style6 6 2 2 2 2 3 2" xfId="22342"/>
    <cellStyle name="Table  - Style6 6 2 2 2 2 3 3" xfId="27023"/>
    <cellStyle name="Table  - Style6 6 2 2 2 2 4" xfId="10852"/>
    <cellStyle name="Table  - Style6 6 2 2 2 2 4 2" xfId="22343"/>
    <cellStyle name="Table  - Style6 6 2 2 2 2 4 3" xfId="27024"/>
    <cellStyle name="Table  - Style6 6 2 2 2 2 5" xfId="22340"/>
    <cellStyle name="Table  - Style6 6 2 2 2 2 6" xfId="27021"/>
    <cellStyle name="Table  - Style6 6 2 2 2 3" xfId="10853"/>
    <cellStyle name="Table  - Style6 6 2 2 2 3 2" xfId="22344"/>
    <cellStyle name="Table  - Style6 6 2 2 2 3 3" xfId="27025"/>
    <cellStyle name="Table  - Style6 6 2 2 2 4" xfId="10854"/>
    <cellStyle name="Table  - Style6 6 2 2 2 4 2" xfId="22345"/>
    <cellStyle name="Table  - Style6 6 2 2 2 4 3" xfId="27026"/>
    <cellStyle name="Table  - Style6 6 2 2 2 5" xfId="10855"/>
    <cellStyle name="Table  - Style6 6 2 2 2 5 2" xfId="22346"/>
    <cellStyle name="Table  - Style6 6 2 2 2 5 3" xfId="27027"/>
    <cellStyle name="Table  - Style6 6 2 2 2 6" xfId="22339"/>
    <cellStyle name="Table  - Style6 6 2 2 2 7" xfId="27020"/>
    <cellStyle name="Table  - Style6 6 2 2 3" xfId="10856"/>
    <cellStyle name="Table  - Style6 6 2 2 3 2" xfId="10857"/>
    <cellStyle name="Table  - Style6 6 2 2 3 2 2" xfId="22348"/>
    <cellStyle name="Table  - Style6 6 2 2 3 2 3" xfId="27029"/>
    <cellStyle name="Table  - Style6 6 2 2 3 3" xfId="10858"/>
    <cellStyle name="Table  - Style6 6 2 2 3 3 2" xfId="22349"/>
    <cellStyle name="Table  - Style6 6 2 2 3 3 3" xfId="27030"/>
    <cellStyle name="Table  - Style6 6 2 2 3 4" xfId="10859"/>
    <cellStyle name="Table  - Style6 6 2 2 3 4 2" xfId="22350"/>
    <cellStyle name="Table  - Style6 6 2 2 3 4 3" xfId="27031"/>
    <cellStyle name="Table  - Style6 6 2 2 3 5" xfId="22347"/>
    <cellStyle name="Table  - Style6 6 2 2 3 6" xfId="27028"/>
    <cellStyle name="Table  - Style6 6 2 2 4" xfId="10860"/>
    <cellStyle name="Table  - Style6 6 2 2 4 2" xfId="22351"/>
    <cellStyle name="Table  - Style6 6 2 2 4 3" xfId="27032"/>
    <cellStyle name="Table  - Style6 6 2 2 5" xfId="10861"/>
    <cellStyle name="Table  - Style6 6 2 2 5 2" xfId="22352"/>
    <cellStyle name="Table  - Style6 6 2 2 5 3" xfId="27033"/>
    <cellStyle name="Table  - Style6 6 2 2 6" xfId="10862"/>
    <cellStyle name="Table  - Style6 6 2 2 6 2" xfId="22353"/>
    <cellStyle name="Table  - Style6 6 2 2 6 3" xfId="27034"/>
    <cellStyle name="Table  - Style6 6 2 2 7" xfId="22338"/>
    <cellStyle name="Table  - Style6 6 2 2 8" xfId="27019"/>
    <cellStyle name="Table  - Style6 6 2 3" xfId="10863"/>
    <cellStyle name="Table  - Style6 6 2 3 2" xfId="10864"/>
    <cellStyle name="Table  - Style6 6 2 3 2 2" xfId="10865"/>
    <cellStyle name="Table  - Style6 6 2 3 2 2 2" xfId="22356"/>
    <cellStyle name="Table  - Style6 6 2 3 2 2 3" xfId="27037"/>
    <cellStyle name="Table  - Style6 6 2 3 2 3" xfId="10866"/>
    <cellStyle name="Table  - Style6 6 2 3 2 3 2" xfId="22357"/>
    <cellStyle name="Table  - Style6 6 2 3 2 3 3" xfId="27038"/>
    <cellStyle name="Table  - Style6 6 2 3 2 4" xfId="10867"/>
    <cellStyle name="Table  - Style6 6 2 3 2 4 2" xfId="22358"/>
    <cellStyle name="Table  - Style6 6 2 3 2 4 3" xfId="27039"/>
    <cellStyle name="Table  - Style6 6 2 3 2 5" xfId="22355"/>
    <cellStyle name="Table  - Style6 6 2 3 2 6" xfId="27036"/>
    <cellStyle name="Table  - Style6 6 2 3 3" xfId="10868"/>
    <cellStyle name="Table  - Style6 6 2 3 3 2" xfId="22359"/>
    <cellStyle name="Table  - Style6 6 2 3 3 3" xfId="27040"/>
    <cellStyle name="Table  - Style6 6 2 3 4" xfId="10869"/>
    <cellStyle name="Table  - Style6 6 2 3 4 2" xfId="22360"/>
    <cellStyle name="Table  - Style6 6 2 3 4 3" xfId="27041"/>
    <cellStyle name="Table  - Style6 6 2 3 5" xfId="10870"/>
    <cellStyle name="Table  - Style6 6 2 3 5 2" xfId="22361"/>
    <cellStyle name="Table  - Style6 6 2 3 5 3" xfId="27042"/>
    <cellStyle name="Table  - Style6 6 2 3 6" xfId="22354"/>
    <cellStyle name="Table  - Style6 6 2 3 7" xfId="27035"/>
    <cellStyle name="Table  - Style6 6 2 4" xfId="10871"/>
    <cellStyle name="Table  - Style6 6 2 4 2" xfId="10872"/>
    <cellStyle name="Table  - Style6 6 2 4 2 2" xfId="22363"/>
    <cellStyle name="Table  - Style6 6 2 4 2 3" xfId="27044"/>
    <cellStyle name="Table  - Style6 6 2 4 3" xfId="10873"/>
    <cellStyle name="Table  - Style6 6 2 4 3 2" xfId="22364"/>
    <cellStyle name="Table  - Style6 6 2 4 3 3" xfId="27045"/>
    <cellStyle name="Table  - Style6 6 2 4 4" xfId="10874"/>
    <cellStyle name="Table  - Style6 6 2 4 4 2" xfId="22365"/>
    <cellStyle name="Table  - Style6 6 2 4 4 3" xfId="27046"/>
    <cellStyle name="Table  - Style6 6 2 4 5" xfId="22362"/>
    <cellStyle name="Table  - Style6 6 2 4 6" xfId="27043"/>
    <cellStyle name="Table  - Style6 6 2 5" xfId="10875"/>
    <cellStyle name="Table  - Style6 6 2 5 2" xfId="22366"/>
    <cellStyle name="Table  - Style6 6 2 5 3" xfId="27047"/>
    <cellStyle name="Table  - Style6 6 2 6" xfId="10876"/>
    <cellStyle name="Table  - Style6 6 2 6 2" xfId="22367"/>
    <cellStyle name="Table  - Style6 6 2 6 3" xfId="27048"/>
    <cellStyle name="Table  - Style6 6 2 7" xfId="10877"/>
    <cellStyle name="Table  - Style6 6 2 7 2" xfId="22368"/>
    <cellStyle name="Table  - Style6 6 2 7 3" xfId="27049"/>
    <cellStyle name="Table  - Style6 6 2 8" xfId="22337"/>
    <cellStyle name="Table  - Style6 6 2 9" xfId="27018"/>
    <cellStyle name="Table  - Style6 6 3" xfId="10878"/>
    <cellStyle name="Table  - Style6 6 3 2" xfId="10879"/>
    <cellStyle name="Table  - Style6 6 3 2 2" xfId="10880"/>
    <cellStyle name="Table  - Style6 6 3 2 2 2" xfId="10881"/>
    <cellStyle name="Table  - Style6 6 3 2 2 2 2" xfId="10882"/>
    <cellStyle name="Table  - Style6 6 3 2 2 2 2 2" xfId="22373"/>
    <cellStyle name="Table  - Style6 6 3 2 2 2 2 3" xfId="27054"/>
    <cellStyle name="Table  - Style6 6 3 2 2 2 3" xfId="10883"/>
    <cellStyle name="Table  - Style6 6 3 2 2 2 3 2" xfId="22374"/>
    <cellStyle name="Table  - Style6 6 3 2 2 2 3 3" xfId="27055"/>
    <cellStyle name="Table  - Style6 6 3 2 2 2 4" xfId="10884"/>
    <cellStyle name="Table  - Style6 6 3 2 2 2 4 2" xfId="22375"/>
    <cellStyle name="Table  - Style6 6 3 2 2 2 4 3" xfId="27056"/>
    <cellStyle name="Table  - Style6 6 3 2 2 2 5" xfId="22372"/>
    <cellStyle name="Table  - Style6 6 3 2 2 2 6" xfId="27053"/>
    <cellStyle name="Table  - Style6 6 3 2 2 3" xfId="10885"/>
    <cellStyle name="Table  - Style6 6 3 2 2 3 2" xfId="22376"/>
    <cellStyle name="Table  - Style6 6 3 2 2 3 3" xfId="27057"/>
    <cellStyle name="Table  - Style6 6 3 2 2 4" xfId="10886"/>
    <cellStyle name="Table  - Style6 6 3 2 2 4 2" xfId="22377"/>
    <cellStyle name="Table  - Style6 6 3 2 2 4 3" xfId="27058"/>
    <cellStyle name="Table  - Style6 6 3 2 2 5" xfId="10887"/>
    <cellStyle name="Table  - Style6 6 3 2 2 5 2" xfId="22378"/>
    <cellStyle name="Table  - Style6 6 3 2 2 5 3" xfId="27059"/>
    <cellStyle name="Table  - Style6 6 3 2 2 6" xfId="22371"/>
    <cellStyle name="Table  - Style6 6 3 2 2 7" xfId="27052"/>
    <cellStyle name="Table  - Style6 6 3 2 3" xfId="10888"/>
    <cellStyle name="Table  - Style6 6 3 2 3 2" xfId="10889"/>
    <cellStyle name="Table  - Style6 6 3 2 3 2 2" xfId="22380"/>
    <cellStyle name="Table  - Style6 6 3 2 3 2 3" xfId="27061"/>
    <cellStyle name="Table  - Style6 6 3 2 3 3" xfId="10890"/>
    <cellStyle name="Table  - Style6 6 3 2 3 3 2" xfId="22381"/>
    <cellStyle name="Table  - Style6 6 3 2 3 3 3" xfId="27062"/>
    <cellStyle name="Table  - Style6 6 3 2 3 4" xfId="10891"/>
    <cellStyle name="Table  - Style6 6 3 2 3 4 2" xfId="22382"/>
    <cellStyle name="Table  - Style6 6 3 2 3 4 3" xfId="27063"/>
    <cellStyle name="Table  - Style6 6 3 2 3 5" xfId="22379"/>
    <cellStyle name="Table  - Style6 6 3 2 3 6" xfId="27060"/>
    <cellStyle name="Table  - Style6 6 3 2 4" xfId="10892"/>
    <cellStyle name="Table  - Style6 6 3 2 4 2" xfId="22383"/>
    <cellStyle name="Table  - Style6 6 3 2 4 3" xfId="27064"/>
    <cellStyle name="Table  - Style6 6 3 2 5" xfId="10893"/>
    <cellStyle name="Table  - Style6 6 3 2 5 2" xfId="22384"/>
    <cellStyle name="Table  - Style6 6 3 2 5 3" xfId="27065"/>
    <cellStyle name="Table  - Style6 6 3 2 6" xfId="10894"/>
    <cellStyle name="Table  - Style6 6 3 2 6 2" xfId="22385"/>
    <cellStyle name="Table  - Style6 6 3 2 6 3" xfId="27066"/>
    <cellStyle name="Table  - Style6 6 3 2 7" xfId="22370"/>
    <cellStyle name="Table  - Style6 6 3 2 8" xfId="27051"/>
    <cellStyle name="Table  - Style6 6 3 3" xfId="10895"/>
    <cellStyle name="Table  - Style6 6 3 3 2" xfId="10896"/>
    <cellStyle name="Table  - Style6 6 3 3 2 2" xfId="10897"/>
    <cellStyle name="Table  - Style6 6 3 3 2 2 2" xfId="22388"/>
    <cellStyle name="Table  - Style6 6 3 3 2 2 3" xfId="27069"/>
    <cellStyle name="Table  - Style6 6 3 3 2 3" xfId="10898"/>
    <cellStyle name="Table  - Style6 6 3 3 2 3 2" xfId="22389"/>
    <cellStyle name="Table  - Style6 6 3 3 2 3 3" xfId="27070"/>
    <cellStyle name="Table  - Style6 6 3 3 2 4" xfId="10899"/>
    <cellStyle name="Table  - Style6 6 3 3 2 4 2" xfId="22390"/>
    <cellStyle name="Table  - Style6 6 3 3 2 4 3" xfId="27071"/>
    <cellStyle name="Table  - Style6 6 3 3 2 5" xfId="22387"/>
    <cellStyle name="Table  - Style6 6 3 3 2 6" xfId="27068"/>
    <cellStyle name="Table  - Style6 6 3 3 3" xfId="10900"/>
    <cellStyle name="Table  - Style6 6 3 3 3 2" xfId="22391"/>
    <cellStyle name="Table  - Style6 6 3 3 3 3" xfId="27072"/>
    <cellStyle name="Table  - Style6 6 3 3 4" xfId="10901"/>
    <cellStyle name="Table  - Style6 6 3 3 4 2" xfId="22392"/>
    <cellStyle name="Table  - Style6 6 3 3 4 3" xfId="27073"/>
    <cellStyle name="Table  - Style6 6 3 3 5" xfId="10902"/>
    <cellStyle name="Table  - Style6 6 3 3 5 2" xfId="22393"/>
    <cellStyle name="Table  - Style6 6 3 3 5 3" xfId="27074"/>
    <cellStyle name="Table  - Style6 6 3 3 6" xfId="22386"/>
    <cellStyle name="Table  - Style6 6 3 3 7" xfId="27067"/>
    <cellStyle name="Table  - Style6 6 3 4" xfId="10903"/>
    <cellStyle name="Table  - Style6 6 3 4 2" xfId="10904"/>
    <cellStyle name="Table  - Style6 6 3 4 2 2" xfId="22395"/>
    <cellStyle name="Table  - Style6 6 3 4 2 3" xfId="27076"/>
    <cellStyle name="Table  - Style6 6 3 4 3" xfId="10905"/>
    <cellStyle name="Table  - Style6 6 3 4 3 2" xfId="22396"/>
    <cellStyle name="Table  - Style6 6 3 4 3 3" xfId="27077"/>
    <cellStyle name="Table  - Style6 6 3 4 4" xfId="10906"/>
    <cellStyle name="Table  - Style6 6 3 4 4 2" xfId="22397"/>
    <cellStyle name="Table  - Style6 6 3 4 4 3" xfId="27078"/>
    <cellStyle name="Table  - Style6 6 3 4 5" xfId="22394"/>
    <cellStyle name="Table  - Style6 6 3 4 6" xfId="27075"/>
    <cellStyle name="Table  - Style6 6 3 5" xfId="10907"/>
    <cellStyle name="Table  - Style6 6 3 5 2" xfId="22398"/>
    <cellStyle name="Table  - Style6 6 3 5 3" xfId="27079"/>
    <cellStyle name="Table  - Style6 6 3 6" xfId="10908"/>
    <cellStyle name="Table  - Style6 6 3 6 2" xfId="22399"/>
    <cellStyle name="Table  - Style6 6 3 6 3" xfId="27080"/>
    <cellStyle name="Table  - Style6 6 3 7" xfId="10909"/>
    <cellStyle name="Table  - Style6 6 3 7 2" xfId="22400"/>
    <cellStyle name="Table  - Style6 6 3 7 3" xfId="27081"/>
    <cellStyle name="Table  - Style6 6 3 8" xfId="22369"/>
    <cellStyle name="Table  - Style6 6 3 9" xfId="27050"/>
    <cellStyle name="Table  - Style6 6 4" xfId="10910"/>
    <cellStyle name="Table  - Style6 6 4 2" xfId="10911"/>
    <cellStyle name="Table  - Style6 6 4 2 2" xfId="10912"/>
    <cellStyle name="Table  - Style6 6 4 2 2 2" xfId="10913"/>
    <cellStyle name="Table  - Style6 6 4 2 2 2 2" xfId="10914"/>
    <cellStyle name="Table  - Style6 6 4 2 2 2 2 2" xfId="22405"/>
    <cellStyle name="Table  - Style6 6 4 2 2 2 2 3" xfId="27086"/>
    <cellStyle name="Table  - Style6 6 4 2 2 2 3" xfId="10915"/>
    <cellStyle name="Table  - Style6 6 4 2 2 2 3 2" xfId="22406"/>
    <cellStyle name="Table  - Style6 6 4 2 2 2 3 3" xfId="27087"/>
    <cellStyle name="Table  - Style6 6 4 2 2 2 4" xfId="10916"/>
    <cellStyle name="Table  - Style6 6 4 2 2 2 4 2" xfId="22407"/>
    <cellStyle name="Table  - Style6 6 4 2 2 2 4 3" xfId="27088"/>
    <cellStyle name="Table  - Style6 6 4 2 2 2 5" xfId="22404"/>
    <cellStyle name="Table  - Style6 6 4 2 2 2 6" xfId="27085"/>
    <cellStyle name="Table  - Style6 6 4 2 2 3" xfId="10917"/>
    <cellStyle name="Table  - Style6 6 4 2 2 3 2" xfId="22408"/>
    <cellStyle name="Table  - Style6 6 4 2 2 3 3" xfId="27089"/>
    <cellStyle name="Table  - Style6 6 4 2 2 4" xfId="10918"/>
    <cellStyle name="Table  - Style6 6 4 2 2 4 2" xfId="22409"/>
    <cellStyle name="Table  - Style6 6 4 2 2 4 3" xfId="27090"/>
    <cellStyle name="Table  - Style6 6 4 2 2 5" xfId="10919"/>
    <cellStyle name="Table  - Style6 6 4 2 2 5 2" xfId="22410"/>
    <cellStyle name="Table  - Style6 6 4 2 2 5 3" xfId="27091"/>
    <cellStyle name="Table  - Style6 6 4 2 2 6" xfId="22403"/>
    <cellStyle name="Table  - Style6 6 4 2 2 7" xfId="27084"/>
    <cellStyle name="Table  - Style6 6 4 2 3" xfId="10920"/>
    <cellStyle name="Table  - Style6 6 4 2 3 2" xfId="10921"/>
    <cellStyle name="Table  - Style6 6 4 2 3 2 2" xfId="22412"/>
    <cellStyle name="Table  - Style6 6 4 2 3 2 3" xfId="27093"/>
    <cellStyle name="Table  - Style6 6 4 2 3 3" xfId="10922"/>
    <cellStyle name="Table  - Style6 6 4 2 3 3 2" xfId="22413"/>
    <cellStyle name="Table  - Style6 6 4 2 3 3 3" xfId="27094"/>
    <cellStyle name="Table  - Style6 6 4 2 3 4" xfId="10923"/>
    <cellStyle name="Table  - Style6 6 4 2 3 4 2" xfId="22414"/>
    <cellStyle name="Table  - Style6 6 4 2 3 4 3" xfId="27095"/>
    <cellStyle name="Table  - Style6 6 4 2 3 5" xfId="22411"/>
    <cellStyle name="Table  - Style6 6 4 2 3 6" xfId="27092"/>
    <cellStyle name="Table  - Style6 6 4 2 4" xfId="10924"/>
    <cellStyle name="Table  - Style6 6 4 2 4 2" xfId="22415"/>
    <cellStyle name="Table  - Style6 6 4 2 4 3" xfId="27096"/>
    <cellStyle name="Table  - Style6 6 4 2 5" xfId="10925"/>
    <cellStyle name="Table  - Style6 6 4 2 5 2" xfId="22416"/>
    <cellStyle name="Table  - Style6 6 4 2 5 3" xfId="27097"/>
    <cellStyle name="Table  - Style6 6 4 2 6" xfId="10926"/>
    <cellStyle name="Table  - Style6 6 4 2 6 2" xfId="22417"/>
    <cellStyle name="Table  - Style6 6 4 2 6 3" xfId="27098"/>
    <cellStyle name="Table  - Style6 6 4 2 7" xfId="22402"/>
    <cellStyle name="Table  - Style6 6 4 2 8" xfId="27083"/>
    <cellStyle name="Table  - Style6 6 4 3" xfId="10927"/>
    <cellStyle name="Table  - Style6 6 4 3 2" xfId="10928"/>
    <cellStyle name="Table  - Style6 6 4 3 2 2" xfId="10929"/>
    <cellStyle name="Table  - Style6 6 4 3 2 2 2" xfId="22420"/>
    <cellStyle name="Table  - Style6 6 4 3 2 2 3" xfId="27101"/>
    <cellStyle name="Table  - Style6 6 4 3 2 3" xfId="10930"/>
    <cellStyle name="Table  - Style6 6 4 3 2 3 2" xfId="22421"/>
    <cellStyle name="Table  - Style6 6 4 3 2 3 3" xfId="27102"/>
    <cellStyle name="Table  - Style6 6 4 3 2 4" xfId="10931"/>
    <cellStyle name="Table  - Style6 6 4 3 2 4 2" xfId="22422"/>
    <cellStyle name="Table  - Style6 6 4 3 2 4 3" xfId="27103"/>
    <cellStyle name="Table  - Style6 6 4 3 2 5" xfId="22419"/>
    <cellStyle name="Table  - Style6 6 4 3 2 6" xfId="27100"/>
    <cellStyle name="Table  - Style6 6 4 3 3" xfId="10932"/>
    <cellStyle name="Table  - Style6 6 4 3 3 2" xfId="22423"/>
    <cellStyle name="Table  - Style6 6 4 3 3 3" xfId="27104"/>
    <cellStyle name="Table  - Style6 6 4 3 4" xfId="10933"/>
    <cellStyle name="Table  - Style6 6 4 3 4 2" xfId="22424"/>
    <cellStyle name="Table  - Style6 6 4 3 4 3" xfId="27105"/>
    <cellStyle name="Table  - Style6 6 4 3 5" xfId="10934"/>
    <cellStyle name="Table  - Style6 6 4 3 5 2" xfId="22425"/>
    <cellStyle name="Table  - Style6 6 4 3 5 3" xfId="27106"/>
    <cellStyle name="Table  - Style6 6 4 3 6" xfId="22418"/>
    <cellStyle name="Table  - Style6 6 4 3 7" xfId="27099"/>
    <cellStyle name="Table  - Style6 6 4 4" xfId="10935"/>
    <cellStyle name="Table  - Style6 6 4 4 2" xfId="10936"/>
    <cellStyle name="Table  - Style6 6 4 4 2 2" xfId="22427"/>
    <cellStyle name="Table  - Style6 6 4 4 2 3" xfId="27108"/>
    <cellStyle name="Table  - Style6 6 4 4 3" xfId="10937"/>
    <cellStyle name="Table  - Style6 6 4 4 3 2" xfId="22428"/>
    <cellStyle name="Table  - Style6 6 4 4 3 3" xfId="27109"/>
    <cellStyle name="Table  - Style6 6 4 4 4" xfId="10938"/>
    <cellStyle name="Table  - Style6 6 4 4 4 2" xfId="22429"/>
    <cellStyle name="Table  - Style6 6 4 4 4 3" xfId="27110"/>
    <cellStyle name="Table  - Style6 6 4 4 5" xfId="22426"/>
    <cellStyle name="Table  - Style6 6 4 4 6" xfId="27107"/>
    <cellStyle name="Table  - Style6 6 4 5" xfId="10939"/>
    <cellStyle name="Table  - Style6 6 4 5 2" xfId="22430"/>
    <cellStyle name="Table  - Style6 6 4 5 3" xfId="27111"/>
    <cellStyle name="Table  - Style6 6 4 6" xfId="10940"/>
    <cellStyle name="Table  - Style6 6 4 6 2" xfId="22431"/>
    <cellStyle name="Table  - Style6 6 4 6 3" xfId="27112"/>
    <cellStyle name="Table  - Style6 6 4 7" xfId="10941"/>
    <cellStyle name="Table  - Style6 6 4 7 2" xfId="22432"/>
    <cellStyle name="Table  - Style6 6 4 7 3" xfId="27113"/>
    <cellStyle name="Table  - Style6 6 4 8" xfId="22401"/>
    <cellStyle name="Table  - Style6 6 4 9" xfId="27082"/>
    <cellStyle name="Table  - Style6 6 5" xfId="10942"/>
    <cellStyle name="Table  - Style6 6 5 2" xfId="10943"/>
    <cellStyle name="Table  - Style6 6 5 2 2" xfId="10944"/>
    <cellStyle name="Table  - Style6 6 5 2 2 2" xfId="10945"/>
    <cellStyle name="Table  - Style6 6 5 2 2 2 2" xfId="22436"/>
    <cellStyle name="Table  - Style6 6 5 2 2 2 3" xfId="27117"/>
    <cellStyle name="Table  - Style6 6 5 2 2 3" xfId="10946"/>
    <cellStyle name="Table  - Style6 6 5 2 2 3 2" xfId="22437"/>
    <cellStyle name="Table  - Style6 6 5 2 2 3 3" xfId="27118"/>
    <cellStyle name="Table  - Style6 6 5 2 2 4" xfId="10947"/>
    <cellStyle name="Table  - Style6 6 5 2 2 4 2" xfId="22438"/>
    <cellStyle name="Table  - Style6 6 5 2 2 4 3" xfId="27119"/>
    <cellStyle name="Table  - Style6 6 5 2 2 5" xfId="22435"/>
    <cellStyle name="Table  - Style6 6 5 2 2 6" xfId="27116"/>
    <cellStyle name="Table  - Style6 6 5 2 3" xfId="10948"/>
    <cellStyle name="Table  - Style6 6 5 2 3 2" xfId="22439"/>
    <cellStyle name="Table  - Style6 6 5 2 3 3" xfId="27120"/>
    <cellStyle name="Table  - Style6 6 5 2 4" xfId="10949"/>
    <cellStyle name="Table  - Style6 6 5 2 4 2" xfId="22440"/>
    <cellStyle name="Table  - Style6 6 5 2 4 3" xfId="27121"/>
    <cellStyle name="Table  - Style6 6 5 2 5" xfId="10950"/>
    <cellStyle name="Table  - Style6 6 5 2 5 2" xfId="22441"/>
    <cellStyle name="Table  - Style6 6 5 2 5 3" xfId="27122"/>
    <cellStyle name="Table  - Style6 6 5 2 6" xfId="22434"/>
    <cellStyle name="Table  - Style6 6 5 2 7" xfId="27115"/>
    <cellStyle name="Table  - Style6 6 5 3" xfId="10951"/>
    <cellStyle name="Table  - Style6 6 5 3 2" xfId="10952"/>
    <cellStyle name="Table  - Style6 6 5 3 2 2" xfId="22443"/>
    <cellStyle name="Table  - Style6 6 5 3 2 3" xfId="27124"/>
    <cellStyle name="Table  - Style6 6 5 3 3" xfId="10953"/>
    <cellStyle name="Table  - Style6 6 5 3 3 2" xfId="22444"/>
    <cellStyle name="Table  - Style6 6 5 3 3 3" xfId="27125"/>
    <cellStyle name="Table  - Style6 6 5 3 4" xfId="10954"/>
    <cellStyle name="Table  - Style6 6 5 3 4 2" xfId="22445"/>
    <cellStyle name="Table  - Style6 6 5 3 4 3" xfId="27126"/>
    <cellStyle name="Table  - Style6 6 5 3 5" xfId="22442"/>
    <cellStyle name="Table  - Style6 6 5 3 6" xfId="27123"/>
    <cellStyle name="Table  - Style6 6 5 4" xfId="10955"/>
    <cellStyle name="Table  - Style6 6 5 4 2" xfId="22446"/>
    <cellStyle name="Table  - Style6 6 5 4 3" xfId="27127"/>
    <cellStyle name="Table  - Style6 6 5 5" xfId="10956"/>
    <cellStyle name="Table  - Style6 6 5 5 2" xfId="22447"/>
    <cellStyle name="Table  - Style6 6 5 5 3" xfId="27128"/>
    <cellStyle name="Table  - Style6 6 5 6" xfId="10957"/>
    <cellStyle name="Table  - Style6 6 5 6 2" xfId="22448"/>
    <cellStyle name="Table  - Style6 6 5 6 3" xfId="27129"/>
    <cellStyle name="Table  - Style6 6 5 7" xfId="22433"/>
    <cellStyle name="Table  - Style6 6 5 8" xfId="27114"/>
    <cellStyle name="Table  - Style6 6 6" xfId="10958"/>
    <cellStyle name="Table  - Style6 6 6 2" xfId="10959"/>
    <cellStyle name="Table  - Style6 6 6 2 2" xfId="22450"/>
    <cellStyle name="Table  - Style6 6 6 2 3" xfId="27131"/>
    <cellStyle name="Table  - Style6 6 6 3" xfId="10960"/>
    <cellStyle name="Table  - Style6 6 6 3 2" xfId="22451"/>
    <cellStyle name="Table  - Style6 6 6 3 3" xfId="27132"/>
    <cellStyle name="Table  - Style6 6 6 4" xfId="10961"/>
    <cellStyle name="Table  - Style6 6 6 4 2" xfId="22452"/>
    <cellStyle name="Table  - Style6 6 6 4 3" xfId="27133"/>
    <cellStyle name="Table  - Style6 6 6 5" xfId="22449"/>
    <cellStyle name="Table  - Style6 6 6 6" xfId="27130"/>
    <cellStyle name="Table  - Style6 6 7" xfId="10962"/>
    <cellStyle name="Table  - Style6 6 7 2" xfId="22453"/>
    <cellStyle name="Table  - Style6 6 7 3" xfId="27134"/>
    <cellStyle name="Table  - Style6 6 8" xfId="10963"/>
    <cellStyle name="Table  - Style6 6 8 2" xfId="22454"/>
    <cellStyle name="Table  - Style6 6 8 3" xfId="27135"/>
    <cellStyle name="Table  - Style6 6 9" xfId="10964"/>
    <cellStyle name="Table  - Style6 6 9 2" xfId="22455"/>
    <cellStyle name="Table  - Style6 6 9 3" xfId="27136"/>
    <cellStyle name="Table  - Style6 7" xfId="10965"/>
    <cellStyle name="Table  - Style6 7 10" xfId="10966"/>
    <cellStyle name="Table  - Style6 7 10 2" xfId="22457"/>
    <cellStyle name="Table  - Style6 7 10 3" xfId="27138"/>
    <cellStyle name="Table  - Style6 7 11" xfId="22456"/>
    <cellStyle name="Table  - Style6 7 12" xfId="27137"/>
    <cellStyle name="Table  - Style6 7 13" xfId="29582"/>
    <cellStyle name="Table  - Style6 7 2" xfId="10967"/>
    <cellStyle name="Table  - Style6 7 2 10" xfId="29811"/>
    <cellStyle name="Table  - Style6 7 2 2" xfId="10968"/>
    <cellStyle name="Table  - Style6 7 2 2 2" xfId="10969"/>
    <cellStyle name="Table  - Style6 7 2 2 2 2" xfId="10970"/>
    <cellStyle name="Table  - Style6 7 2 2 2 2 2" xfId="10971"/>
    <cellStyle name="Table  - Style6 7 2 2 2 2 2 2" xfId="22462"/>
    <cellStyle name="Table  - Style6 7 2 2 2 2 2 3" xfId="27143"/>
    <cellStyle name="Table  - Style6 7 2 2 2 2 3" xfId="10972"/>
    <cellStyle name="Table  - Style6 7 2 2 2 2 3 2" xfId="22463"/>
    <cellStyle name="Table  - Style6 7 2 2 2 2 3 3" xfId="27144"/>
    <cellStyle name="Table  - Style6 7 2 2 2 2 4" xfId="10973"/>
    <cellStyle name="Table  - Style6 7 2 2 2 2 4 2" xfId="22464"/>
    <cellStyle name="Table  - Style6 7 2 2 2 2 4 3" xfId="27145"/>
    <cellStyle name="Table  - Style6 7 2 2 2 2 5" xfId="22461"/>
    <cellStyle name="Table  - Style6 7 2 2 2 2 6" xfId="27142"/>
    <cellStyle name="Table  - Style6 7 2 2 2 3" xfId="10974"/>
    <cellStyle name="Table  - Style6 7 2 2 2 3 2" xfId="22465"/>
    <cellStyle name="Table  - Style6 7 2 2 2 3 3" xfId="27146"/>
    <cellStyle name="Table  - Style6 7 2 2 2 4" xfId="10975"/>
    <cellStyle name="Table  - Style6 7 2 2 2 4 2" xfId="22466"/>
    <cellStyle name="Table  - Style6 7 2 2 2 4 3" xfId="27147"/>
    <cellStyle name="Table  - Style6 7 2 2 2 5" xfId="10976"/>
    <cellStyle name="Table  - Style6 7 2 2 2 5 2" xfId="22467"/>
    <cellStyle name="Table  - Style6 7 2 2 2 5 3" xfId="27148"/>
    <cellStyle name="Table  - Style6 7 2 2 2 6" xfId="22460"/>
    <cellStyle name="Table  - Style6 7 2 2 2 7" xfId="27141"/>
    <cellStyle name="Table  - Style6 7 2 2 3" xfId="10977"/>
    <cellStyle name="Table  - Style6 7 2 2 3 2" xfId="10978"/>
    <cellStyle name="Table  - Style6 7 2 2 3 2 2" xfId="22469"/>
    <cellStyle name="Table  - Style6 7 2 2 3 2 3" xfId="27150"/>
    <cellStyle name="Table  - Style6 7 2 2 3 3" xfId="10979"/>
    <cellStyle name="Table  - Style6 7 2 2 3 3 2" xfId="22470"/>
    <cellStyle name="Table  - Style6 7 2 2 3 3 3" xfId="27151"/>
    <cellStyle name="Table  - Style6 7 2 2 3 4" xfId="10980"/>
    <cellStyle name="Table  - Style6 7 2 2 3 4 2" xfId="22471"/>
    <cellStyle name="Table  - Style6 7 2 2 3 4 3" xfId="27152"/>
    <cellStyle name="Table  - Style6 7 2 2 3 5" xfId="22468"/>
    <cellStyle name="Table  - Style6 7 2 2 3 6" xfId="27149"/>
    <cellStyle name="Table  - Style6 7 2 2 4" xfId="10981"/>
    <cellStyle name="Table  - Style6 7 2 2 4 2" xfId="22472"/>
    <cellStyle name="Table  - Style6 7 2 2 4 3" xfId="27153"/>
    <cellStyle name="Table  - Style6 7 2 2 5" xfId="10982"/>
    <cellStyle name="Table  - Style6 7 2 2 5 2" xfId="22473"/>
    <cellStyle name="Table  - Style6 7 2 2 5 3" xfId="27154"/>
    <cellStyle name="Table  - Style6 7 2 2 6" xfId="10983"/>
    <cellStyle name="Table  - Style6 7 2 2 6 2" xfId="22474"/>
    <cellStyle name="Table  - Style6 7 2 2 6 3" xfId="27155"/>
    <cellStyle name="Table  - Style6 7 2 2 7" xfId="22459"/>
    <cellStyle name="Table  - Style6 7 2 2 8" xfId="27140"/>
    <cellStyle name="Table  - Style6 7 2 3" xfId="10984"/>
    <cellStyle name="Table  - Style6 7 2 3 2" xfId="10985"/>
    <cellStyle name="Table  - Style6 7 2 3 2 2" xfId="10986"/>
    <cellStyle name="Table  - Style6 7 2 3 2 2 2" xfId="22477"/>
    <cellStyle name="Table  - Style6 7 2 3 2 2 3" xfId="27158"/>
    <cellStyle name="Table  - Style6 7 2 3 2 3" xfId="10987"/>
    <cellStyle name="Table  - Style6 7 2 3 2 3 2" xfId="22478"/>
    <cellStyle name="Table  - Style6 7 2 3 2 3 3" xfId="27159"/>
    <cellStyle name="Table  - Style6 7 2 3 2 4" xfId="10988"/>
    <cellStyle name="Table  - Style6 7 2 3 2 4 2" xfId="22479"/>
    <cellStyle name="Table  - Style6 7 2 3 2 4 3" xfId="27160"/>
    <cellStyle name="Table  - Style6 7 2 3 2 5" xfId="22476"/>
    <cellStyle name="Table  - Style6 7 2 3 2 6" xfId="27157"/>
    <cellStyle name="Table  - Style6 7 2 3 3" xfId="10989"/>
    <cellStyle name="Table  - Style6 7 2 3 3 2" xfId="22480"/>
    <cellStyle name="Table  - Style6 7 2 3 3 3" xfId="27161"/>
    <cellStyle name="Table  - Style6 7 2 3 4" xfId="10990"/>
    <cellStyle name="Table  - Style6 7 2 3 4 2" xfId="22481"/>
    <cellStyle name="Table  - Style6 7 2 3 4 3" xfId="27162"/>
    <cellStyle name="Table  - Style6 7 2 3 5" xfId="10991"/>
    <cellStyle name="Table  - Style6 7 2 3 5 2" xfId="22482"/>
    <cellStyle name="Table  - Style6 7 2 3 5 3" xfId="27163"/>
    <cellStyle name="Table  - Style6 7 2 3 6" xfId="22475"/>
    <cellStyle name="Table  - Style6 7 2 3 7" xfId="27156"/>
    <cellStyle name="Table  - Style6 7 2 4" xfId="10992"/>
    <cellStyle name="Table  - Style6 7 2 4 2" xfId="10993"/>
    <cellStyle name="Table  - Style6 7 2 4 2 2" xfId="22484"/>
    <cellStyle name="Table  - Style6 7 2 4 2 3" xfId="27165"/>
    <cellStyle name="Table  - Style6 7 2 4 3" xfId="10994"/>
    <cellStyle name="Table  - Style6 7 2 4 3 2" xfId="22485"/>
    <cellStyle name="Table  - Style6 7 2 4 3 3" xfId="27166"/>
    <cellStyle name="Table  - Style6 7 2 4 4" xfId="10995"/>
    <cellStyle name="Table  - Style6 7 2 4 4 2" xfId="22486"/>
    <cellStyle name="Table  - Style6 7 2 4 4 3" xfId="27167"/>
    <cellStyle name="Table  - Style6 7 2 4 5" xfId="22483"/>
    <cellStyle name="Table  - Style6 7 2 4 6" xfId="27164"/>
    <cellStyle name="Table  - Style6 7 2 5" xfId="10996"/>
    <cellStyle name="Table  - Style6 7 2 5 2" xfId="22487"/>
    <cellStyle name="Table  - Style6 7 2 5 3" xfId="27168"/>
    <cellStyle name="Table  - Style6 7 2 6" xfId="10997"/>
    <cellStyle name="Table  - Style6 7 2 6 2" xfId="22488"/>
    <cellStyle name="Table  - Style6 7 2 6 3" xfId="27169"/>
    <cellStyle name="Table  - Style6 7 2 7" xfId="10998"/>
    <cellStyle name="Table  - Style6 7 2 7 2" xfId="22489"/>
    <cellStyle name="Table  - Style6 7 2 7 3" xfId="27170"/>
    <cellStyle name="Table  - Style6 7 2 8" xfId="22458"/>
    <cellStyle name="Table  - Style6 7 2 9" xfId="27139"/>
    <cellStyle name="Table  - Style6 7 3" xfId="10999"/>
    <cellStyle name="Table  - Style6 7 3 2" xfId="11000"/>
    <cellStyle name="Table  - Style6 7 3 2 2" xfId="11001"/>
    <cellStyle name="Table  - Style6 7 3 2 2 2" xfId="11002"/>
    <cellStyle name="Table  - Style6 7 3 2 2 2 2" xfId="11003"/>
    <cellStyle name="Table  - Style6 7 3 2 2 2 2 2" xfId="22494"/>
    <cellStyle name="Table  - Style6 7 3 2 2 2 2 3" xfId="27175"/>
    <cellStyle name="Table  - Style6 7 3 2 2 2 3" xfId="11004"/>
    <cellStyle name="Table  - Style6 7 3 2 2 2 3 2" xfId="22495"/>
    <cellStyle name="Table  - Style6 7 3 2 2 2 3 3" xfId="27176"/>
    <cellStyle name="Table  - Style6 7 3 2 2 2 4" xfId="11005"/>
    <cellStyle name="Table  - Style6 7 3 2 2 2 4 2" xfId="22496"/>
    <cellStyle name="Table  - Style6 7 3 2 2 2 4 3" xfId="27177"/>
    <cellStyle name="Table  - Style6 7 3 2 2 2 5" xfId="22493"/>
    <cellStyle name="Table  - Style6 7 3 2 2 2 6" xfId="27174"/>
    <cellStyle name="Table  - Style6 7 3 2 2 3" xfId="11006"/>
    <cellStyle name="Table  - Style6 7 3 2 2 3 2" xfId="22497"/>
    <cellStyle name="Table  - Style6 7 3 2 2 3 3" xfId="27178"/>
    <cellStyle name="Table  - Style6 7 3 2 2 4" xfId="11007"/>
    <cellStyle name="Table  - Style6 7 3 2 2 4 2" xfId="22498"/>
    <cellStyle name="Table  - Style6 7 3 2 2 4 3" xfId="27179"/>
    <cellStyle name="Table  - Style6 7 3 2 2 5" xfId="11008"/>
    <cellStyle name="Table  - Style6 7 3 2 2 5 2" xfId="22499"/>
    <cellStyle name="Table  - Style6 7 3 2 2 5 3" xfId="27180"/>
    <cellStyle name="Table  - Style6 7 3 2 2 6" xfId="22492"/>
    <cellStyle name="Table  - Style6 7 3 2 2 7" xfId="27173"/>
    <cellStyle name="Table  - Style6 7 3 2 3" xfId="11009"/>
    <cellStyle name="Table  - Style6 7 3 2 3 2" xfId="11010"/>
    <cellStyle name="Table  - Style6 7 3 2 3 2 2" xfId="22501"/>
    <cellStyle name="Table  - Style6 7 3 2 3 2 3" xfId="27182"/>
    <cellStyle name="Table  - Style6 7 3 2 3 3" xfId="11011"/>
    <cellStyle name="Table  - Style6 7 3 2 3 3 2" xfId="22502"/>
    <cellStyle name="Table  - Style6 7 3 2 3 3 3" xfId="27183"/>
    <cellStyle name="Table  - Style6 7 3 2 3 4" xfId="11012"/>
    <cellStyle name="Table  - Style6 7 3 2 3 4 2" xfId="22503"/>
    <cellStyle name="Table  - Style6 7 3 2 3 4 3" xfId="27184"/>
    <cellStyle name="Table  - Style6 7 3 2 3 5" xfId="22500"/>
    <cellStyle name="Table  - Style6 7 3 2 3 6" xfId="27181"/>
    <cellStyle name="Table  - Style6 7 3 2 4" xfId="11013"/>
    <cellStyle name="Table  - Style6 7 3 2 4 2" xfId="22504"/>
    <cellStyle name="Table  - Style6 7 3 2 4 3" xfId="27185"/>
    <cellStyle name="Table  - Style6 7 3 2 5" xfId="11014"/>
    <cellStyle name="Table  - Style6 7 3 2 5 2" xfId="22505"/>
    <cellStyle name="Table  - Style6 7 3 2 5 3" xfId="27186"/>
    <cellStyle name="Table  - Style6 7 3 2 6" xfId="11015"/>
    <cellStyle name="Table  - Style6 7 3 2 6 2" xfId="22506"/>
    <cellStyle name="Table  - Style6 7 3 2 6 3" xfId="27187"/>
    <cellStyle name="Table  - Style6 7 3 2 7" xfId="22491"/>
    <cellStyle name="Table  - Style6 7 3 2 8" xfId="27172"/>
    <cellStyle name="Table  - Style6 7 3 3" xfId="11016"/>
    <cellStyle name="Table  - Style6 7 3 3 2" xfId="11017"/>
    <cellStyle name="Table  - Style6 7 3 3 2 2" xfId="11018"/>
    <cellStyle name="Table  - Style6 7 3 3 2 2 2" xfId="22509"/>
    <cellStyle name="Table  - Style6 7 3 3 2 2 3" xfId="27190"/>
    <cellStyle name="Table  - Style6 7 3 3 2 3" xfId="11019"/>
    <cellStyle name="Table  - Style6 7 3 3 2 3 2" xfId="22510"/>
    <cellStyle name="Table  - Style6 7 3 3 2 3 3" xfId="27191"/>
    <cellStyle name="Table  - Style6 7 3 3 2 4" xfId="11020"/>
    <cellStyle name="Table  - Style6 7 3 3 2 4 2" xfId="22511"/>
    <cellStyle name="Table  - Style6 7 3 3 2 4 3" xfId="27192"/>
    <cellStyle name="Table  - Style6 7 3 3 2 5" xfId="22508"/>
    <cellStyle name="Table  - Style6 7 3 3 2 6" xfId="27189"/>
    <cellStyle name="Table  - Style6 7 3 3 3" xfId="11021"/>
    <cellStyle name="Table  - Style6 7 3 3 3 2" xfId="22512"/>
    <cellStyle name="Table  - Style6 7 3 3 3 3" xfId="27193"/>
    <cellStyle name="Table  - Style6 7 3 3 4" xfId="11022"/>
    <cellStyle name="Table  - Style6 7 3 3 4 2" xfId="22513"/>
    <cellStyle name="Table  - Style6 7 3 3 4 3" xfId="27194"/>
    <cellStyle name="Table  - Style6 7 3 3 5" xfId="11023"/>
    <cellStyle name="Table  - Style6 7 3 3 5 2" xfId="22514"/>
    <cellStyle name="Table  - Style6 7 3 3 5 3" xfId="27195"/>
    <cellStyle name="Table  - Style6 7 3 3 6" xfId="22507"/>
    <cellStyle name="Table  - Style6 7 3 3 7" xfId="27188"/>
    <cellStyle name="Table  - Style6 7 3 4" xfId="11024"/>
    <cellStyle name="Table  - Style6 7 3 4 2" xfId="11025"/>
    <cellStyle name="Table  - Style6 7 3 4 2 2" xfId="22516"/>
    <cellStyle name="Table  - Style6 7 3 4 2 3" xfId="27197"/>
    <cellStyle name="Table  - Style6 7 3 4 3" xfId="11026"/>
    <cellStyle name="Table  - Style6 7 3 4 3 2" xfId="22517"/>
    <cellStyle name="Table  - Style6 7 3 4 3 3" xfId="27198"/>
    <cellStyle name="Table  - Style6 7 3 4 4" xfId="11027"/>
    <cellStyle name="Table  - Style6 7 3 4 4 2" xfId="22518"/>
    <cellStyle name="Table  - Style6 7 3 4 4 3" xfId="27199"/>
    <cellStyle name="Table  - Style6 7 3 4 5" xfId="22515"/>
    <cellStyle name="Table  - Style6 7 3 4 6" xfId="27196"/>
    <cellStyle name="Table  - Style6 7 3 5" xfId="11028"/>
    <cellStyle name="Table  - Style6 7 3 5 2" xfId="22519"/>
    <cellStyle name="Table  - Style6 7 3 5 3" xfId="27200"/>
    <cellStyle name="Table  - Style6 7 3 6" xfId="11029"/>
    <cellStyle name="Table  - Style6 7 3 6 2" xfId="22520"/>
    <cellStyle name="Table  - Style6 7 3 6 3" xfId="27201"/>
    <cellStyle name="Table  - Style6 7 3 7" xfId="11030"/>
    <cellStyle name="Table  - Style6 7 3 7 2" xfId="22521"/>
    <cellStyle name="Table  - Style6 7 3 7 3" xfId="27202"/>
    <cellStyle name="Table  - Style6 7 3 8" xfId="22490"/>
    <cellStyle name="Table  - Style6 7 3 9" xfId="27171"/>
    <cellStyle name="Table  - Style6 7 4" xfId="11031"/>
    <cellStyle name="Table  - Style6 7 4 2" xfId="11032"/>
    <cellStyle name="Table  - Style6 7 4 2 2" xfId="11033"/>
    <cellStyle name="Table  - Style6 7 4 2 2 2" xfId="11034"/>
    <cellStyle name="Table  - Style6 7 4 2 2 2 2" xfId="11035"/>
    <cellStyle name="Table  - Style6 7 4 2 2 2 2 2" xfId="22526"/>
    <cellStyle name="Table  - Style6 7 4 2 2 2 2 3" xfId="27207"/>
    <cellStyle name="Table  - Style6 7 4 2 2 2 3" xfId="11036"/>
    <cellStyle name="Table  - Style6 7 4 2 2 2 3 2" xfId="22527"/>
    <cellStyle name="Table  - Style6 7 4 2 2 2 3 3" xfId="27208"/>
    <cellStyle name="Table  - Style6 7 4 2 2 2 4" xfId="11037"/>
    <cellStyle name="Table  - Style6 7 4 2 2 2 4 2" xfId="22528"/>
    <cellStyle name="Table  - Style6 7 4 2 2 2 4 3" xfId="27209"/>
    <cellStyle name="Table  - Style6 7 4 2 2 2 5" xfId="22525"/>
    <cellStyle name="Table  - Style6 7 4 2 2 2 6" xfId="27206"/>
    <cellStyle name="Table  - Style6 7 4 2 2 3" xfId="11038"/>
    <cellStyle name="Table  - Style6 7 4 2 2 3 2" xfId="22529"/>
    <cellStyle name="Table  - Style6 7 4 2 2 3 3" xfId="27210"/>
    <cellStyle name="Table  - Style6 7 4 2 2 4" xfId="11039"/>
    <cellStyle name="Table  - Style6 7 4 2 2 4 2" xfId="22530"/>
    <cellStyle name="Table  - Style6 7 4 2 2 4 3" xfId="27211"/>
    <cellStyle name="Table  - Style6 7 4 2 2 5" xfId="11040"/>
    <cellStyle name="Table  - Style6 7 4 2 2 5 2" xfId="22531"/>
    <cellStyle name="Table  - Style6 7 4 2 2 5 3" xfId="27212"/>
    <cellStyle name="Table  - Style6 7 4 2 2 6" xfId="22524"/>
    <cellStyle name="Table  - Style6 7 4 2 2 7" xfId="27205"/>
    <cellStyle name="Table  - Style6 7 4 2 3" xfId="11041"/>
    <cellStyle name="Table  - Style6 7 4 2 3 2" xfId="11042"/>
    <cellStyle name="Table  - Style6 7 4 2 3 2 2" xfId="22533"/>
    <cellStyle name="Table  - Style6 7 4 2 3 2 3" xfId="27214"/>
    <cellStyle name="Table  - Style6 7 4 2 3 3" xfId="11043"/>
    <cellStyle name="Table  - Style6 7 4 2 3 3 2" xfId="22534"/>
    <cellStyle name="Table  - Style6 7 4 2 3 3 3" xfId="27215"/>
    <cellStyle name="Table  - Style6 7 4 2 3 4" xfId="11044"/>
    <cellStyle name="Table  - Style6 7 4 2 3 4 2" xfId="22535"/>
    <cellStyle name="Table  - Style6 7 4 2 3 4 3" xfId="27216"/>
    <cellStyle name="Table  - Style6 7 4 2 3 5" xfId="22532"/>
    <cellStyle name="Table  - Style6 7 4 2 3 6" xfId="27213"/>
    <cellStyle name="Table  - Style6 7 4 2 4" xfId="11045"/>
    <cellStyle name="Table  - Style6 7 4 2 4 2" xfId="22536"/>
    <cellStyle name="Table  - Style6 7 4 2 4 3" xfId="27217"/>
    <cellStyle name="Table  - Style6 7 4 2 5" xfId="11046"/>
    <cellStyle name="Table  - Style6 7 4 2 5 2" xfId="22537"/>
    <cellStyle name="Table  - Style6 7 4 2 5 3" xfId="27218"/>
    <cellStyle name="Table  - Style6 7 4 2 6" xfId="11047"/>
    <cellStyle name="Table  - Style6 7 4 2 6 2" xfId="22538"/>
    <cellStyle name="Table  - Style6 7 4 2 6 3" xfId="27219"/>
    <cellStyle name="Table  - Style6 7 4 2 7" xfId="22523"/>
    <cellStyle name="Table  - Style6 7 4 2 8" xfId="27204"/>
    <cellStyle name="Table  - Style6 7 4 3" xfId="11048"/>
    <cellStyle name="Table  - Style6 7 4 3 2" xfId="11049"/>
    <cellStyle name="Table  - Style6 7 4 3 2 2" xfId="11050"/>
    <cellStyle name="Table  - Style6 7 4 3 2 2 2" xfId="22541"/>
    <cellStyle name="Table  - Style6 7 4 3 2 2 3" xfId="27222"/>
    <cellStyle name="Table  - Style6 7 4 3 2 3" xfId="11051"/>
    <cellStyle name="Table  - Style6 7 4 3 2 3 2" xfId="22542"/>
    <cellStyle name="Table  - Style6 7 4 3 2 3 3" xfId="27223"/>
    <cellStyle name="Table  - Style6 7 4 3 2 4" xfId="11052"/>
    <cellStyle name="Table  - Style6 7 4 3 2 4 2" xfId="22543"/>
    <cellStyle name="Table  - Style6 7 4 3 2 4 3" xfId="27224"/>
    <cellStyle name="Table  - Style6 7 4 3 2 5" xfId="22540"/>
    <cellStyle name="Table  - Style6 7 4 3 2 6" xfId="27221"/>
    <cellStyle name="Table  - Style6 7 4 3 3" xfId="11053"/>
    <cellStyle name="Table  - Style6 7 4 3 3 2" xfId="22544"/>
    <cellStyle name="Table  - Style6 7 4 3 3 3" xfId="27225"/>
    <cellStyle name="Table  - Style6 7 4 3 4" xfId="11054"/>
    <cellStyle name="Table  - Style6 7 4 3 4 2" xfId="22545"/>
    <cellStyle name="Table  - Style6 7 4 3 4 3" xfId="27226"/>
    <cellStyle name="Table  - Style6 7 4 3 5" xfId="11055"/>
    <cellStyle name="Table  - Style6 7 4 3 5 2" xfId="22546"/>
    <cellStyle name="Table  - Style6 7 4 3 5 3" xfId="27227"/>
    <cellStyle name="Table  - Style6 7 4 3 6" xfId="22539"/>
    <cellStyle name="Table  - Style6 7 4 3 7" xfId="27220"/>
    <cellStyle name="Table  - Style6 7 4 4" xfId="11056"/>
    <cellStyle name="Table  - Style6 7 4 4 2" xfId="11057"/>
    <cellStyle name="Table  - Style6 7 4 4 2 2" xfId="22548"/>
    <cellStyle name="Table  - Style6 7 4 4 2 3" xfId="27229"/>
    <cellStyle name="Table  - Style6 7 4 4 3" xfId="11058"/>
    <cellStyle name="Table  - Style6 7 4 4 3 2" xfId="22549"/>
    <cellStyle name="Table  - Style6 7 4 4 3 3" xfId="27230"/>
    <cellStyle name="Table  - Style6 7 4 4 4" xfId="11059"/>
    <cellStyle name="Table  - Style6 7 4 4 4 2" xfId="22550"/>
    <cellStyle name="Table  - Style6 7 4 4 4 3" xfId="27231"/>
    <cellStyle name="Table  - Style6 7 4 4 5" xfId="22547"/>
    <cellStyle name="Table  - Style6 7 4 4 6" xfId="27228"/>
    <cellStyle name="Table  - Style6 7 4 5" xfId="11060"/>
    <cellStyle name="Table  - Style6 7 4 5 2" xfId="22551"/>
    <cellStyle name="Table  - Style6 7 4 5 3" xfId="27232"/>
    <cellStyle name="Table  - Style6 7 4 6" xfId="11061"/>
    <cellStyle name="Table  - Style6 7 4 6 2" xfId="22552"/>
    <cellStyle name="Table  - Style6 7 4 6 3" xfId="27233"/>
    <cellStyle name="Table  - Style6 7 4 7" xfId="11062"/>
    <cellStyle name="Table  - Style6 7 4 7 2" xfId="22553"/>
    <cellStyle name="Table  - Style6 7 4 7 3" xfId="27234"/>
    <cellStyle name="Table  - Style6 7 4 8" xfId="22522"/>
    <cellStyle name="Table  - Style6 7 4 9" xfId="27203"/>
    <cellStyle name="Table  - Style6 7 5" xfId="11063"/>
    <cellStyle name="Table  - Style6 7 5 2" xfId="11064"/>
    <cellStyle name="Table  - Style6 7 5 2 2" xfId="11065"/>
    <cellStyle name="Table  - Style6 7 5 2 2 2" xfId="11066"/>
    <cellStyle name="Table  - Style6 7 5 2 2 2 2" xfId="22557"/>
    <cellStyle name="Table  - Style6 7 5 2 2 2 3" xfId="27238"/>
    <cellStyle name="Table  - Style6 7 5 2 2 3" xfId="11067"/>
    <cellStyle name="Table  - Style6 7 5 2 2 3 2" xfId="22558"/>
    <cellStyle name="Table  - Style6 7 5 2 2 3 3" xfId="27239"/>
    <cellStyle name="Table  - Style6 7 5 2 2 4" xfId="11068"/>
    <cellStyle name="Table  - Style6 7 5 2 2 4 2" xfId="22559"/>
    <cellStyle name="Table  - Style6 7 5 2 2 4 3" xfId="27240"/>
    <cellStyle name="Table  - Style6 7 5 2 2 5" xfId="22556"/>
    <cellStyle name="Table  - Style6 7 5 2 2 6" xfId="27237"/>
    <cellStyle name="Table  - Style6 7 5 2 3" xfId="11069"/>
    <cellStyle name="Table  - Style6 7 5 2 3 2" xfId="22560"/>
    <cellStyle name="Table  - Style6 7 5 2 3 3" xfId="27241"/>
    <cellStyle name="Table  - Style6 7 5 2 4" xfId="11070"/>
    <cellStyle name="Table  - Style6 7 5 2 4 2" xfId="22561"/>
    <cellStyle name="Table  - Style6 7 5 2 4 3" xfId="27242"/>
    <cellStyle name="Table  - Style6 7 5 2 5" xfId="11071"/>
    <cellStyle name="Table  - Style6 7 5 2 5 2" xfId="22562"/>
    <cellStyle name="Table  - Style6 7 5 2 5 3" xfId="27243"/>
    <cellStyle name="Table  - Style6 7 5 2 6" xfId="22555"/>
    <cellStyle name="Table  - Style6 7 5 2 7" xfId="27236"/>
    <cellStyle name="Table  - Style6 7 5 3" xfId="11072"/>
    <cellStyle name="Table  - Style6 7 5 3 2" xfId="11073"/>
    <cellStyle name="Table  - Style6 7 5 3 2 2" xfId="22564"/>
    <cellStyle name="Table  - Style6 7 5 3 2 3" xfId="27245"/>
    <cellStyle name="Table  - Style6 7 5 3 3" xfId="11074"/>
    <cellStyle name="Table  - Style6 7 5 3 3 2" xfId="22565"/>
    <cellStyle name="Table  - Style6 7 5 3 3 3" xfId="27246"/>
    <cellStyle name="Table  - Style6 7 5 3 4" xfId="11075"/>
    <cellStyle name="Table  - Style6 7 5 3 4 2" xfId="22566"/>
    <cellStyle name="Table  - Style6 7 5 3 4 3" xfId="27247"/>
    <cellStyle name="Table  - Style6 7 5 3 5" xfId="22563"/>
    <cellStyle name="Table  - Style6 7 5 3 6" xfId="27244"/>
    <cellStyle name="Table  - Style6 7 5 4" xfId="11076"/>
    <cellStyle name="Table  - Style6 7 5 4 2" xfId="22567"/>
    <cellStyle name="Table  - Style6 7 5 4 3" xfId="27248"/>
    <cellStyle name="Table  - Style6 7 5 5" xfId="11077"/>
    <cellStyle name="Table  - Style6 7 5 5 2" xfId="22568"/>
    <cellStyle name="Table  - Style6 7 5 5 3" xfId="27249"/>
    <cellStyle name="Table  - Style6 7 5 6" xfId="11078"/>
    <cellStyle name="Table  - Style6 7 5 6 2" xfId="22569"/>
    <cellStyle name="Table  - Style6 7 5 6 3" xfId="27250"/>
    <cellStyle name="Table  - Style6 7 5 7" xfId="22554"/>
    <cellStyle name="Table  - Style6 7 5 8" xfId="27235"/>
    <cellStyle name="Table  - Style6 7 6" xfId="11079"/>
    <cellStyle name="Table  - Style6 7 6 2" xfId="11080"/>
    <cellStyle name="Table  - Style6 7 6 2 2" xfId="11081"/>
    <cellStyle name="Table  - Style6 7 6 2 2 2" xfId="22572"/>
    <cellStyle name="Table  - Style6 7 6 2 2 3" xfId="27253"/>
    <cellStyle name="Table  - Style6 7 6 2 3" xfId="11082"/>
    <cellStyle name="Table  - Style6 7 6 2 3 2" xfId="22573"/>
    <cellStyle name="Table  - Style6 7 6 2 3 3" xfId="27254"/>
    <cellStyle name="Table  - Style6 7 6 2 4" xfId="11083"/>
    <cellStyle name="Table  - Style6 7 6 2 4 2" xfId="22574"/>
    <cellStyle name="Table  - Style6 7 6 2 4 3" xfId="27255"/>
    <cellStyle name="Table  - Style6 7 6 2 5" xfId="22571"/>
    <cellStyle name="Table  - Style6 7 6 2 6" xfId="27252"/>
    <cellStyle name="Table  - Style6 7 6 3" xfId="11084"/>
    <cellStyle name="Table  - Style6 7 6 3 2" xfId="22575"/>
    <cellStyle name="Table  - Style6 7 6 3 3" xfId="27256"/>
    <cellStyle name="Table  - Style6 7 6 4" xfId="11085"/>
    <cellStyle name="Table  - Style6 7 6 4 2" xfId="22576"/>
    <cellStyle name="Table  - Style6 7 6 4 3" xfId="27257"/>
    <cellStyle name="Table  - Style6 7 6 5" xfId="11086"/>
    <cellStyle name="Table  - Style6 7 6 5 2" xfId="22577"/>
    <cellStyle name="Table  - Style6 7 6 5 3" xfId="27258"/>
    <cellStyle name="Table  - Style6 7 6 6" xfId="22570"/>
    <cellStyle name="Table  - Style6 7 6 7" xfId="27251"/>
    <cellStyle name="Table  - Style6 7 7" xfId="11087"/>
    <cellStyle name="Table  - Style6 7 7 2" xfId="11088"/>
    <cellStyle name="Table  - Style6 7 7 2 2" xfId="22579"/>
    <cellStyle name="Table  - Style6 7 7 2 3" xfId="27260"/>
    <cellStyle name="Table  - Style6 7 7 3" xfId="11089"/>
    <cellStyle name="Table  - Style6 7 7 3 2" xfId="22580"/>
    <cellStyle name="Table  - Style6 7 7 3 3" xfId="27261"/>
    <cellStyle name="Table  - Style6 7 7 4" xfId="11090"/>
    <cellStyle name="Table  - Style6 7 7 4 2" xfId="22581"/>
    <cellStyle name="Table  - Style6 7 7 4 3" xfId="27262"/>
    <cellStyle name="Table  - Style6 7 7 5" xfId="22578"/>
    <cellStyle name="Table  - Style6 7 7 6" xfId="27259"/>
    <cellStyle name="Table  - Style6 7 8" xfId="11091"/>
    <cellStyle name="Table  - Style6 7 8 2" xfId="22582"/>
    <cellStyle name="Table  - Style6 7 8 3" xfId="27263"/>
    <cellStyle name="Table  - Style6 7 9" xfId="11092"/>
    <cellStyle name="Table  - Style6 7 9 2" xfId="22583"/>
    <cellStyle name="Table  - Style6 7 9 3" xfId="27264"/>
    <cellStyle name="Table  - Style6 8" xfId="11093"/>
    <cellStyle name="Table  - Style6 8 10" xfId="22584"/>
    <cellStyle name="Table  - Style6 8 11" xfId="27265"/>
    <cellStyle name="Table  - Style6 8 12" xfId="29664"/>
    <cellStyle name="Table  - Style6 8 2" xfId="11094"/>
    <cellStyle name="Table  - Style6 8 2 10" xfId="29845"/>
    <cellStyle name="Table  - Style6 8 2 2" xfId="11095"/>
    <cellStyle name="Table  - Style6 8 2 2 2" xfId="11096"/>
    <cellStyle name="Table  - Style6 8 2 2 2 2" xfId="11097"/>
    <cellStyle name="Table  - Style6 8 2 2 2 2 2" xfId="11098"/>
    <cellStyle name="Table  - Style6 8 2 2 2 2 2 2" xfId="22589"/>
    <cellStyle name="Table  - Style6 8 2 2 2 2 2 3" xfId="27270"/>
    <cellStyle name="Table  - Style6 8 2 2 2 2 3" xfId="11099"/>
    <cellStyle name="Table  - Style6 8 2 2 2 2 3 2" xfId="22590"/>
    <cellStyle name="Table  - Style6 8 2 2 2 2 3 3" xfId="27271"/>
    <cellStyle name="Table  - Style6 8 2 2 2 2 4" xfId="11100"/>
    <cellStyle name="Table  - Style6 8 2 2 2 2 4 2" xfId="22591"/>
    <cellStyle name="Table  - Style6 8 2 2 2 2 4 3" xfId="27272"/>
    <cellStyle name="Table  - Style6 8 2 2 2 2 5" xfId="22588"/>
    <cellStyle name="Table  - Style6 8 2 2 2 2 6" xfId="27269"/>
    <cellStyle name="Table  - Style6 8 2 2 2 3" xfId="11101"/>
    <cellStyle name="Table  - Style6 8 2 2 2 3 2" xfId="22592"/>
    <cellStyle name="Table  - Style6 8 2 2 2 3 3" xfId="27273"/>
    <cellStyle name="Table  - Style6 8 2 2 2 4" xfId="11102"/>
    <cellStyle name="Table  - Style6 8 2 2 2 4 2" xfId="22593"/>
    <cellStyle name="Table  - Style6 8 2 2 2 4 3" xfId="27274"/>
    <cellStyle name="Table  - Style6 8 2 2 2 5" xfId="11103"/>
    <cellStyle name="Table  - Style6 8 2 2 2 5 2" xfId="22594"/>
    <cellStyle name="Table  - Style6 8 2 2 2 5 3" xfId="27275"/>
    <cellStyle name="Table  - Style6 8 2 2 2 6" xfId="22587"/>
    <cellStyle name="Table  - Style6 8 2 2 2 7" xfId="27268"/>
    <cellStyle name="Table  - Style6 8 2 2 3" xfId="11104"/>
    <cellStyle name="Table  - Style6 8 2 2 3 2" xfId="11105"/>
    <cellStyle name="Table  - Style6 8 2 2 3 2 2" xfId="22596"/>
    <cellStyle name="Table  - Style6 8 2 2 3 2 3" xfId="27277"/>
    <cellStyle name="Table  - Style6 8 2 2 3 3" xfId="11106"/>
    <cellStyle name="Table  - Style6 8 2 2 3 3 2" xfId="22597"/>
    <cellStyle name="Table  - Style6 8 2 2 3 3 3" xfId="27278"/>
    <cellStyle name="Table  - Style6 8 2 2 3 4" xfId="11107"/>
    <cellStyle name="Table  - Style6 8 2 2 3 4 2" xfId="22598"/>
    <cellStyle name="Table  - Style6 8 2 2 3 4 3" xfId="27279"/>
    <cellStyle name="Table  - Style6 8 2 2 3 5" xfId="22595"/>
    <cellStyle name="Table  - Style6 8 2 2 3 6" xfId="27276"/>
    <cellStyle name="Table  - Style6 8 2 2 4" xfId="11108"/>
    <cellStyle name="Table  - Style6 8 2 2 4 2" xfId="22599"/>
    <cellStyle name="Table  - Style6 8 2 2 4 3" xfId="27280"/>
    <cellStyle name="Table  - Style6 8 2 2 5" xfId="11109"/>
    <cellStyle name="Table  - Style6 8 2 2 5 2" xfId="22600"/>
    <cellStyle name="Table  - Style6 8 2 2 5 3" xfId="27281"/>
    <cellStyle name="Table  - Style6 8 2 2 6" xfId="11110"/>
    <cellStyle name="Table  - Style6 8 2 2 6 2" xfId="22601"/>
    <cellStyle name="Table  - Style6 8 2 2 6 3" xfId="27282"/>
    <cellStyle name="Table  - Style6 8 2 2 7" xfId="22586"/>
    <cellStyle name="Table  - Style6 8 2 2 8" xfId="27267"/>
    <cellStyle name="Table  - Style6 8 2 3" xfId="11111"/>
    <cellStyle name="Table  - Style6 8 2 3 2" xfId="11112"/>
    <cellStyle name="Table  - Style6 8 2 3 2 2" xfId="11113"/>
    <cellStyle name="Table  - Style6 8 2 3 2 2 2" xfId="22604"/>
    <cellStyle name="Table  - Style6 8 2 3 2 2 3" xfId="27285"/>
    <cellStyle name="Table  - Style6 8 2 3 2 3" xfId="11114"/>
    <cellStyle name="Table  - Style6 8 2 3 2 3 2" xfId="22605"/>
    <cellStyle name="Table  - Style6 8 2 3 2 3 3" xfId="27286"/>
    <cellStyle name="Table  - Style6 8 2 3 2 4" xfId="11115"/>
    <cellStyle name="Table  - Style6 8 2 3 2 4 2" xfId="22606"/>
    <cellStyle name="Table  - Style6 8 2 3 2 4 3" xfId="27287"/>
    <cellStyle name="Table  - Style6 8 2 3 2 5" xfId="22603"/>
    <cellStyle name="Table  - Style6 8 2 3 2 6" xfId="27284"/>
    <cellStyle name="Table  - Style6 8 2 3 3" xfId="11116"/>
    <cellStyle name="Table  - Style6 8 2 3 3 2" xfId="22607"/>
    <cellStyle name="Table  - Style6 8 2 3 3 3" xfId="27288"/>
    <cellStyle name="Table  - Style6 8 2 3 4" xfId="11117"/>
    <cellStyle name="Table  - Style6 8 2 3 4 2" xfId="22608"/>
    <cellStyle name="Table  - Style6 8 2 3 4 3" xfId="27289"/>
    <cellStyle name="Table  - Style6 8 2 3 5" xfId="11118"/>
    <cellStyle name="Table  - Style6 8 2 3 5 2" xfId="22609"/>
    <cellStyle name="Table  - Style6 8 2 3 5 3" xfId="27290"/>
    <cellStyle name="Table  - Style6 8 2 3 6" xfId="22602"/>
    <cellStyle name="Table  - Style6 8 2 3 7" xfId="27283"/>
    <cellStyle name="Table  - Style6 8 2 4" xfId="11119"/>
    <cellStyle name="Table  - Style6 8 2 4 2" xfId="11120"/>
    <cellStyle name="Table  - Style6 8 2 4 2 2" xfId="22611"/>
    <cellStyle name="Table  - Style6 8 2 4 2 3" xfId="27292"/>
    <cellStyle name="Table  - Style6 8 2 4 3" xfId="11121"/>
    <cellStyle name="Table  - Style6 8 2 4 3 2" xfId="22612"/>
    <cellStyle name="Table  - Style6 8 2 4 3 3" xfId="27293"/>
    <cellStyle name="Table  - Style6 8 2 4 4" xfId="11122"/>
    <cellStyle name="Table  - Style6 8 2 4 4 2" xfId="22613"/>
    <cellStyle name="Table  - Style6 8 2 4 4 3" xfId="27294"/>
    <cellStyle name="Table  - Style6 8 2 4 5" xfId="22610"/>
    <cellStyle name="Table  - Style6 8 2 4 6" xfId="27291"/>
    <cellStyle name="Table  - Style6 8 2 5" xfId="11123"/>
    <cellStyle name="Table  - Style6 8 2 5 2" xfId="22614"/>
    <cellStyle name="Table  - Style6 8 2 5 3" xfId="27295"/>
    <cellStyle name="Table  - Style6 8 2 6" xfId="11124"/>
    <cellStyle name="Table  - Style6 8 2 6 2" xfId="22615"/>
    <cellStyle name="Table  - Style6 8 2 6 3" xfId="27296"/>
    <cellStyle name="Table  - Style6 8 2 7" xfId="11125"/>
    <cellStyle name="Table  - Style6 8 2 7 2" xfId="22616"/>
    <cellStyle name="Table  - Style6 8 2 7 3" xfId="27297"/>
    <cellStyle name="Table  - Style6 8 2 8" xfId="22585"/>
    <cellStyle name="Table  - Style6 8 2 9" xfId="27266"/>
    <cellStyle name="Table  - Style6 8 3" xfId="11126"/>
    <cellStyle name="Table  - Style6 8 3 2" xfId="11127"/>
    <cellStyle name="Table  - Style6 8 3 2 2" xfId="11128"/>
    <cellStyle name="Table  - Style6 8 3 2 2 2" xfId="11129"/>
    <cellStyle name="Table  - Style6 8 3 2 2 2 2" xfId="11130"/>
    <cellStyle name="Table  - Style6 8 3 2 2 2 2 2" xfId="22621"/>
    <cellStyle name="Table  - Style6 8 3 2 2 2 2 3" xfId="27302"/>
    <cellStyle name="Table  - Style6 8 3 2 2 2 3" xfId="11131"/>
    <cellStyle name="Table  - Style6 8 3 2 2 2 3 2" xfId="22622"/>
    <cellStyle name="Table  - Style6 8 3 2 2 2 3 3" xfId="27303"/>
    <cellStyle name="Table  - Style6 8 3 2 2 2 4" xfId="11132"/>
    <cellStyle name="Table  - Style6 8 3 2 2 2 4 2" xfId="22623"/>
    <cellStyle name="Table  - Style6 8 3 2 2 2 4 3" xfId="27304"/>
    <cellStyle name="Table  - Style6 8 3 2 2 2 5" xfId="22620"/>
    <cellStyle name="Table  - Style6 8 3 2 2 2 6" xfId="27301"/>
    <cellStyle name="Table  - Style6 8 3 2 2 3" xfId="11133"/>
    <cellStyle name="Table  - Style6 8 3 2 2 3 2" xfId="22624"/>
    <cellStyle name="Table  - Style6 8 3 2 2 3 3" xfId="27305"/>
    <cellStyle name="Table  - Style6 8 3 2 2 4" xfId="11134"/>
    <cellStyle name="Table  - Style6 8 3 2 2 4 2" xfId="22625"/>
    <cellStyle name="Table  - Style6 8 3 2 2 4 3" xfId="27306"/>
    <cellStyle name="Table  - Style6 8 3 2 2 5" xfId="11135"/>
    <cellStyle name="Table  - Style6 8 3 2 2 5 2" xfId="22626"/>
    <cellStyle name="Table  - Style6 8 3 2 2 5 3" xfId="27307"/>
    <cellStyle name="Table  - Style6 8 3 2 2 6" xfId="22619"/>
    <cellStyle name="Table  - Style6 8 3 2 2 7" xfId="27300"/>
    <cellStyle name="Table  - Style6 8 3 2 3" xfId="11136"/>
    <cellStyle name="Table  - Style6 8 3 2 3 2" xfId="11137"/>
    <cellStyle name="Table  - Style6 8 3 2 3 2 2" xfId="22628"/>
    <cellStyle name="Table  - Style6 8 3 2 3 2 3" xfId="27309"/>
    <cellStyle name="Table  - Style6 8 3 2 3 3" xfId="11138"/>
    <cellStyle name="Table  - Style6 8 3 2 3 3 2" xfId="22629"/>
    <cellStyle name="Table  - Style6 8 3 2 3 3 3" xfId="27310"/>
    <cellStyle name="Table  - Style6 8 3 2 3 4" xfId="11139"/>
    <cellStyle name="Table  - Style6 8 3 2 3 4 2" xfId="22630"/>
    <cellStyle name="Table  - Style6 8 3 2 3 4 3" xfId="27311"/>
    <cellStyle name="Table  - Style6 8 3 2 3 5" xfId="22627"/>
    <cellStyle name="Table  - Style6 8 3 2 3 6" xfId="27308"/>
    <cellStyle name="Table  - Style6 8 3 2 4" xfId="11140"/>
    <cellStyle name="Table  - Style6 8 3 2 4 2" xfId="22631"/>
    <cellStyle name="Table  - Style6 8 3 2 4 3" xfId="27312"/>
    <cellStyle name="Table  - Style6 8 3 2 5" xfId="11141"/>
    <cellStyle name="Table  - Style6 8 3 2 5 2" xfId="22632"/>
    <cellStyle name="Table  - Style6 8 3 2 5 3" xfId="27313"/>
    <cellStyle name="Table  - Style6 8 3 2 6" xfId="11142"/>
    <cellStyle name="Table  - Style6 8 3 2 6 2" xfId="22633"/>
    <cellStyle name="Table  - Style6 8 3 2 6 3" xfId="27314"/>
    <cellStyle name="Table  - Style6 8 3 2 7" xfId="22618"/>
    <cellStyle name="Table  - Style6 8 3 2 8" xfId="27299"/>
    <cellStyle name="Table  - Style6 8 3 3" xfId="11143"/>
    <cellStyle name="Table  - Style6 8 3 3 2" xfId="11144"/>
    <cellStyle name="Table  - Style6 8 3 3 2 2" xfId="11145"/>
    <cellStyle name="Table  - Style6 8 3 3 2 2 2" xfId="22636"/>
    <cellStyle name="Table  - Style6 8 3 3 2 2 3" xfId="27317"/>
    <cellStyle name="Table  - Style6 8 3 3 2 3" xfId="11146"/>
    <cellStyle name="Table  - Style6 8 3 3 2 3 2" xfId="22637"/>
    <cellStyle name="Table  - Style6 8 3 3 2 3 3" xfId="27318"/>
    <cellStyle name="Table  - Style6 8 3 3 2 4" xfId="11147"/>
    <cellStyle name="Table  - Style6 8 3 3 2 4 2" xfId="22638"/>
    <cellStyle name="Table  - Style6 8 3 3 2 4 3" xfId="27319"/>
    <cellStyle name="Table  - Style6 8 3 3 2 5" xfId="22635"/>
    <cellStyle name="Table  - Style6 8 3 3 2 6" xfId="27316"/>
    <cellStyle name="Table  - Style6 8 3 3 3" xfId="11148"/>
    <cellStyle name="Table  - Style6 8 3 3 3 2" xfId="22639"/>
    <cellStyle name="Table  - Style6 8 3 3 3 3" xfId="27320"/>
    <cellStyle name="Table  - Style6 8 3 3 4" xfId="11149"/>
    <cellStyle name="Table  - Style6 8 3 3 4 2" xfId="22640"/>
    <cellStyle name="Table  - Style6 8 3 3 4 3" xfId="27321"/>
    <cellStyle name="Table  - Style6 8 3 3 5" xfId="11150"/>
    <cellStyle name="Table  - Style6 8 3 3 5 2" xfId="22641"/>
    <cellStyle name="Table  - Style6 8 3 3 5 3" xfId="27322"/>
    <cellStyle name="Table  - Style6 8 3 3 6" xfId="22634"/>
    <cellStyle name="Table  - Style6 8 3 3 7" xfId="27315"/>
    <cellStyle name="Table  - Style6 8 3 4" xfId="11151"/>
    <cellStyle name="Table  - Style6 8 3 4 2" xfId="11152"/>
    <cellStyle name="Table  - Style6 8 3 4 2 2" xfId="22643"/>
    <cellStyle name="Table  - Style6 8 3 4 2 3" xfId="27324"/>
    <cellStyle name="Table  - Style6 8 3 4 3" xfId="11153"/>
    <cellStyle name="Table  - Style6 8 3 4 3 2" xfId="22644"/>
    <cellStyle name="Table  - Style6 8 3 4 3 3" xfId="27325"/>
    <cellStyle name="Table  - Style6 8 3 4 4" xfId="11154"/>
    <cellStyle name="Table  - Style6 8 3 4 4 2" xfId="22645"/>
    <cellStyle name="Table  - Style6 8 3 4 4 3" xfId="27326"/>
    <cellStyle name="Table  - Style6 8 3 4 5" xfId="22642"/>
    <cellStyle name="Table  - Style6 8 3 4 6" xfId="27323"/>
    <cellStyle name="Table  - Style6 8 3 5" xfId="11155"/>
    <cellStyle name="Table  - Style6 8 3 5 2" xfId="22646"/>
    <cellStyle name="Table  - Style6 8 3 5 3" xfId="27327"/>
    <cellStyle name="Table  - Style6 8 3 6" xfId="11156"/>
    <cellStyle name="Table  - Style6 8 3 6 2" xfId="22647"/>
    <cellStyle name="Table  - Style6 8 3 6 3" xfId="27328"/>
    <cellStyle name="Table  - Style6 8 3 7" xfId="11157"/>
    <cellStyle name="Table  - Style6 8 3 7 2" xfId="22648"/>
    <cellStyle name="Table  - Style6 8 3 7 3" xfId="27329"/>
    <cellStyle name="Table  - Style6 8 3 8" xfId="22617"/>
    <cellStyle name="Table  - Style6 8 3 9" xfId="27298"/>
    <cellStyle name="Table  - Style6 8 4" xfId="11158"/>
    <cellStyle name="Table  - Style6 8 4 2" xfId="11159"/>
    <cellStyle name="Table  - Style6 8 4 2 2" xfId="11160"/>
    <cellStyle name="Table  - Style6 8 4 2 2 2" xfId="11161"/>
    <cellStyle name="Table  - Style6 8 4 2 2 2 2" xfId="22652"/>
    <cellStyle name="Table  - Style6 8 4 2 2 2 3" xfId="27333"/>
    <cellStyle name="Table  - Style6 8 4 2 2 3" xfId="11162"/>
    <cellStyle name="Table  - Style6 8 4 2 2 3 2" xfId="22653"/>
    <cellStyle name="Table  - Style6 8 4 2 2 3 3" xfId="27334"/>
    <cellStyle name="Table  - Style6 8 4 2 2 4" xfId="11163"/>
    <cellStyle name="Table  - Style6 8 4 2 2 4 2" xfId="22654"/>
    <cellStyle name="Table  - Style6 8 4 2 2 4 3" xfId="27335"/>
    <cellStyle name="Table  - Style6 8 4 2 2 5" xfId="22651"/>
    <cellStyle name="Table  - Style6 8 4 2 2 6" xfId="27332"/>
    <cellStyle name="Table  - Style6 8 4 2 3" xfId="11164"/>
    <cellStyle name="Table  - Style6 8 4 2 3 2" xfId="22655"/>
    <cellStyle name="Table  - Style6 8 4 2 3 3" xfId="27336"/>
    <cellStyle name="Table  - Style6 8 4 2 4" xfId="11165"/>
    <cellStyle name="Table  - Style6 8 4 2 4 2" xfId="22656"/>
    <cellStyle name="Table  - Style6 8 4 2 4 3" xfId="27337"/>
    <cellStyle name="Table  - Style6 8 4 2 5" xfId="11166"/>
    <cellStyle name="Table  - Style6 8 4 2 5 2" xfId="22657"/>
    <cellStyle name="Table  - Style6 8 4 2 5 3" xfId="27338"/>
    <cellStyle name="Table  - Style6 8 4 2 6" xfId="22650"/>
    <cellStyle name="Table  - Style6 8 4 2 7" xfId="27331"/>
    <cellStyle name="Table  - Style6 8 4 3" xfId="11167"/>
    <cellStyle name="Table  - Style6 8 4 3 2" xfId="11168"/>
    <cellStyle name="Table  - Style6 8 4 3 2 2" xfId="22659"/>
    <cellStyle name="Table  - Style6 8 4 3 2 3" xfId="27340"/>
    <cellStyle name="Table  - Style6 8 4 3 3" xfId="11169"/>
    <cellStyle name="Table  - Style6 8 4 3 3 2" xfId="22660"/>
    <cellStyle name="Table  - Style6 8 4 3 3 3" xfId="27341"/>
    <cellStyle name="Table  - Style6 8 4 3 4" xfId="11170"/>
    <cellStyle name="Table  - Style6 8 4 3 4 2" xfId="22661"/>
    <cellStyle name="Table  - Style6 8 4 3 4 3" xfId="27342"/>
    <cellStyle name="Table  - Style6 8 4 3 5" xfId="22658"/>
    <cellStyle name="Table  - Style6 8 4 3 6" xfId="27339"/>
    <cellStyle name="Table  - Style6 8 4 4" xfId="11171"/>
    <cellStyle name="Table  - Style6 8 4 4 2" xfId="22662"/>
    <cellStyle name="Table  - Style6 8 4 4 3" xfId="27343"/>
    <cellStyle name="Table  - Style6 8 4 5" xfId="11172"/>
    <cellStyle name="Table  - Style6 8 4 5 2" xfId="22663"/>
    <cellStyle name="Table  - Style6 8 4 5 3" xfId="27344"/>
    <cellStyle name="Table  - Style6 8 4 6" xfId="11173"/>
    <cellStyle name="Table  - Style6 8 4 6 2" xfId="22664"/>
    <cellStyle name="Table  - Style6 8 4 6 3" xfId="27345"/>
    <cellStyle name="Table  - Style6 8 4 7" xfId="22649"/>
    <cellStyle name="Table  - Style6 8 4 8" xfId="27330"/>
    <cellStyle name="Table  - Style6 8 5" xfId="11174"/>
    <cellStyle name="Table  - Style6 8 5 2" xfId="11175"/>
    <cellStyle name="Table  - Style6 8 5 2 2" xfId="11176"/>
    <cellStyle name="Table  - Style6 8 5 2 2 2" xfId="22667"/>
    <cellStyle name="Table  - Style6 8 5 2 2 3" xfId="27348"/>
    <cellStyle name="Table  - Style6 8 5 2 3" xfId="11177"/>
    <cellStyle name="Table  - Style6 8 5 2 3 2" xfId="22668"/>
    <cellStyle name="Table  - Style6 8 5 2 3 3" xfId="27349"/>
    <cellStyle name="Table  - Style6 8 5 2 4" xfId="11178"/>
    <cellStyle name="Table  - Style6 8 5 2 4 2" xfId="22669"/>
    <cellStyle name="Table  - Style6 8 5 2 4 3" xfId="27350"/>
    <cellStyle name="Table  - Style6 8 5 2 5" xfId="22666"/>
    <cellStyle name="Table  - Style6 8 5 2 6" xfId="27347"/>
    <cellStyle name="Table  - Style6 8 5 3" xfId="11179"/>
    <cellStyle name="Table  - Style6 8 5 3 2" xfId="22670"/>
    <cellStyle name="Table  - Style6 8 5 3 3" xfId="27351"/>
    <cellStyle name="Table  - Style6 8 5 4" xfId="11180"/>
    <cellStyle name="Table  - Style6 8 5 4 2" xfId="22671"/>
    <cellStyle name="Table  - Style6 8 5 4 3" xfId="27352"/>
    <cellStyle name="Table  - Style6 8 5 5" xfId="11181"/>
    <cellStyle name="Table  - Style6 8 5 5 2" xfId="22672"/>
    <cellStyle name="Table  - Style6 8 5 5 3" xfId="27353"/>
    <cellStyle name="Table  - Style6 8 5 6" xfId="22665"/>
    <cellStyle name="Table  - Style6 8 5 7" xfId="27346"/>
    <cellStyle name="Table  - Style6 8 6" xfId="11182"/>
    <cellStyle name="Table  - Style6 8 6 2" xfId="11183"/>
    <cellStyle name="Table  - Style6 8 6 2 2" xfId="22674"/>
    <cellStyle name="Table  - Style6 8 6 2 3" xfId="27355"/>
    <cellStyle name="Table  - Style6 8 6 3" xfId="11184"/>
    <cellStyle name="Table  - Style6 8 6 3 2" xfId="22675"/>
    <cellStyle name="Table  - Style6 8 6 3 3" xfId="27356"/>
    <cellStyle name="Table  - Style6 8 6 4" xfId="11185"/>
    <cellStyle name="Table  - Style6 8 6 4 2" xfId="22676"/>
    <cellStyle name="Table  - Style6 8 6 4 3" xfId="27357"/>
    <cellStyle name="Table  - Style6 8 6 5" xfId="22673"/>
    <cellStyle name="Table  - Style6 8 6 6" xfId="27354"/>
    <cellStyle name="Table  - Style6 8 7" xfId="11186"/>
    <cellStyle name="Table  - Style6 8 7 2" xfId="22677"/>
    <cellStyle name="Table  - Style6 8 7 3" xfId="27358"/>
    <cellStyle name="Table  - Style6 8 8" xfId="11187"/>
    <cellStyle name="Table  - Style6 8 8 2" xfId="22678"/>
    <cellStyle name="Table  - Style6 8 8 3" xfId="27359"/>
    <cellStyle name="Table  - Style6 8 9" xfId="11188"/>
    <cellStyle name="Table  - Style6 8 9 2" xfId="22679"/>
    <cellStyle name="Table  - Style6 8 9 3" xfId="27360"/>
    <cellStyle name="Table  - Style6 9" xfId="11189"/>
    <cellStyle name="Table  - Style6 9 10" xfId="22680"/>
    <cellStyle name="Table  - Style6 9 11" xfId="27361"/>
    <cellStyle name="Table  - Style6 9 12" xfId="29725"/>
    <cellStyle name="Table  - Style6 9 2" xfId="11190"/>
    <cellStyle name="Table  - Style6 9 2 10" xfId="29866"/>
    <cellStyle name="Table  - Style6 9 2 2" xfId="11191"/>
    <cellStyle name="Table  - Style6 9 2 2 2" xfId="11192"/>
    <cellStyle name="Table  - Style6 9 2 2 2 2" xfId="11193"/>
    <cellStyle name="Table  - Style6 9 2 2 2 2 2" xfId="11194"/>
    <cellStyle name="Table  - Style6 9 2 2 2 2 2 2" xfId="22685"/>
    <cellStyle name="Table  - Style6 9 2 2 2 2 2 3" xfId="27366"/>
    <cellStyle name="Table  - Style6 9 2 2 2 2 3" xfId="11195"/>
    <cellStyle name="Table  - Style6 9 2 2 2 2 3 2" xfId="22686"/>
    <cellStyle name="Table  - Style6 9 2 2 2 2 3 3" xfId="27367"/>
    <cellStyle name="Table  - Style6 9 2 2 2 2 4" xfId="11196"/>
    <cellStyle name="Table  - Style6 9 2 2 2 2 4 2" xfId="22687"/>
    <cellStyle name="Table  - Style6 9 2 2 2 2 4 3" xfId="27368"/>
    <cellStyle name="Table  - Style6 9 2 2 2 2 5" xfId="22684"/>
    <cellStyle name="Table  - Style6 9 2 2 2 2 6" xfId="27365"/>
    <cellStyle name="Table  - Style6 9 2 2 2 3" xfId="11197"/>
    <cellStyle name="Table  - Style6 9 2 2 2 3 2" xfId="22688"/>
    <cellStyle name="Table  - Style6 9 2 2 2 3 3" xfId="27369"/>
    <cellStyle name="Table  - Style6 9 2 2 2 4" xfId="11198"/>
    <cellStyle name="Table  - Style6 9 2 2 2 4 2" xfId="22689"/>
    <cellStyle name="Table  - Style6 9 2 2 2 4 3" xfId="27370"/>
    <cellStyle name="Table  - Style6 9 2 2 2 5" xfId="11199"/>
    <cellStyle name="Table  - Style6 9 2 2 2 5 2" xfId="22690"/>
    <cellStyle name="Table  - Style6 9 2 2 2 5 3" xfId="27371"/>
    <cellStyle name="Table  - Style6 9 2 2 2 6" xfId="22683"/>
    <cellStyle name="Table  - Style6 9 2 2 2 7" xfId="27364"/>
    <cellStyle name="Table  - Style6 9 2 2 3" xfId="11200"/>
    <cellStyle name="Table  - Style6 9 2 2 3 2" xfId="11201"/>
    <cellStyle name="Table  - Style6 9 2 2 3 2 2" xfId="22692"/>
    <cellStyle name="Table  - Style6 9 2 2 3 2 3" xfId="27373"/>
    <cellStyle name="Table  - Style6 9 2 2 3 3" xfId="11202"/>
    <cellStyle name="Table  - Style6 9 2 2 3 3 2" xfId="22693"/>
    <cellStyle name="Table  - Style6 9 2 2 3 3 3" xfId="27374"/>
    <cellStyle name="Table  - Style6 9 2 2 3 4" xfId="11203"/>
    <cellStyle name="Table  - Style6 9 2 2 3 4 2" xfId="22694"/>
    <cellStyle name="Table  - Style6 9 2 2 3 4 3" xfId="27375"/>
    <cellStyle name="Table  - Style6 9 2 2 3 5" xfId="22691"/>
    <cellStyle name="Table  - Style6 9 2 2 3 6" xfId="27372"/>
    <cellStyle name="Table  - Style6 9 2 2 4" xfId="11204"/>
    <cellStyle name="Table  - Style6 9 2 2 4 2" xfId="22695"/>
    <cellStyle name="Table  - Style6 9 2 2 4 3" xfId="27376"/>
    <cellStyle name="Table  - Style6 9 2 2 5" xfId="11205"/>
    <cellStyle name="Table  - Style6 9 2 2 5 2" xfId="22696"/>
    <cellStyle name="Table  - Style6 9 2 2 5 3" xfId="27377"/>
    <cellStyle name="Table  - Style6 9 2 2 6" xfId="11206"/>
    <cellStyle name="Table  - Style6 9 2 2 6 2" xfId="22697"/>
    <cellStyle name="Table  - Style6 9 2 2 6 3" xfId="27378"/>
    <cellStyle name="Table  - Style6 9 2 2 7" xfId="22682"/>
    <cellStyle name="Table  - Style6 9 2 2 8" xfId="27363"/>
    <cellStyle name="Table  - Style6 9 2 3" xfId="11207"/>
    <cellStyle name="Table  - Style6 9 2 3 2" xfId="11208"/>
    <cellStyle name="Table  - Style6 9 2 3 2 2" xfId="11209"/>
    <cellStyle name="Table  - Style6 9 2 3 2 2 2" xfId="22700"/>
    <cellStyle name="Table  - Style6 9 2 3 2 2 3" xfId="27381"/>
    <cellStyle name="Table  - Style6 9 2 3 2 3" xfId="11210"/>
    <cellStyle name="Table  - Style6 9 2 3 2 3 2" xfId="22701"/>
    <cellStyle name="Table  - Style6 9 2 3 2 3 3" xfId="27382"/>
    <cellStyle name="Table  - Style6 9 2 3 2 4" xfId="11211"/>
    <cellStyle name="Table  - Style6 9 2 3 2 4 2" xfId="22702"/>
    <cellStyle name="Table  - Style6 9 2 3 2 4 3" xfId="27383"/>
    <cellStyle name="Table  - Style6 9 2 3 2 5" xfId="22699"/>
    <cellStyle name="Table  - Style6 9 2 3 2 6" xfId="27380"/>
    <cellStyle name="Table  - Style6 9 2 3 3" xfId="11212"/>
    <cellStyle name="Table  - Style6 9 2 3 3 2" xfId="22703"/>
    <cellStyle name="Table  - Style6 9 2 3 3 3" xfId="27384"/>
    <cellStyle name="Table  - Style6 9 2 3 4" xfId="11213"/>
    <cellStyle name="Table  - Style6 9 2 3 4 2" xfId="22704"/>
    <cellStyle name="Table  - Style6 9 2 3 4 3" xfId="27385"/>
    <cellStyle name="Table  - Style6 9 2 3 5" xfId="11214"/>
    <cellStyle name="Table  - Style6 9 2 3 5 2" xfId="22705"/>
    <cellStyle name="Table  - Style6 9 2 3 5 3" xfId="27386"/>
    <cellStyle name="Table  - Style6 9 2 3 6" xfId="22698"/>
    <cellStyle name="Table  - Style6 9 2 3 7" xfId="27379"/>
    <cellStyle name="Table  - Style6 9 2 4" xfId="11215"/>
    <cellStyle name="Table  - Style6 9 2 4 2" xfId="11216"/>
    <cellStyle name="Table  - Style6 9 2 4 2 2" xfId="22707"/>
    <cellStyle name="Table  - Style6 9 2 4 2 3" xfId="27388"/>
    <cellStyle name="Table  - Style6 9 2 4 3" xfId="11217"/>
    <cellStyle name="Table  - Style6 9 2 4 3 2" xfId="22708"/>
    <cellStyle name="Table  - Style6 9 2 4 3 3" xfId="27389"/>
    <cellStyle name="Table  - Style6 9 2 4 4" xfId="11218"/>
    <cellStyle name="Table  - Style6 9 2 4 4 2" xfId="22709"/>
    <cellStyle name="Table  - Style6 9 2 4 4 3" xfId="27390"/>
    <cellStyle name="Table  - Style6 9 2 4 5" xfId="22706"/>
    <cellStyle name="Table  - Style6 9 2 4 6" xfId="27387"/>
    <cellStyle name="Table  - Style6 9 2 5" xfId="11219"/>
    <cellStyle name="Table  - Style6 9 2 5 2" xfId="22710"/>
    <cellStyle name="Table  - Style6 9 2 5 3" xfId="27391"/>
    <cellStyle name="Table  - Style6 9 2 6" xfId="11220"/>
    <cellStyle name="Table  - Style6 9 2 6 2" xfId="22711"/>
    <cellStyle name="Table  - Style6 9 2 6 3" xfId="27392"/>
    <cellStyle name="Table  - Style6 9 2 7" xfId="11221"/>
    <cellStyle name="Table  - Style6 9 2 7 2" xfId="22712"/>
    <cellStyle name="Table  - Style6 9 2 7 3" xfId="27393"/>
    <cellStyle name="Table  - Style6 9 2 8" xfId="22681"/>
    <cellStyle name="Table  - Style6 9 2 9" xfId="27362"/>
    <cellStyle name="Table  - Style6 9 3" xfId="11222"/>
    <cellStyle name="Table  - Style6 9 3 2" xfId="11223"/>
    <cellStyle name="Table  - Style6 9 3 2 2" xfId="11224"/>
    <cellStyle name="Table  - Style6 9 3 2 2 2" xfId="11225"/>
    <cellStyle name="Table  - Style6 9 3 2 2 2 2" xfId="11226"/>
    <cellStyle name="Table  - Style6 9 3 2 2 2 2 2" xfId="22717"/>
    <cellStyle name="Table  - Style6 9 3 2 2 2 2 3" xfId="27398"/>
    <cellStyle name="Table  - Style6 9 3 2 2 2 3" xfId="11227"/>
    <cellStyle name="Table  - Style6 9 3 2 2 2 3 2" xfId="22718"/>
    <cellStyle name="Table  - Style6 9 3 2 2 2 3 3" xfId="27399"/>
    <cellStyle name="Table  - Style6 9 3 2 2 2 4" xfId="11228"/>
    <cellStyle name="Table  - Style6 9 3 2 2 2 4 2" xfId="22719"/>
    <cellStyle name="Table  - Style6 9 3 2 2 2 4 3" xfId="27400"/>
    <cellStyle name="Table  - Style6 9 3 2 2 2 5" xfId="22716"/>
    <cellStyle name="Table  - Style6 9 3 2 2 2 6" xfId="27397"/>
    <cellStyle name="Table  - Style6 9 3 2 2 3" xfId="11229"/>
    <cellStyle name="Table  - Style6 9 3 2 2 3 2" xfId="22720"/>
    <cellStyle name="Table  - Style6 9 3 2 2 3 3" xfId="27401"/>
    <cellStyle name="Table  - Style6 9 3 2 2 4" xfId="11230"/>
    <cellStyle name="Table  - Style6 9 3 2 2 4 2" xfId="22721"/>
    <cellStyle name="Table  - Style6 9 3 2 2 4 3" xfId="27402"/>
    <cellStyle name="Table  - Style6 9 3 2 2 5" xfId="11231"/>
    <cellStyle name="Table  - Style6 9 3 2 2 5 2" xfId="22722"/>
    <cellStyle name="Table  - Style6 9 3 2 2 5 3" xfId="27403"/>
    <cellStyle name="Table  - Style6 9 3 2 2 6" xfId="22715"/>
    <cellStyle name="Table  - Style6 9 3 2 2 7" xfId="27396"/>
    <cellStyle name="Table  - Style6 9 3 2 3" xfId="11232"/>
    <cellStyle name="Table  - Style6 9 3 2 3 2" xfId="11233"/>
    <cellStyle name="Table  - Style6 9 3 2 3 2 2" xfId="22724"/>
    <cellStyle name="Table  - Style6 9 3 2 3 2 3" xfId="27405"/>
    <cellStyle name="Table  - Style6 9 3 2 3 3" xfId="11234"/>
    <cellStyle name="Table  - Style6 9 3 2 3 3 2" xfId="22725"/>
    <cellStyle name="Table  - Style6 9 3 2 3 3 3" xfId="27406"/>
    <cellStyle name="Table  - Style6 9 3 2 3 4" xfId="11235"/>
    <cellStyle name="Table  - Style6 9 3 2 3 4 2" xfId="22726"/>
    <cellStyle name="Table  - Style6 9 3 2 3 4 3" xfId="27407"/>
    <cellStyle name="Table  - Style6 9 3 2 3 5" xfId="22723"/>
    <cellStyle name="Table  - Style6 9 3 2 3 6" xfId="27404"/>
    <cellStyle name="Table  - Style6 9 3 2 4" xfId="11236"/>
    <cellStyle name="Table  - Style6 9 3 2 4 2" xfId="22727"/>
    <cellStyle name="Table  - Style6 9 3 2 4 3" xfId="27408"/>
    <cellStyle name="Table  - Style6 9 3 2 5" xfId="11237"/>
    <cellStyle name="Table  - Style6 9 3 2 5 2" xfId="22728"/>
    <cellStyle name="Table  - Style6 9 3 2 5 3" xfId="27409"/>
    <cellStyle name="Table  - Style6 9 3 2 6" xfId="11238"/>
    <cellStyle name="Table  - Style6 9 3 2 6 2" xfId="22729"/>
    <cellStyle name="Table  - Style6 9 3 2 6 3" xfId="27410"/>
    <cellStyle name="Table  - Style6 9 3 2 7" xfId="22714"/>
    <cellStyle name="Table  - Style6 9 3 2 8" xfId="27395"/>
    <cellStyle name="Table  - Style6 9 3 3" xfId="11239"/>
    <cellStyle name="Table  - Style6 9 3 3 2" xfId="11240"/>
    <cellStyle name="Table  - Style6 9 3 3 2 2" xfId="11241"/>
    <cellStyle name="Table  - Style6 9 3 3 2 2 2" xfId="22732"/>
    <cellStyle name="Table  - Style6 9 3 3 2 2 3" xfId="27413"/>
    <cellStyle name="Table  - Style6 9 3 3 2 3" xfId="11242"/>
    <cellStyle name="Table  - Style6 9 3 3 2 3 2" xfId="22733"/>
    <cellStyle name="Table  - Style6 9 3 3 2 3 3" xfId="27414"/>
    <cellStyle name="Table  - Style6 9 3 3 2 4" xfId="11243"/>
    <cellStyle name="Table  - Style6 9 3 3 2 4 2" xfId="22734"/>
    <cellStyle name="Table  - Style6 9 3 3 2 4 3" xfId="27415"/>
    <cellStyle name="Table  - Style6 9 3 3 2 5" xfId="22731"/>
    <cellStyle name="Table  - Style6 9 3 3 2 6" xfId="27412"/>
    <cellStyle name="Table  - Style6 9 3 3 3" xfId="11244"/>
    <cellStyle name="Table  - Style6 9 3 3 3 2" xfId="22735"/>
    <cellStyle name="Table  - Style6 9 3 3 3 3" xfId="27416"/>
    <cellStyle name="Table  - Style6 9 3 3 4" xfId="11245"/>
    <cellStyle name="Table  - Style6 9 3 3 4 2" xfId="22736"/>
    <cellStyle name="Table  - Style6 9 3 3 4 3" xfId="27417"/>
    <cellStyle name="Table  - Style6 9 3 3 5" xfId="11246"/>
    <cellStyle name="Table  - Style6 9 3 3 5 2" xfId="22737"/>
    <cellStyle name="Table  - Style6 9 3 3 5 3" xfId="27418"/>
    <cellStyle name="Table  - Style6 9 3 3 6" xfId="22730"/>
    <cellStyle name="Table  - Style6 9 3 3 7" xfId="27411"/>
    <cellStyle name="Table  - Style6 9 3 4" xfId="11247"/>
    <cellStyle name="Table  - Style6 9 3 4 2" xfId="11248"/>
    <cellStyle name="Table  - Style6 9 3 4 2 2" xfId="22739"/>
    <cellStyle name="Table  - Style6 9 3 4 2 3" xfId="27420"/>
    <cellStyle name="Table  - Style6 9 3 4 3" xfId="11249"/>
    <cellStyle name="Table  - Style6 9 3 4 3 2" xfId="22740"/>
    <cellStyle name="Table  - Style6 9 3 4 3 3" xfId="27421"/>
    <cellStyle name="Table  - Style6 9 3 4 4" xfId="11250"/>
    <cellStyle name="Table  - Style6 9 3 4 4 2" xfId="22741"/>
    <cellStyle name="Table  - Style6 9 3 4 4 3" xfId="27422"/>
    <cellStyle name="Table  - Style6 9 3 4 5" xfId="22738"/>
    <cellStyle name="Table  - Style6 9 3 4 6" xfId="27419"/>
    <cellStyle name="Table  - Style6 9 3 5" xfId="11251"/>
    <cellStyle name="Table  - Style6 9 3 5 2" xfId="22742"/>
    <cellStyle name="Table  - Style6 9 3 5 3" xfId="27423"/>
    <cellStyle name="Table  - Style6 9 3 6" xfId="11252"/>
    <cellStyle name="Table  - Style6 9 3 6 2" xfId="22743"/>
    <cellStyle name="Table  - Style6 9 3 6 3" xfId="27424"/>
    <cellStyle name="Table  - Style6 9 3 7" xfId="11253"/>
    <cellStyle name="Table  - Style6 9 3 7 2" xfId="22744"/>
    <cellStyle name="Table  - Style6 9 3 7 3" xfId="27425"/>
    <cellStyle name="Table  - Style6 9 3 8" xfId="22713"/>
    <cellStyle name="Table  - Style6 9 3 9" xfId="27394"/>
    <cellStyle name="Table  - Style6 9 4" xfId="11254"/>
    <cellStyle name="Table  - Style6 9 4 2" xfId="11255"/>
    <cellStyle name="Table  - Style6 9 4 2 2" xfId="11256"/>
    <cellStyle name="Table  - Style6 9 4 2 2 2" xfId="11257"/>
    <cellStyle name="Table  - Style6 9 4 2 2 2 2" xfId="22748"/>
    <cellStyle name="Table  - Style6 9 4 2 2 2 3" xfId="27429"/>
    <cellStyle name="Table  - Style6 9 4 2 2 3" xfId="11258"/>
    <cellStyle name="Table  - Style6 9 4 2 2 3 2" xfId="22749"/>
    <cellStyle name="Table  - Style6 9 4 2 2 3 3" xfId="27430"/>
    <cellStyle name="Table  - Style6 9 4 2 2 4" xfId="11259"/>
    <cellStyle name="Table  - Style6 9 4 2 2 4 2" xfId="22750"/>
    <cellStyle name="Table  - Style6 9 4 2 2 4 3" xfId="27431"/>
    <cellStyle name="Table  - Style6 9 4 2 2 5" xfId="22747"/>
    <cellStyle name="Table  - Style6 9 4 2 2 6" xfId="27428"/>
    <cellStyle name="Table  - Style6 9 4 2 3" xfId="11260"/>
    <cellStyle name="Table  - Style6 9 4 2 3 2" xfId="22751"/>
    <cellStyle name="Table  - Style6 9 4 2 3 3" xfId="27432"/>
    <cellStyle name="Table  - Style6 9 4 2 4" xfId="11261"/>
    <cellStyle name="Table  - Style6 9 4 2 4 2" xfId="22752"/>
    <cellStyle name="Table  - Style6 9 4 2 4 3" xfId="27433"/>
    <cellStyle name="Table  - Style6 9 4 2 5" xfId="11262"/>
    <cellStyle name="Table  - Style6 9 4 2 5 2" xfId="22753"/>
    <cellStyle name="Table  - Style6 9 4 2 5 3" xfId="27434"/>
    <cellStyle name="Table  - Style6 9 4 2 6" xfId="22746"/>
    <cellStyle name="Table  - Style6 9 4 2 7" xfId="27427"/>
    <cellStyle name="Table  - Style6 9 4 3" xfId="11263"/>
    <cellStyle name="Table  - Style6 9 4 3 2" xfId="11264"/>
    <cellStyle name="Table  - Style6 9 4 3 2 2" xfId="22755"/>
    <cellStyle name="Table  - Style6 9 4 3 2 3" xfId="27436"/>
    <cellStyle name="Table  - Style6 9 4 3 3" xfId="11265"/>
    <cellStyle name="Table  - Style6 9 4 3 3 2" xfId="22756"/>
    <cellStyle name="Table  - Style6 9 4 3 3 3" xfId="27437"/>
    <cellStyle name="Table  - Style6 9 4 3 4" xfId="11266"/>
    <cellStyle name="Table  - Style6 9 4 3 4 2" xfId="22757"/>
    <cellStyle name="Table  - Style6 9 4 3 4 3" xfId="27438"/>
    <cellStyle name="Table  - Style6 9 4 3 5" xfId="22754"/>
    <cellStyle name="Table  - Style6 9 4 3 6" xfId="27435"/>
    <cellStyle name="Table  - Style6 9 4 4" xfId="11267"/>
    <cellStyle name="Table  - Style6 9 4 4 2" xfId="22758"/>
    <cellStyle name="Table  - Style6 9 4 4 3" xfId="27439"/>
    <cellStyle name="Table  - Style6 9 4 5" xfId="11268"/>
    <cellStyle name="Table  - Style6 9 4 5 2" xfId="22759"/>
    <cellStyle name="Table  - Style6 9 4 5 3" xfId="27440"/>
    <cellStyle name="Table  - Style6 9 4 6" xfId="11269"/>
    <cellStyle name="Table  - Style6 9 4 6 2" xfId="22760"/>
    <cellStyle name="Table  - Style6 9 4 6 3" xfId="27441"/>
    <cellStyle name="Table  - Style6 9 4 7" xfId="22745"/>
    <cellStyle name="Table  - Style6 9 4 8" xfId="27426"/>
    <cellStyle name="Table  - Style6 9 5" xfId="11270"/>
    <cellStyle name="Table  - Style6 9 5 2" xfId="11271"/>
    <cellStyle name="Table  - Style6 9 5 2 2" xfId="11272"/>
    <cellStyle name="Table  - Style6 9 5 2 2 2" xfId="22763"/>
    <cellStyle name="Table  - Style6 9 5 2 2 3" xfId="27444"/>
    <cellStyle name="Table  - Style6 9 5 2 3" xfId="11273"/>
    <cellStyle name="Table  - Style6 9 5 2 3 2" xfId="22764"/>
    <cellStyle name="Table  - Style6 9 5 2 3 3" xfId="27445"/>
    <cellStyle name="Table  - Style6 9 5 2 4" xfId="11274"/>
    <cellStyle name="Table  - Style6 9 5 2 4 2" xfId="22765"/>
    <cellStyle name="Table  - Style6 9 5 2 4 3" xfId="27446"/>
    <cellStyle name="Table  - Style6 9 5 2 5" xfId="22762"/>
    <cellStyle name="Table  - Style6 9 5 2 6" xfId="27443"/>
    <cellStyle name="Table  - Style6 9 5 3" xfId="11275"/>
    <cellStyle name="Table  - Style6 9 5 3 2" xfId="22766"/>
    <cellStyle name="Table  - Style6 9 5 3 3" xfId="27447"/>
    <cellStyle name="Table  - Style6 9 5 4" xfId="11276"/>
    <cellStyle name="Table  - Style6 9 5 4 2" xfId="22767"/>
    <cellStyle name="Table  - Style6 9 5 4 3" xfId="27448"/>
    <cellStyle name="Table  - Style6 9 5 5" xfId="11277"/>
    <cellStyle name="Table  - Style6 9 5 5 2" xfId="22768"/>
    <cellStyle name="Table  - Style6 9 5 5 3" xfId="27449"/>
    <cellStyle name="Table  - Style6 9 5 6" xfId="22761"/>
    <cellStyle name="Table  - Style6 9 5 7" xfId="27442"/>
    <cellStyle name="Table  - Style6 9 6" xfId="11278"/>
    <cellStyle name="Table  - Style6 9 6 2" xfId="11279"/>
    <cellStyle name="Table  - Style6 9 6 2 2" xfId="22770"/>
    <cellStyle name="Table  - Style6 9 6 2 3" xfId="27451"/>
    <cellStyle name="Table  - Style6 9 6 3" xfId="11280"/>
    <cellStyle name="Table  - Style6 9 6 3 2" xfId="22771"/>
    <cellStyle name="Table  - Style6 9 6 3 3" xfId="27452"/>
    <cellStyle name="Table  - Style6 9 6 4" xfId="11281"/>
    <cellStyle name="Table  - Style6 9 6 4 2" xfId="22772"/>
    <cellStyle name="Table  - Style6 9 6 4 3" xfId="27453"/>
    <cellStyle name="Table  - Style6 9 6 5" xfId="22769"/>
    <cellStyle name="Table  - Style6 9 6 6" xfId="27450"/>
    <cellStyle name="Table  - Style6 9 7" xfId="11282"/>
    <cellStyle name="Table  - Style6 9 7 2" xfId="22773"/>
    <cellStyle name="Table  - Style6 9 7 3" xfId="27454"/>
    <cellStyle name="Table  - Style6 9 8" xfId="11283"/>
    <cellStyle name="Table  - Style6 9 8 2" xfId="22774"/>
    <cellStyle name="Table  - Style6 9 8 3" xfId="27455"/>
    <cellStyle name="Table  - Style6 9 9" xfId="11284"/>
    <cellStyle name="Table  - Style6 9 9 2" xfId="22775"/>
    <cellStyle name="Table  - Style6 9 9 3" xfId="27456"/>
    <cellStyle name="Times New Roman" xfId="11285"/>
    <cellStyle name="Title  - Style1" xfId="11286"/>
    <cellStyle name="Title 10" xfId="11287"/>
    <cellStyle name="Title 10 2" xfId="11288"/>
    <cellStyle name="Title 11" xfId="11289"/>
    <cellStyle name="Title 2" xfId="11290"/>
    <cellStyle name="Title 2 2" xfId="11291"/>
    <cellStyle name="Title 2 3" xfId="11292"/>
    <cellStyle name="Title 2 4" xfId="25880"/>
    <cellStyle name="Title 3" xfId="11293"/>
    <cellStyle name="Title 3 2" xfId="11294"/>
    <cellStyle name="Title 3 3" xfId="11295"/>
    <cellStyle name="Title 4" xfId="11296"/>
    <cellStyle name="Title 4 2" xfId="11297"/>
    <cellStyle name="Title 4 3" xfId="11298"/>
    <cellStyle name="Title 5" xfId="11299"/>
    <cellStyle name="Title 5 2" xfId="11300"/>
    <cellStyle name="Title 5 3" xfId="11301"/>
    <cellStyle name="Title 6" xfId="11302"/>
    <cellStyle name="Title 6 2" xfId="11303"/>
    <cellStyle name="Title 6 3" xfId="11304"/>
    <cellStyle name="Title 7" xfId="11305"/>
    <cellStyle name="Title 7 2" xfId="11306"/>
    <cellStyle name="Title 7 3" xfId="11307"/>
    <cellStyle name="Title 8" xfId="11308"/>
    <cellStyle name="Title 8 2" xfId="11309"/>
    <cellStyle name="Title 8 3" xfId="11310"/>
    <cellStyle name="Title 9" xfId="11311"/>
    <cellStyle name="Title 9 2" xfId="11312"/>
    <cellStyle name="Title 9 3" xfId="11313"/>
    <cellStyle name="Total 10" xfId="11314"/>
    <cellStyle name="Total 10 2" xfId="11315"/>
    <cellStyle name="Total 10 2 2" xfId="22778"/>
    <cellStyle name="Total 10 2 3" xfId="27458"/>
    <cellStyle name="Total 10 3" xfId="22777"/>
    <cellStyle name="Total 10 4" xfId="27457"/>
    <cellStyle name="Total 11" xfId="11316"/>
    <cellStyle name="Total 11 2" xfId="22779"/>
    <cellStyle name="Total 11 3" xfId="27459"/>
    <cellStyle name="Total 2" xfId="11317"/>
    <cellStyle name="Total 2 2" xfId="11318"/>
    <cellStyle name="Total 2 2 2" xfId="22780"/>
    <cellStyle name="Total 2 2 3" xfId="27460"/>
    <cellStyle name="Total 2 3" xfId="11319"/>
    <cellStyle name="Total 2 3 2" xfId="22781"/>
    <cellStyle name="Total 2 3 3" xfId="27461"/>
    <cellStyle name="Total 2 4" xfId="12936"/>
    <cellStyle name="Total 2 4 2" xfId="25881"/>
    <cellStyle name="Total 2 4 3" xfId="29217"/>
    <cellStyle name="Total 2 5" xfId="21225"/>
    <cellStyle name="Total 3" xfId="11320"/>
    <cellStyle name="Total 3 2" xfId="11321"/>
    <cellStyle name="Total 3 2 2" xfId="22783"/>
    <cellStyle name="Total 3 2 3" xfId="27463"/>
    <cellStyle name="Total 3 3" xfId="11322"/>
    <cellStyle name="Total 3 3 2" xfId="22784"/>
    <cellStyle name="Total 3 3 3" xfId="27464"/>
    <cellStyle name="Total 3 4" xfId="22782"/>
    <cellStyle name="Total 3 5" xfId="27462"/>
    <cellStyle name="Total 4" xfId="11323"/>
    <cellStyle name="Total 4 2" xfId="11324"/>
    <cellStyle name="Total 4 2 2" xfId="22786"/>
    <cellStyle name="Total 4 2 3" xfId="27466"/>
    <cellStyle name="Total 4 3" xfId="11325"/>
    <cellStyle name="Total 4 3 2" xfId="22787"/>
    <cellStyle name="Total 4 3 3" xfId="27467"/>
    <cellStyle name="Total 4 4" xfId="22785"/>
    <cellStyle name="Total 4 5" xfId="27465"/>
    <cellStyle name="Total 5" xfId="11326"/>
    <cellStyle name="Total 5 2" xfId="11327"/>
    <cellStyle name="Total 5 2 2" xfId="22789"/>
    <cellStyle name="Total 5 2 3" xfId="27469"/>
    <cellStyle name="Total 5 3" xfId="11328"/>
    <cellStyle name="Total 5 3 2" xfId="22790"/>
    <cellStyle name="Total 5 3 3" xfId="27470"/>
    <cellStyle name="Total 5 4" xfId="22788"/>
    <cellStyle name="Total 5 5" xfId="27468"/>
    <cellStyle name="Total 6" xfId="11329"/>
    <cellStyle name="Total 6 2" xfId="11330"/>
    <cellStyle name="Total 6 2 2" xfId="22792"/>
    <cellStyle name="Total 6 2 3" xfId="27472"/>
    <cellStyle name="Total 6 3" xfId="11331"/>
    <cellStyle name="Total 6 3 2" xfId="22793"/>
    <cellStyle name="Total 6 3 3" xfId="27473"/>
    <cellStyle name="Total 6 4" xfId="22791"/>
    <cellStyle name="Total 6 5" xfId="27471"/>
    <cellStyle name="Total 7" xfId="11332"/>
    <cellStyle name="Total 7 2" xfId="11333"/>
    <cellStyle name="Total 7 2 2" xfId="22795"/>
    <cellStyle name="Total 7 2 3" xfId="27475"/>
    <cellStyle name="Total 7 3" xfId="11334"/>
    <cellStyle name="Total 7 3 2" xfId="22796"/>
    <cellStyle name="Total 7 3 3" xfId="27476"/>
    <cellStyle name="Total 7 4" xfId="22794"/>
    <cellStyle name="Total 7 5" xfId="27474"/>
    <cellStyle name="Total 8" xfId="11335"/>
    <cellStyle name="Total 8 2" xfId="11336"/>
    <cellStyle name="Total 8 2 2" xfId="22798"/>
    <cellStyle name="Total 8 2 3" xfId="27478"/>
    <cellStyle name="Total 8 3" xfId="11337"/>
    <cellStyle name="Total 8 3 2" xfId="22799"/>
    <cellStyle name="Total 8 3 3" xfId="27479"/>
    <cellStyle name="Total 8 4" xfId="22797"/>
    <cellStyle name="Total 8 5" xfId="27477"/>
    <cellStyle name="Total 9" xfId="11338"/>
    <cellStyle name="Total 9 2" xfId="11339"/>
    <cellStyle name="Total 9 2 2" xfId="22801"/>
    <cellStyle name="Total 9 2 3" xfId="27481"/>
    <cellStyle name="Total 9 3" xfId="11340"/>
    <cellStyle name="Total 9 3 2" xfId="22802"/>
    <cellStyle name="Total 9 3 3" xfId="27482"/>
    <cellStyle name="Total 9 4" xfId="22800"/>
    <cellStyle name="Total 9 5" xfId="27480"/>
    <cellStyle name="TotCol - Style5" xfId="11341"/>
    <cellStyle name="TotRow - Style4" xfId="11342"/>
    <cellStyle name="TotRow - Style4 10" xfId="11343"/>
    <cellStyle name="TotRow - Style4 10 10" xfId="29781"/>
    <cellStyle name="TotRow - Style4 10 2" xfId="11344"/>
    <cellStyle name="TotRow - Style4 10 2 2" xfId="11345"/>
    <cellStyle name="TotRow - Style4 10 2 2 2" xfId="11346"/>
    <cellStyle name="TotRow - Style4 10 2 2 2 2" xfId="11347"/>
    <cellStyle name="TotRow - Style4 10 2 2 2 2 2" xfId="22808"/>
    <cellStyle name="TotRow - Style4 10 2 2 2 2 3" xfId="27488"/>
    <cellStyle name="TotRow - Style4 10 2 2 2 3" xfId="11348"/>
    <cellStyle name="TotRow - Style4 10 2 2 2 3 2" xfId="22809"/>
    <cellStyle name="TotRow - Style4 10 2 2 2 3 3" xfId="27489"/>
    <cellStyle name="TotRow - Style4 10 2 2 2 4" xfId="11349"/>
    <cellStyle name="TotRow - Style4 10 2 2 2 4 2" xfId="22810"/>
    <cellStyle name="TotRow - Style4 10 2 2 2 4 3" xfId="27490"/>
    <cellStyle name="TotRow - Style4 10 2 2 2 5" xfId="22807"/>
    <cellStyle name="TotRow - Style4 10 2 2 2 6" xfId="27487"/>
    <cellStyle name="TotRow - Style4 10 2 2 3" xfId="11350"/>
    <cellStyle name="TotRow - Style4 10 2 2 3 2" xfId="22811"/>
    <cellStyle name="TotRow - Style4 10 2 2 3 3" xfId="27491"/>
    <cellStyle name="TotRow - Style4 10 2 2 4" xfId="11351"/>
    <cellStyle name="TotRow - Style4 10 2 2 4 2" xfId="22812"/>
    <cellStyle name="TotRow - Style4 10 2 2 4 3" xfId="27492"/>
    <cellStyle name="TotRow - Style4 10 2 2 5" xfId="11352"/>
    <cellStyle name="TotRow - Style4 10 2 2 5 2" xfId="22813"/>
    <cellStyle name="TotRow - Style4 10 2 2 5 3" xfId="27493"/>
    <cellStyle name="TotRow - Style4 10 2 2 6" xfId="22806"/>
    <cellStyle name="TotRow - Style4 10 2 2 7" xfId="27486"/>
    <cellStyle name="TotRow - Style4 10 2 3" xfId="11353"/>
    <cellStyle name="TotRow - Style4 10 2 3 2" xfId="11354"/>
    <cellStyle name="TotRow - Style4 10 2 3 2 2" xfId="22815"/>
    <cellStyle name="TotRow - Style4 10 2 3 2 3" xfId="27495"/>
    <cellStyle name="TotRow - Style4 10 2 3 3" xfId="11355"/>
    <cellStyle name="TotRow - Style4 10 2 3 3 2" xfId="22816"/>
    <cellStyle name="TotRow - Style4 10 2 3 3 3" xfId="27496"/>
    <cellStyle name="TotRow - Style4 10 2 3 4" xfId="11356"/>
    <cellStyle name="TotRow - Style4 10 2 3 4 2" xfId="22817"/>
    <cellStyle name="TotRow - Style4 10 2 3 4 3" xfId="27497"/>
    <cellStyle name="TotRow - Style4 10 2 3 5" xfId="22814"/>
    <cellStyle name="TotRow - Style4 10 2 3 6" xfId="27494"/>
    <cellStyle name="TotRow - Style4 10 2 4" xfId="11357"/>
    <cellStyle name="TotRow - Style4 10 2 4 2" xfId="22818"/>
    <cellStyle name="TotRow - Style4 10 2 4 3" xfId="27498"/>
    <cellStyle name="TotRow - Style4 10 2 5" xfId="11358"/>
    <cellStyle name="TotRow - Style4 10 2 5 2" xfId="22819"/>
    <cellStyle name="TotRow - Style4 10 2 5 3" xfId="27499"/>
    <cellStyle name="TotRow - Style4 10 2 6" xfId="11359"/>
    <cellStyle name="TotRow - Style4 10 2 6 2" xfId="22820"/>
    <cellStyle name="TotRow - Style4 10 2 6 3" xfId="27500"/>
    <cellStyle name="TotRow - Style4 10 2 7" xfId="22805"/>
    <cellStyle name="TotRow - Style4 10 2 8" xfId="27485"/>
    <cellStyle name="TotRow - Style4 10 3" xfId="11360"/>
    <cellStyle name="TotRow - Style4 10 3 2" xfId="11361"/>
    <cellStyle name="TotRow - Style4 10 3 2 2" xfId="11362"/>
    <cellStyle name="TotRow - Style4 10 3 2 2 2" xfId="22823"/>
    <cellStyle name="TotRow - Style4 10 3 2 2 3" xfId="27503"/>
    <cellStyle name="TotRow - Style4 10 3 2 3" xfId="11363"/>
    <cellStyle name="TotRow - Style4 10 3 2 3 2" xfId="22824"/>
    <cellStyle name="TotRow - Style4 10 3 2 3 3" xfId="27504"/>
    <cellStyle name="TotRow - Style4 10 3 2 4" xfId="11364"/>
    <cellStyle name="TotRow - Style4 10 3 2 4 2" xfId="22825"/>
    <cellStyle name="TotRow - Style4 10 3 2 4 3" xfId="27505"/>
    <cellStyle name="TotRow - Style4 10 3 2 5" xfId="22822"/>
    <cellStyle name="TotRow - Style4 10 3 2 6" xfId="27502"/>
    <cellStyle name="TotRow - Style4 10 3 3" xfId="11365"/>
    <cellStyle name="TotRow - Style4 10 3 3 2" xfId="22826"/>
    <cellStyle name="TotRow - Style4 10 3 3 3" xfId="27506"/>
    <cellStyle name="TotRow - Style4 10 3 4" xfId="11366"/>
    <cellStyle name="TotRow - Style4 10 3 4 2" xfId="22827"/>
    <cellStyle name="TotRow - Style4 10 3 4 3" xfId="27507"/>
    <cellStyle name="TotRow - Style4 10 3 5" xfId="11367"/>
    <cellStyle name="TotRow - Style4 10 3 5 2" xfId="22828"/>
    <cellStyle name="TotRow - Style4 10 3 5 3" xfId="27508"/>
    <cellStyle name="TotRow - Style4 10 3 6" xfId="22821"/>
    <cellStyle name="TotRow - Style4 10 3 7" xfId="27501"/>
    <cellStyle name="TotRow - Style4 10 4" xfId="11368"/>
    <cellStyle name="TotRow - Style4 10 4 2" xfId="11369"/>
    <cellStyle name="TotRow - Style4 10 4 2 2" xfId="22830"/>
    <cellStyle name="TotRow - Style4 10 4 2 3" xfId="27510"/>
    <cellStyle name="TotRow - Style4 10 4 3" xfId="11370"/>
    <cellStyle name="TotRow - Style4 10 4 3 2" xfId="22831"/>
    <cellStyle name="TotRow - Style4 10 4 3 3" xfId="27511"/>
    <cellStyle name="TotRow - Style4 10 4 4" xfId="11371"/>
    <cellStyle name="TotRow - Style4 10 4 4 2" xfId="22832"/>
    <cellStyle name="TotRow - Style4 10 4 4 3" xfId="27512"/>
    <cellStyle name="TotRow - Style4 10 4 5" xfId="22829"/>
    <cellStyle name="TotRow - Style4 10 4 6" xfId="27509"/>
    <cellStyle name="TotRow - Style4 10 5" xfId="11372"/>
    <cellStyle name="TotRow - Style4 10 5 2" xfId="22833"/>
    <cellStyle name="TotRow - Style4 10 5 3" xfId="27513"/>
    <cellStyle name="TotRow - Style4 10 6" xfId="11373"/>
    <cellStyle name="TotRow - Style4 10 6 2" xfId="22834"/>
    <cellStyle name="TotRow - Style4 10 6 3" xfId="27514"/>
    <cellStyle name="TotRow - Style4 10 7" xfId="11374"/>
    <cellStyle name="TotRow - Style4 10 7 2" xfId="22835"/>
    <cellStyle name="TotRow - Style4 10 7 3" xfId="27515"/>
    <cellStyle name="TotRow - Style4 10 8" xfId="22804"/>
    <cellStyle name="TotRow - Style4 10 9" xfId="27484"/>
    <cellStyle name="TotRow - Style4 11" xfId="11375"/>
    <cellStyle name="TotRow - Style4 11 2" xfId="11376"/>
    <cellStyle name="TotRow - Style4 11 2 2" xfId="11377"/>
    <cellStyle name="TotRow - Style4 11 2 2 2" xfId="11378"/>
    <cellStyle name="TotRow - Style4 11 2 2 2 2" xfId="11379"/>
    <cellStyle name="TotRow - Style4 11 2 2 2 2 2" xfId="22840"/>
    <cellStyle name="TotRow - Style4 11 2 2 2 2 3" xfId="27520"/>
    <cellStyle name="TotRow - Style4 11 2 2 2 3" xfId="11380"/>
    <cellStyle name="TotRow - Style4 11 2 2 2 3 2" xfId="22841"/>
    <cellStyle name="TotRow - Style4 11 2 2 2 3 3" xfId="27521"/>
    <cellStyle name="TotRow - Style4 11 2 2 2 4" xfId="11381"/>
    <cellStyle name="TotRow - Style4 11 2 2 2 4 2" xfId="22842"/>
    <cellStyle name="TotRow - Style4 11 2 2 2 4 3" xfId="27522"/>
    <cellStyle name="TotRow - Style4 11 2 2 2 5" xfId="22839"/>
    <cellStyle name="TotRow - Style4 11 2 2 2 6" xfId="27519"/>
    <cellStyle name="TotRow - Style4 11 2 2 3" xfId="11382"/>
    <cellStyle name="TotRow - Style4 11 2 2 3 2" xfId="22843"/>
    <cellStyle name="TotRow - Style4 11 2 2 3 3" xfId="27523"/>
    <cellStyle name="TotRow - Style4 11 2 2 4" xfId="11383"/>
    <cellStyle name="TotRow - Style4 11 2 2 4 2" xfId="22844"/>
    <cellStyle name="TotRow - Style4 11 2 2 4 3" xfId="27524"/>
    <cellStyle name="TotRow - Style4 11 2 2 5" xfId="11384"/>
    <cellStyle name="TotRow - Style4 11 2 2 5 2" xfId="22845"/>
    <cellStyle name="TotRow - Style4 11 2 2 5 3" xfId="27525"/>
    <cellStyle name="TotRow - Style4 11 2 2 6" xfId="22838"/>
    <cellStyle name="TotRow - Style4 11 2 2 7" xfId="27518"/>
    <cellStyle name="TotRow - Style4 11 2 3" xfId="11385"/>
    <cellStyle name="TotRow - Style4 11 2 3 2" xfId="11386"/>
    <cellStyle name="TotRow - Style4 11 2 3 2 2" xfId="22847"/>
    <cellStyle name="TotRow - Style4 11 2 3 2 3" xfId="27527"/>
    <cellStyle name="TotRow - Style4 11 2 3 3" xfId="11387"/>
    <cellStyle name="TotRow - Style4 11 2 3 3 2" xfId="22848"/>
    <cellStyle name="TotRow - Style4 11 2 3 3 3" xfId="27528"/>
    <cellStyle name="TotRow - Style4 11 2 3 4" xfId="11388"/>
    <cellStyle name="TotRow - Style4 11 2 3 4 2" xfId="22849"/>
    <cellStyle name="TotRow - Style4 11 2 3 4 3" xfId="27529"/>
    <cellStyle name="TotRow - Style4 11 2 3 5" xfId="22846"/>
    <cellStyle name="TotRow - Style4 11 2 3 6" xfId="27526"/>
    <cellStyle name="TotRow - Style4 11 2 4" xfId="11389"/>
    <cellStyle name="TotRow - Style4 11 2 4 2" xfId="22850"/>
    <cellStyle name="TotRow - Style4 11 2 4 3" xfId="27530"/>
    <cellStyle name="TotRow - Style4 11 2 5" xfId="11390"/>
    <cellStyle name="TotRow - Style4 11 2 5 2" xfId="22851"/>
    <cellStyle name="TotRow - Style4 11 2 5 3" xfId="27531"/>
    <cellStyle name="TotRow - Style4 11 2 6" xfId="11391"/>
    <cellStyle name="TotRow - Style4 11 2 6 2" xfId="22852"/>
    <cellStyle name="TotRow - Style4 11 2 6 3" xfId="27532"/>
    <cellStyle name="TotRow - Style4 11 2 7" xfId="22837"/>
    <cellStyle name="TotRow - Style4 11 2 8" xfId="27517"/>
    <cellStyle name="TotRow - Style4 11 3" xfId="11392"/>
    <cellStyle name="TotRow - Style4 11 3 2" xfId="11393"/>
    <cellStyle name="TotRow - Style4 11 3 2 2" xfId="11394"/>
    <cellStyle name="TotRow - Style4 11 3 2 2 2" xfId="22855"/>
    <cellStyle name="TotRow - Style4 11 3 2 2 3" xfId="27535"/>
    <cellStyle name="TotRow - Style4 11 3 2 3" xfId="11395"/>
    <cellStyle name="TotRow - Style4 11 3 2 3 2" xfId="22856"/>
    <cellStyle name="TotRow - Style4 11 3 2 3 3" xfId="27536"/>
    <cellStyle name="TotRow - Style4 11 3 2 4" xfId="11396"/>
    <cellStyle name="TotRow - Style4 11 3 2 4 2" xfId="22857"/>
    <cellStyle name="TotRow - Style4 11 3 2 4 3" xfId="27537"/>
    <cellStyle name="TotRow - Style4 11 3 2 5" xfId="22854"/>
    <cellStyle name="TotRow - Style4 11 3 2 6" xfId="27534"/>
    <cellStyle name="TotRow - Style4 11 3 3" xfId="11397"/>
    <cellStyle name="TotRow - Style4 11 3 3 2" xfId="22858"/>
    <cellStyle name="TotRow - Style4 11 3 3 3" xfId="27538"/>
    <cellStyle name="TotRow - Style4 11 3 4" xfId="11398"/>
    <cellStyle name="TotRow - Style4 11 3 4 2" xfId="22859"/>
    <cellStyle name="TotRow - Style4 11 3 4 3" xfId="27539"/>
    <cellStyle name="TotRow - Style4 11 3 5" xfId="11399"/>
    <cellStyle name="TotRow - Style4 11 3 5 2" xfId="22860"/>
    <cellStyle name="TotRow - Style4 11 3 5 3" xfId="27540"/>
    <cellStyle name="TotRow - Style4 11 3 6" xfId="22853"/>
    <cellStyle name="TotRow - Style4 11 3 7" xfId="27533"/>
    <cellStyle name="TotRow - Style4 11 4" xfId="11400"/>
    <cellStyle name="TotRow - Style4 11 4 2" xfId="11401"/>
    <cellStyle name="TotRow - Style4 11 4 2 2" xfId="22862"/>
    <cellStyle name="TotRow - Style4 11 4 2 3" xfId="27542"/>
    <cellStyle name="TotRow - Style4 11 4 3" xfId="11402"/>
    <cellStyle name="TotRow - Style4 11 4 3 2" xfId="22863"/>
    <cellStyle name="TotRow - Style4 11 4 3 3" xfId="27543"/>
    <cellStyle name="TotRow - Style4 11 4 4" xfId="11403"/>
    <cellStyle name="TotRow - Style4 11 4 4 2" xfId="22864"/>
    <cellStyle name="TotRow - Style4 11 4 4 3" xfId="27544"/>
    <cellStyle name="TotRow - Style4 11 4 5" xfId="22861"/>
    <cellStyle name="TotRow - Style4 11 4 6" xfId="27541"/>
    <cellStyle name="TotRow - Style4 11 5" xfId="11404"/>
    <cellStyle name="TotRow - Style4 11 5 2" xfId="22865"/>
    <cellStyle name="TotRow - Style4 11 5 3" xfId="27545"/>
    <cellStyle name="TotRow - Style4 11 6" xfId="11405"/>
    <cellStyle name="TotRow - Style4 11 6 2" xfId="22866"/>
    <cellStyle name="TotRow - Style4 11 6 3" xfId="27546"/>
    <cellStyle name="TotRow - Style4 11 7" xfId="11406"/>
    <cellStyle name="TotRow - Style4 11 7 2" xfId="22867"/>
    <cellStyle name="TotRow - Style4 11 7 3" xfId="27547"/>
    <cellStyle name="TotRow - Style4 11 8" xfId="22836"/>
    <cellStyle name="TotRow - Style4 11 9" xfId="27516"/>
    <cellStyle name="TotRow - Style4 12" xfId="11407"/>
    <cellStyle name="TotRow - Style4 12 2" xfId="11408"/>
    <cellStyle name="TotRow - Style4 12 2 2" xfId="11409"/>
    <cellStyle name="TotRow - Style4 12 2 2 2" xfId="11410"/>
    <cellStyle name="TotRow - Style4 12 2 2 2 2" xfId="11411"/>
    <cellStyle name="TotRow - Style4 12 2 2 2 2 2" xfId="22872"/>
    <cellStyle name="TotRow - Style4 12 2 2 2 2 3" xfId="27552"/>
    <cellStyle name="TotRow - Style4 12 2 2 2 3" xfId="11412"/>
    <cellStyle name="TotRow - Style4 12 2 2 2 3 2" xfId="22873"/>
    <cellStyle name="TotRow - Style4 12 2 2 2 3 3" xfId="27553"/>
    <cellStyle name="TotRow - Style4 12 2 2 2 4" xfId="11413"/>
    <cellStyle name="TotRow - Style4 12 2 2 2 4 2" xfId="22874"/>
    <cellStyle name="TotRow - Style4 12 2 2 2 4 3" xfId="27554"/>
    <cellStyle name="TotRow - Style4 12 2 2 2 5" xfId="22871"/>
    <cellStyle name="TotRow - Style4 12 2 2 2 6" xfId="27551"/>
    <cellStyle name="TotRow - Style4 12 2 2 3" xfId="11414"/>
    <cellStyle name="TotRow - Style4 12 2 2 3 2" xfId="22875"/>
    <cellStyle name="TotRow - Style4 12 2 2 3 3" xfId="27555"/>
    <cellStyle name="TotRow - Style4 12 2 2 4" xfId="11415"/>
    <cellStyle name="TotRow - Style4 12 2 2 4 2" xfId="22876"/>
    <cellStyle name="TotRow - Style4 12 2 2 4 3" xfId="27556"/>
    <cellStyle name="TotRow - Style4 12 2 2 5" xfId="11416"/>
    <cellStyle name="TotRow - Style4 12 2 2 5 2" xfId="22877"/>
    <cellStyle name="TotRow - Style4 12 2 2 5 3" xfId="27557"/>
    <cellStyle name="TotRow - Style4 12 2 2 6" xfId="22870"/>
    <cellStyle name="TotRow - Style4 12 2 2 7" xfId="27550"/>
    <cellStyle name="TotRow - Style4 12 2 3" xfId="11417"/>
    <cellStyle name="TotRow - Style4 12 2 3 2" xfId="11418"/>
    <cellStyle name="TotRow - Style4 12 2 3 2 2" xfId="22879"/>
    <cellStyle name="TotRow - Style4 12 2 3 2 3" xfId="27559"/>
    <cellStyle name="TotRow - Style4 12 2 3 3" xfId="11419"/>
    <cellStyle name="TotRow - Style4 12 2 3 3 2" xfId="22880"/>
    <cellStyle name="TotRow - Style4 12 2 3 3 3" xfId="27560"/>
    <cellStyle name="TotRow - Style4 12 2 3 4" xfId="11420"/>
    <cellStyle name="TotRow - Style4 12 2 3 4 2" xfId="22881"/>
    <cellStyle name="TotRow - Style4 12 2 3 4 3" xfId="27561"/>
    <cellStyle name="TotRow - Style4 12 2 3 5" xfId="22878"/>
    <cellStyle name="TotRow - Style4 12 2 3 6" xfId="27558"/>
    <cellStyle name="TotRow - Style4 12 2 4" xfId="11421"/>
    <cellStyle name="TotRow - Style4 12 2 4 2" xfId="22882"/>
    <cellStyle name="TotRow - Style4 12 2 4 3" xfId="27562"/>
    <cellStyle name="TotRow - Style4 12 2 5" xfId="11422"/>
    <cellStyle name="TotRow - Style4 12 2 5 2" xfId="22883"/>
    <cellStyle name="TotRow - Style4 12 2 5 3" xfId="27563"/>
    <cellStyle name="TotRow - Style4 12 2 6" xfId="11423"/>
    <cellStyle name="TotRow - Style4 12 2 6 2" xfId="22884"/>
    <cellStyle name="TotRow - Style4 12 2 6 3" xfId="27564"/>
    <cellStyle name="TotRow - Style4 12 2 7" xfId="22869"/>
    <cellStyle name="TotRow - Style4 12 2 8" xfId="27549"/>
    <cellStyle name="TotRow - Style4 12 3" xfId="11424"/>
    <cellStyle name="TotRow - Style4 12 3 2" xfId="11425"/>
    <cellStyle name="TotRow - Style4 12 3 2 2" xfId="11426"/>
    <cellStyle name="TotRow - Style4 12 3 2 2 2" xfId="22887"/>
    <cellStyle name="TotRow - Style4 12 3 2 2 3" xfId="27567"/>
    <cellStyle name="TotRow - Style4 12 3 2 3" xfId="11427"/>
    <cellStyle name="TotRow - Style4 12 3 2 3 2" xfId="22888"/>
    <cellStyle name="TotRow - Style4 12 3 2 3 3" xfId="27568"/>
    <cellStyle name="TotRow - Style4 12 3 2 4" xfId="11428"/>
    <cellStyle name="TotRow - Style4 12 3 2 4 2" xfId="22889"/>
    <cellStyle name="TotRow - Style4 12 3 2 4 3" xfId="27569"/>
    <cellStyle name="TotRow - Style4 12 3 2 5" xfId="22886"/>
    <cellStyle name="TotRow - Style4 12 3 2 6" xfId="27566"/>
    <cellStyle name="TotRow - Style4 12 3 3" xfId="11429"/>
    <cellStyle name="TotRow - Style4 12 3 3 2" xfId="22890"/>
    <cellStyle name="TotRow - Style4 12 3 3 3" xfId="27570"/>
    <cellStyle name="TotRow - Style4 12 3 4" xfId="11430"/>
    <cellStyle name="TotRow - Style4 12 3 4 2" xfId="22891"/>
    <cellStyle name="TotRow - Style4 12 3 4 3" xfId="27571"/>
    <cellStyle name="TotRow - Style4 12 3 5" xfId="11431"/>
    <cellStyle name="TotRow - Style4 12 3 5 2" xfId="22892"/>
    <cellStyle name="TotRow - Style4 12 3 5 3" xfId="27572"/>
    <cellStyle name="TotRow - Style4 12 3 6" xfId="22885"/>
    <cellStyle name="TotRow - Style4 12 3 7" xfId="27565"/>
    <cellStyle name="TotRow - Style4 12 4" xfId="11432"/>
    <cellStyle name="TotRow - Style4 12 4 2" xfId="11433"/>
    <cellStyle name="TotRow - Style4 12 4 2 2" xfId="22894"/>
    <cellStyle name="TotRow - Style4 12 4 2 3" xfId="27574"/>
    <cellStyle name="TotRow - Style4 12 4 3" xfId="11434"/>
    <cellStyle name="TotRow - Style4 12 4 3 2" xfId="22895"/>
    <cellStyle name="TotRow - Style4 12 4 3 3" xfId="27575"/>
    <cellStyle name="TotRow - Style4 12 4 4" xfId="11435"/>
    <cellStyle name="TotRow - Style4 12 4 4 2" xfId="22896"/>
    <cellStyle name="TotRow - Style4 12 4 4 3" xfId="27576"/>
    <cellStyle name="TotRow - Style4 12 4 5" xfId="22893"/>
    <cellStyle name="TotRow - Style4 12 4 6" xfId="27573"/>
    <cellStyle name="TotRow - Style4 12 5" xfId="11436"/>
    <cellStyle name="TotRow - Style4 12 5 2" xfId="22897"/>
    <cellStyle name="TotRow - Style4 12 5 3" xfId="27577"/>
    <cellStyle name="TotRow - Style4 12 6" xfId="11437"/>
    <cellStyle name="TotRow - Style4 12 6 2" xfId="22898"/>
    <cellStyle name="TotRow - Style4 12 6 3" xfId="27578"/>
    <cellStyle name="TotRow - Style4 12 7" xfId="11438"/>
    <cellStyle name="TotRow - Style4 12 7 2" xfId="22899"/>
    <cellStyle name="TotRow - Style4 12 7 3" xfId="27579"/>
    <cellStyle name="TotRow - Style4 12 8" xfId="22868"/>
    <cellStyle name="TotRow - Style4 12 9" xfId="27548"/>
    <cellStyle name="TotRow - Style4 13" xfId="11439"/>
    <cellStyle name="TotRow - Style4 13 2" xfId="11440"/>
    <cellStyle name="TotRow - Style4 13 2 2" xfId="11441"/>
    <cellStyle name="TotRow - Style4 13 2 2 2" xfId="11442"/>
    <cellStyle name="TotRow - Style4 13 2 2 2 2" xfId="11443"/>
    <cellStyle name="TotRow - Style4 13 2 2 2 2 2" xfId="22904"/>
    <cellStyle name="TotRow - Style4 13 2 2 2 2 3" xfId="27584"/>
    <cellStyle name="TotRow - Style4 13 2 2 2 3" xfId="11444"/>
    <cellStyle name="TotRow - Style4 13 2 2 2 3 2" xfId="22905"/>
    <cellStyle name="TotRow - Style4 13 2 2 2 3 3" xfId="27585"/>
    <cellStyle name="TotRow - Style4 13 2 2 2 4" xfId="11445"/>
    <cellStyle name="TotRow - Style4 13 2 2 2 4 2" xfId="22906"/>
    <cellStyle name="TotRow - Style4 13 2 2 2 4 3" xfId="27586"/>
    <cellStyle name="TotRow - Style4 13 2 2 2 5" xfId="22903"/>
    <cellStyle name="TotRow - Style4 13 2 2 2 6" xfId="27583"/>
    <cellStyle name="TotRow - Style4 13 2 2 3" xfId="11446"/>
    <cellStyle name="TotRow - Style4 13 2 2 3 2" xfId="22907"/>
    <cellStyle name="TotRow - Style4 13 2 2 3 3" xfId="27587"/>
    <cellStyle name="TotRow - Style4 13 2 2 4" xfId="11447"/>
    <cellStyle name="TotRow - Style4 13 2 2 4 2" xfId="22908"/>
    <cellStyle name="TotRow - Style4 13 2 2 4 3" xfId="27588"/>
    <cellStyle name="TotRow - Style4 13 2 2 5" xfId="11448"/>
    <cellStyle name="TotRow - Style4 13 2 2 5 2" xfId="22909"/>
    <cellStyle name="TotRow - Style4 13 2 2 5 3" xfId="27589"/>
    <cellStyle name="TotRow - Style4 13 2 2 6" xfId="22902"/>
    <cellStyle name="TotRow - Style4 13 2 2 7" xfId="27582"/>
    <cellStyle name="TotRow - Style4 13 2 3" xfId="11449"/>
    <cellStyle name="TotRow - Style4 13 2 3 2" xfId="11450"/>
    <cellStyle name="TotRow - Style4 13 2 3 2 2" xfId="22911"/>
    <cellStyle name="TotRow - Style4 13 2 3 2 3" xfId="27591"/>
    <cellStyle name="TotRow - Style4 13 2 3 3" xfId="11451"/>
    <cellStyle name="TotRow - Style4 13 2 3 3 2" xfId="22912"/>
    <cellStyle name="TotRow - Style4 13 2 3 3 3" xfId="27592"/>
    <cellStyle name="TotRow - Style4 13 2 3 4" xfId="11452"/>
    <cellStyle name="TotRow - Style4 13 2 3 4 2" xfId="22913"/>
    <cellStyle name="TotRow - Style4 13 2 3 4 3" xfId="27593"/>
    <cellStyle name="TotRow - Style4 13 2 3 5" xfId="22910"/>
    <cellStyle name="TotRow - Style4 13 2 3 6" xfId="27590"/>
    <cellStyle name="TotRow - Style4 13 2 4" xfId="11453"/>
    <cellStyle name="TotRow - Style4 13 2 4 2" xfId="22914"/>
    <cellStyle name="TotRow - Style4 13 2 4 3" xfId="27594"/>
    <cellStyle name="TotRow - Style4 13 2 5" xfId="11454"/>
    <cellStyle name="TotRow - Style4 13 2 5 2" xfId="22915"/>
    <cellStyle name="TotRow - Style4 13 2 5 3" xfId="27595"/>
    <cellStyle name="TotRow - Style4 13 2 6" xfId="11455"/>
    <cellStyle name="TotRow - Style4 13 2 6 2" xfId="22916"/>
    <cellStyle name="TotRow - Style4 13 2 6 3" xfId="27596"/>
    <cellStyle name="TotRow - Style4 13 2 7" xfId="22901"/>
    <cellStyle name="TotRow - Style4 13 2 8" xfId="27581"/>
    <cellStyle name="TotRow - Style4 13 3" xfId="11456"/>
    <cellStyle name="TotRow - Style4 13 3 2" xfId="11457"/>
    <cellStyle name="TotRow - Style4 13 3 2 2" xfId="11458"/>
    <cellStyle name="TotRow - Style4 13 3 2 2 2" xfId="22919"/>
    <cellStyle name="TotRow - Style4 13 3 2 2 3" xfId="27599"/>
    <cellStyle name="TotRow - Style4 13 3 2 3" xfId="11459"/>
    <cellStyle name="TotRow - Style4 13 3 2 3 2" xfId="22920"/>
    <cellStyle name="TotRow - Style4 13 3 2 3 3" xfId="27600"/>
    <cellStyle name="TotRow - Style4 13 3 2 4" xfId="11460"/>
    <cellStyle name="TotRow - Style4 13 3 2 4 2" xfId="22921"/>
    <cellStyle name="TotRow - Style4 13 3 2 4 3" xfId="27601"/>
    <cellStyle name="TotRow - Style4 13 3 2 5" xfId="22918"/>
    <cellStyle name="TotRow - Style4 13 3 2 6" xfId="27598"/>
    <cellStyle name="TotRow - Style4 13 3 3" xfId="11461"/>
    <cellStyle name="TotRow - Style4 13 3 3 2" xfId="22922"/>
    <cellStyle name="TotRow - Style4 13 3 3 3" xfId="27602"/>
    <cellStyle name="TotRow - Style4 13 3 4" xfId="11462"/>
    <cellStyle name="TotRow - Style4 13 3 4 2" xfId="22923"/>
    <cellStyle name="TotRow - Style4 13 3 4 3" xfId="27603"/>
    <cellStyle name="TotRow - Style4 13 3 5" xfId="11463"/>
    <cellStyle name="TotRow - Style4 13 3 5 2" xfId="22924"/>
    <cellStyle name="TotRow - Style4 13 3 5 3" xfId="27604"/>
    <cellStyle name="TotRow - Style4 13 3 6" xfId="22917"/>
    <cellStyle name="TotRow - Style4 13 3 7" xfId="27597"/>
    <cellStyle name="TotRow - Style4 13 4" xfId="11464"/>
    <cellStyle name="TotRow - Style4 13 4 2" xfId="11465"/>
    <cellStyle name="TotRow - Style4 13 4 2 2" xfId="22926"/>
    <cellStyle name="TotRow - Style4 13 4 2 3" xfId="27606"/>
    <cellStyle name="TotRow - Style4 13 4 3" xfId="11466"/>
    <cellStyle name="TotRow - Style4 13 4 3 2" xfId="22927"/>
    <cellStyle name="TotRow - Style4 13 4 3 3" xfId="27607"/>
    <cellStyle name="TotRow - Style4 13 4 4" xfId="11467"/>
    <cellStyle name="TotRow - Style4 13 4 4 2" xfId="22928"/>
    <cellStyle name="TotRow - Style4 13 4 4 3" xfId="27608"/>
    <cellStyle name="TotRow - Style4 13 4 5" xfId="22925"/>
    <cellStyle name="TotRow - Style4 13 4 6" xfId="27605"/>
    <cellStyle name="TotRow - Style4 13 5" xfId="11468"/>
    <cellStyle name="TotRow - Style4 13 5 2" xfId="22929"/>
    <cellStyle name="TotRow - Style4 13 5 3" xfId="27609"/>
    <cellStyle name="TotRow - Style4 13 6" xfId="11469"/>
    <cellStyle name="TotRow - Style4 13 6 2" xfId="22930"/>
    <cellStyle name="TotRow - Style4 13 6 3" xfId="27610"/>
    <cellStyle name="TotRow - Style4 13 7" xfId="11470"/>
    <cellStyle name="TotRow - Style4 13 7 2" xfId="22931"/>
    <cellStyle name="TotRow - Style4 13 7 3" xfId="27611"/>
    <cellStyle name="TotRow - Style4 13 8" xfId="22900"/>
    <cellStyle name="TotRow - Style4 13 9" xfId="27580"/>
    <cellStyle name="TotRow - Style4 14" xfId="11471"/>
    <cellStyle name="TotRow - Style4 14 2" xfId="11472"/>
    <cellStyle name="TotRow - Style4 14 2 2" xfId="11473"/>
    <cellStyle name="TotRow - Style4 14 2 2 2" xfId="22934"/>
    <cellStyle name="TotRow - Style4 14 2 2 3" xfId="27614"/>
    <cellStyle name="TotRow - Style4 14 2 3" xfId="11474"/>
    <cellStyle name="TotRow - Style4 14 2 3 2" xfId="22935"/>
    <cellStyle name="TotRow - Style4 14 2 3 3" xfId="27615"/>
    <cellStyle name="TotRow - Style4 14 2 4" xfId="11475"/>
    <cellStyle name="TotRow - Style4 14 2 4 2" xfId="22936"/>
    <cellStyle name="TotRow - Style4 14 2 4 3" xfId="27616"/>
    <cellStyle name="TotRow - Style4 14 2 5" xfId="22933"/>
    <cellStyle name="TotRow - Style4 14 2 6" xfId="27613"/>
    <cellStyle name="TotRow - Style4 14 3" xfId="11476"/>
    <cellStyle name="TotRow - Style4 14 3 2" xfId="22937"/>
    <cellStyle name="TotRow - Style4 14 3 3" xfId="27617"/>
    <cellStyle name="TotRow - Style4 14 4" xfId="11477"/>
    <cellStyle name="TotRow - Style4 14 4 2" xfId="22938"/>
    <cellStyle name="TotRow - Style4 14 4 3" xfId="27618"/>
    <cellStyle name="TotRow - Style4 14 5" xfId="11478"/>
    <cellStyle name="TotRow - Style4 14 5 2" xfId="22939"/>
    <cellStyle name="TotRow - Style4 14 5 3" xfId="27619"/>
    <cellStyle name="TotRow - Style4 14 6" xfId="22932"/>
    <cellStyle name="TotRow - Style4 14 7" xfId="27612"/>
    <cellStyle name="TotRow - Style4 15" xfId="11479"/>
    <cellStyle name="TotRow - Style4 15 2" xfId="11480"/>
    <cellStyle name="TotRow - Style4 15 2 2" xfId="11481"/>
    <cellStyle name="TotRow - Style4 15 2 2 2" xfId="22942"/>
    <cellStyle name="TotRow - Style4 15 2 2 3" xfId="27622"/>
    <cellStyle name="TotRow - Style4 15 2 3" xfId="11482"/>
    <cellStyle name="TotRow - Style4 15 2 3 2" xfId="22943"/>
    <cellStyle name="TotRow - Style4 15 2 3 3" xfId="27623"/>
    <cellStyle name="TotRow - Style4 15 2 4" xfId="11483"/>
    <cellStyle name="TotRow - Style4 15 2 4 2" xfId="22944"/>
    <cellStyle name="TotRow - Style4 15 2 4 3" xfId="27624"/>
    <cellStyle name="TotRow - Style4 15 2 5" xfId="22941"/>
    <cellStyle name="TotRow - Style4 15 2 6" xfId="27621"/>
    <cellStyle name="TotRow - Style4 15 3" xfId="11484"/>
    <cellStyle name="TotRow - Style4 15 3 2" xfId="22945"/>
    <cellStyle name="TotRow - Style4 15 3 3" xfId="27625"/>
    <cellStyle name="TotRow - Style4 15 4" xfId="11485"/>
    <cellStyle name="TotRow - Style4 15 4 2" xfId="22946"/>
    <cellStyle name="TotRow - Style4 15 4 3" xfId="27626"/>
    <cellStyle name="TotRow - Style4 15 5" xfId="11486"/>
    <cellStyle name="TotRow - Style4 15 5 2" xfId="22947"/>
    <cellStyle name="TotRow - Style4 15 5 3" xfId="27627"/>
    <cellStyle name="TotRow - Style4 15 6" xfId="22940"/>
    <cellStyle name="TotRow - Style4 15 7" xfId="27620"/>
    <cellStyle name="TotRow - Style4 16" xfId="11487"/>
    <cellStyle name="TotRow - Style4 16 2" xfId="11488"/>
    <cellStyle name="TotRow - Style4 16 2 2" xfId="22949"/>
    <cellStyle name="TotRow - Style4 16 2 3" xfId="27629"/>
    <cellStyle name="TotRow - Style4 16 3" xfId="11489"/>
    <cellStyle name="TotRow - Style4 16 3 2" xfId="22950"/>
    <cellStyle name="TotRow - Style4 16 3 3" xfId="27630"/>
    <cellStyle name="TotRow - Style4 16 4" xfId="11490"/>
    <cellStyle name="TotRow - Style4 16 4 2" xfId="22951"/>
    <cellStyle name="TotRow - Style4 16 4 3" xfId="27631"/>
    <cellStyle name="TotRow - Style4 16 5" xfId="22948"/>
    <cellStyle name="TotRow - Style4 16 6" xfId="27628"/>
    <cellStyle name="TotRow - Style4 17" xfId="22803"/>
    <cellStyle name="TotRow - Style4 18" xfId="27483"/>
    <cellStyle name="TotRow - Style4 19" xfId="29366"/>
    <cellStyle name="TotRow - Style4 2" xfId="11491"/>
    <cellStyle name="TotRow - Style4 2 10" xfId="11492"/>
    <cellStyle name="TotRow - Style4 2 10 2" xfId="11493"/>
    <cellStyle name="TotRow - Style4 2 10 2 2" xfId="22954"/>
    <cellStyle name="TotRow - Style4 2 10 2 3" xfId="27634"/>
    <cellStyle name="TotRow - Style4 2 10 3" xfId="11494"/>
    <cellStyle name="TotRow - Style4 2 10 3 2" xfId="22955"/>
    <cellStyle name="TotRow - Style4 2 10 3 3" xfId="27635"/>
    <cellStyle name="TotRow - Style4 2 10 4" xfId="11495"/>
    <cellStyle name="TotRow - Style4 2 10 4 2" xfId="22956"/>
    <cellStyle name="TotRow - Style4 2 10 4 3" xfId="27636"/>
    <cellStyle name="TotRow - Style4 2 10 5" xfId="22953"/>
    <cellStyle name="TotRow - Style4 2 10 6" xfId="27633"/>
    <cellStyle name="TotRow - Style4 2 11" xfId="11496"/>
    <cellStyle name="TotRow - Style4 2 11 2" xfId="22957"/>
    <cellStyle name="TotRow - Style4 2 11 3" xfId="27637"/>
    <cellStyle name="TotRow - Style4 2 12" xfId="11497"/>
    <cellStyle name="TotRow - Style4 2 12 2" xfId="22958"/>
    <cellStyle name="TotRow - Style4 2 12 3" xfId="27638"/>
    <cellStyle name="TotRow - Style4 2 13" xfId="11498"/>
    <cellStyle name="TotRow - Style4 2 13 2" xfId="22959"/>
    <cellStyle name="TotRow - Style4 2 13 3" xfId="27639"/>
    <cellStyle name="TotRow - Style4 2 14" xfId="22952"/>
    <cellStyle name="TotRow - Style4 2 15" xfId="27632"/>
    <cellStyle name="TotRow - Style4 2 16" xfId="29367"/>
    <cellStyle name="TotRow - Style4 2 2" xfId="11499"/>
    <cellStyle name="TotRow - Style4 2 2 10" xfId="11500"/>
    <cellStyle name="TotRow - Style4 2 2 10 2" xfId="22961"/>
    <cellStyle name="TotRow - Style4 2 2 10 3" xfId="27641"/>
    <cellStyle name="TotRow - Style4 2 2 11" xfId="22960"/>
    <cellStyle name="TotRow - Style4 2 2 12" xfId="27640"/>
    <cellStyle name="TotRow - Style4 2 2 13" xfId="29610"/>
    <cellStyle name="TotRow - Style4 2 2 2" xfId="11501"/>
    <cellStyle name="TotRow - Style4 2 2 2 10" xfId="29830"/>
    <cellStyle name="TotRow - Style4 2 2 2 2" xfId="11502"/>
    <cellStyle name="TotRow - Style4 2 2 2 2 2" xfId="11503"/>
    <cellStyle name="TotRow - Style4 2 2 2 2 2 2" xfId="11504"/>
    <cellStyle name="TotRow - Style4 2 2 2 2 2 2 2" xfId="11505"/>
    <cellStyle name="TotRow - Style4 2 2 2 2 2 2 2 2" xfId="22966"/>
    <cellStyle name="TotRow - Style4 2 2 2 2 2 2 2 3" xfId="27646"/>
    <cellStyle name="TotRow - Style4 2 2 2 2 2 2 3" xfId="11506"/>
    <cellStyle name="TotRow - Style4 2 2 2 2 2 2 3 2" xfId="22967"/>
    <cellStyle name="TotRow - Style4 2 2 2 2 2 2 3 3" xfId="27647"/>
    <cellStyle name="TotRow - Style4 2 2 2 2 2 2 4" xfId="11507"/>
    <cellStyle name="TotRow - Style4 2 2 2 2 2 2 4 2" xfId="22968"/>
    <cellStyle name="TotRow - Style4 2 2 2 2 2 2 4 3" xfId="27648"/>
    <cellStyle name="TotRow - Style4 2 2 2 2 2 2 5" xfId="22965"/>
    <cellStyle name="TotRow - Style4 2 2 2 2 2 2 6" xfId="27645"/>
    <cellStyle name="TotRow - Style4 2 2 2 2 2 3" xfId="11508"/>
    <cellStyle name="TotRow - Style4 2 2 2 2 2 3 2" xfId="22969"/>
    <cellStyle name="TotRow - Style4 2 2 2 2 2 3 3" xfId="27649"/>
    <cellStyle name="TotRow - Style4 2 2 2 2 2 4" xfId="11509"/>
    <cellStyle name="TotRow - Style4 2 2 2 2 2 4 2" xfId="22970"/>
    <cellStyle name="TotRow - Style4 2 2 2 2 2 4 3" xfId="27650"/>
    <cellStyle name="TotRow - Style4 2 2 2 2 2 5" xfId="11510"/>
    <cellStyle name="TotRow - Style4 2 2 2 2 2 5 2" xfId="22971"/>
    <cellStyle name="TotRow - Style4 2 2 2 2 2 5 3" xfId="27651"/>
    <cellStyle name="TotRow - Style4 2 2 2 2 2 6" xfId="22964"/>
    <cellStyle name="TotRow - Style4 2 2 2 2 2 7" xfId="27644"/>
    <cellStyle name="TotRow - Style4 2 2 2 2 3" xfId="11511"/>
    <cellStyle name="TotRow - Style4 2 2 2 2 3 2" xfId="11512"/>
    <cellStyle name="TotRow - Style4 2 2 2 2 3 2 2" xfId="22973"/>
    <cellStyle name="TotRow - Style4 2 2 2 2 3 2 3" xfId="27653"/>
    <cellStyle name="TotRow - Style4 2 2 2 2 3 3" xfId="11513"/>
    <cellStyle name="TotRow - Style4 2 2 2 2 3 3 2" xfId="22974"/>
    <cellStyle name="TotRow - Style4 2 2 2 2 3 3 3" xfId="27654"/>
    <cellStyle name="TotRow - Style4 2 2 2 2 3 4" xfId="11514"/>
    <cellStyle name="TotRow - Style4 2 2 2 2 3 4 2" xfId="22975"/>
    <cellStyle name="TotRow - Style4 2 2 2 2 3 4 3" xfId="27655"/>
    <cellStyle name="TotRow - Style4 2 2 2 2 3 5" xfId="22972"/>
    <cellStyle name="TotRow - Style4 2 2 2 2 3 6" xfId="27652"/>
    <cellStyle name="TotRow - Style4 2 2 2 2 4" xfId="11515"/>
    <cellStyle name="TotRow - Style4 2 2 2 2 4 2" xfId="22976"/>
    <cellStyle name="TotRow - Style4 2 2 2 2 4 3" xfId="27656"/>
    <cellStyle name="TotRow - Style4 2 2 2 2 5" xfId="11516"/>
    <cellStyle name="TotRow - Style4 2 2 2 2 5 2" xfId="22977"/>
    <cellStyle name="TotRow - Style4 2 2 2 2 5 3" xfId="27657"/>
    <cellStyle name="TotRow - Style4 2 2 2 2 6" xfId="11517"/>
    <cellStyle name="TotRow - Style4 2 2 2 2 6 2" xfId="22978"/>
    <cellStyle name="TotRow - Style4 2 2 2 2 6 3" xfId="27658"/>
    <cellStyle name="TotRow - Style4 2 2 2 2 7" xfId="22963"/>
    <cellStyle name="TotRow - Style4 2 2 2 2 8" xfId="27643"/>
    <cellStyle name="TotRow - Style4 2 2 2 3" xfId="11518"/>
    <cellStyle name="TotRow - Style4 2 2 2 3 2" xfId="11519"/>
    <cellStyle name="TotRow - Style4 2 2 2 3 2 2" xfId="11520"/>
    <cellStyle name="TotRow - Style4 2 2 2 3 2 2 2" xfId="22981"/>
    <cellStyle name="TotRow - Style4 2 2 2 3 2 2 3" xfId="27661"/>
    <cellStyle name="TotRow - Style4 2 2 2 3 2 3" xfId="11521"/>
    <cellStyle name="TotRow - Style4 2 2 2 3 2 3 2" xfId="22982"/>
    <cellStyle name="TotRow - Style4 2 2 2 3 2 3 3" xfId="27662"/>
    <cellStyle name="TotRow - Style4 2 2 2 3 2 4" xfId="11522"/>
    <cellStyle name="TotRow - Style4 2 2 2 3 2 4 2" xfId="22983"/>
    <cellStyle name="TotRow - Style4 2 2 2 3 2 4 3" xfId="27663"/>
    <cellStyle name="TotRow - Style4 2 2 2 3 2 5" xfId="22980"/>
    <cellStyle name="TotRow - Style4 2 2 2 3 2 6" xfId="27660"/>
    <cellStyle name="TotRow - Style4 2 2 2 3 3" xfId="11523"/>
    <cellStyle name="TotRow - Style4 2 2 2 3 3 2" xfId="22984"/>
    <cellStyle name="TotRow - Style4 2 2 2 3 3 3" xfId="27664"/>
    <cellStyle name="TotRow - Style4 2 2 2 3 4" xfId="11524"/>
    <cellStyle name="TotRow - Style4 2 2 2 3 4 2" xfId="22985"/>
    <cellStyle name="TotRow - Style4 2 2 2 3 4 3" xfId="27665"/>
    <cellStyle name="TotRow - Style4 2 2 2 3 5" xfId="11525"/>
    <cellStyle name="TotRow - Style4 2 2 2 3 5 2" xfId="22986"/>
    <cellStyle name="TotRow - Style4 2 2 2 3 5 3" xfId="27666"/>
    <cellStyle name="TotRow - Style4 2 2 2 3 6" xfId="22979"/>
    <cellStyle name="TotRow - Style4 2 2 2 3 7" xfId="27659"/>
    <cellStyle name="TotRow - Style4 2 2 2 4" xfId="11526"/>
    <cellStyle name="TotRow - Style4 2 2 2 4 2" xfId="11527"/>
    <cellStyle name="TotRow - Style4 2 2 2 4 2 2" xfId="22988"/>
    <cellStyle name="TotRow - Style4 2 2 2 4 2 3" xfId="27668"/>
    <cellStyle name="TotRow - Style4 2 2 2 4 3" xfId="11528"/>
    <cellStyle name="TotRow - Style4 2 2 2 4 3 2" xfId="22989"/>
    <cellStyle name="TotRow - Style4 2 2 2 4 3 3" xfId="27669"/>
    <cellStyle name="TotRow - Style4 2 2 2 4 4" xfId="11529"/>
    <cellStyle name="TotRow - Style4 2 2 2 4 4 2" xfId="22990"/>
    <cellStyle name="TotRow - Style4 2 2 2 4 4 3" xfId="27670"/>
    <cellStyle name="TotRow - Style4 2 2 2 4 5" xfId="22987"/>
    <cellStyle name="TotRow - Style4 2 2 2 4 6" xfId="27667"/>
    <cellStyle name="TotRow - Style4 2 2 2 5" xfId="11530"/>
    <cellStyle name="TotRow - Style4 2 2 2 5 2" xfId="22991"/>
    <cellStyle name="TotRow - Style4 2 2 2 5 3" xfId="27671"/>
    <cellStyle name="TotRow - Style4 2 2 2 6" xfId="11531"/>
    <cellStyle name="TotRow - Style4 2 2 2 6 2" xfId="22992"/>
    <cellStyle name="TotRow - Style4 2 2 2 6 3" xfId="27672"/>
    <cellStyle name="TotRow - Style4 2 2 2 7" xfId="11532"/>
    <cellStyle name="TotRow - Style4 2 2 2 7 2" xfId="22993"/>
    <cellStyle name="TotRow - Style4 2 2 2 7 3" xfId="27673"/>
    <cellStyle name="TotRow - Style4 2 2 2 8" xfId="22962"/>
    <cellStyle name="TotRow - Style4 2 2 2 9" xfId="27642"/>
    <cellStyle name="TotRow - Style4 2 2 3" xfId="11533"/>
    <cellStyle name="TotRow - Style4 2 2 3 2" xfId="11534"/>
    <cellStyle name="TotRow - Style4 2 2 3 2 2" xfId="11535"/>
    <cellStyle name="TotRow - Style4 2 2 3 2 2 2" xfId="11536"/>
    <cellStyle name="TotRow - Style4 2 2 3 2 2 2 2" xfId="11537"/>
    <cellStyle name="TotRow - Style4 2 2 3 2 2 2 2 2" xfId="22998"/>
    <cellStyle name="TotRow - Style4 2 2 3 2 2 2 2 3" xfId="27678"/>
    <cellStyle name="TotRow - Style4 2 2 3 2 2 2 3" xfId="11538"/>
    <cellStyle name="TotRow - Style4 2 2 3 2 2 2 3 2" xfId="22999"/>
    <cellStyle name="TotRow - Style4 2 2 3 2 2 2 3 3" xfId="27679"/>
    <cellStyle name="TotRow - Style4 2 2 3 2 2 2 4" xfId="11539"/>
    <cellStyle name="TotRow - Style4 2 2 3 2 2 2 4 2" xfId="23000"/>
    <cellStyle name="TotRow - Style4 2 2 3 2 2 2 4 3" xfId="27680"/>
    <cellStyle name="TotRow - Style4 2 2 3 2 2 2 5" xfId="22997"/>
    <cellStyle name="TotRow - Style4 2 2 3 2 2 2 6" xfId="27677"/>
    <cellStyle name="TotRow - Style4 2 2 3 2 2 3" xfId="11540"/>
    <cellStyle name="TotRow - Style4 2 2 3 2 2 3 2" xfId="23001"/>
    <cellStyle name="TotRow - Style4 2 2 3 2 2 3 3" xfId="27681"/>
    <cellStyle name="TotRow - Style4 2 2 3 2 2 4" xfId="11541"/>
    <cellStyle name="TotRow - Style4 2 2 3 2 2 4 2" xfId="23002"/>
    <cellStyle name="TotRow - Style4 2 2 3 2 2 4 3" xfId="27682"/>
    <cellStyle name="TotRow - Style4 2 2 3 2 2 5" xfId="11542"/>
    <cellStyle name="TotRow - Style4 2 2 3 2 2 5 2" xfId="23003"/>
    <cellStyle name="TotRow - Style4 2 2 3 2 2 5 3" xfId="27683"/>
    <cellStyle name="TotRow - Style4 2 2 3 2 2 6" xfId="22996"/>
    <cellStyle name="TotRow - Style4 2 2 3 2 2 7" xfId="27676"/>
    <cellStyle name="TotRow - Style4 2 2 3 2 3" xfId="11543"/>
    <cellStyle name="TotRow - Style4 2 2 3 2 3 2" xfId="11544"/>
    <cellStyle name="TotRow - Style4 2 2 3 2 3 2 2" xfId="23005"/>
    <cellStyle name="TotRow - Style4 2 2 3 2 3 2 3" xfId="27685"/>
    <cellStyle name="TotRow - Style4 2 2 3 2 3 3" xfId="11545"/>
    <cellStyle name="TotRow - Style4 2 2 3 2 3 3 2" xfId="23006"/>
    <cellStyle name="TotRow - Style4 2 2 3 2 3 3 3" xfId="27686"/>
    <cellStyle name="TotRow - Style4 2 2 3 2 3 4" xfId="11546"/>
    <cellStyle name="TotRow - Style4 2 2 3 2 3 4 2" xfId="23007"/>
    <cellStyle name="TotRow - Style4 2 2 3 2 3 4 3" xfId="27687"/>
    <cellStyle name="TotRow - Style4 2 2 3 2 3 5" xfId="23004"/>
    <cellStyle name="TotRow - Style4 2 2 3 2 3 6" xfId="27684"/>
    <cellStyle name="TotRow - Style4 2 2 3 2 4" xfId="11547"/>
    <cellStyle name="TotRow - Style4 2 2 3 2 4 2" xfId="23008"/>
    <cellStyle name="TotRow - Style4 2 2 3 2 4 3" xfId="27688"/>
    <cellStyle name="TotRow - Style4 2 2 3 2 5" xfId="11548"/>
    <cellStyle name="TotRow - Style4 2 2 3 2 5 2" xfId="23009"/>
    <cellStyle name="TotRow - Style4 2 2 3 2 5 3" xfId="27689"/>
    <cellStyle name="TotRow - Style4 2 2 3 2 6" xfId="11549"/>
    <cellStyle name="TotRow - Style4 2 2 3 2 6 2" xfId="23010"/>
    <cellStyle name="TotRow - Style4 2 2 3 2 6 3" xfId="27690"/>
    <cellStyle name="TotRow - Style4 2 2 3 2 7" xfId="22995"/>
    <cellStyle name="TotRow - Style4 2 2 3 2 8" xfId="27675"/>
    <cellStyle name="TotRow - Style4 2 2 3 3" xfId="11550"/>
    <cellStyle name="TotRow - Style4 2 2 3 3 2" xfId="11551"/>
    <cellStyle name="TotRow - Style4 2 2 3 3 2 2" xfId="11552"/>
    <cellStyle name="TotRow - Style4 2 2 3 3 2 2 2" xfId="23013"/>
    <cellStyle name="TotRow - Style4 2 2 3 3 2 2 3" xfId="27693"/>
    <cellStyle name="TotRow - Style4 2 2 3 3 2 3" xfId="11553"/>
    <cellStyle name="TotRow - Style4 2 2 3 3 2 3 2" xfId="23014"/>
    <cellStyle name="TotRow - Style4 2 2 3 3 2 3 3" xfId="27694"/>
    <cellStyle name="TotRow - Style4 2 2 3 3 2 4" xfId="11554"/>
    <cellStyle name="TotRow - Style4 2 2 3 3 2 4 2" xfId="23015"/>
    <cellStyle name="TotRow - Style4 2 2 3 3 2 4 3" xfId="27695"/>
    <cellStyle name="TotRow - Style4 2 2 3 3 2 5" xfId="23012"/>
    <cellStyle name="TotRow - Style4 2 2 3 3 2 6" xfId="27692"/>
    <cellStyle name="TotRow - Style4 2 2 3 3 3" xfId="11555"/>
    <cellStyle name="TotRow - Style4 2 2 3 3 3 2" xfId="23016"/>
    <cellStyle name="TotRow - Style4 2 2 3 3 3 3" xfId="27696"/>
    <cellStyle name="TotRow - Style4 2 2 3 3 4" xfId="11556"/>
    <cellStyle name="TotRow - Style4 2 2 3 3 4 2" xfId="23017"/>
    <cellStyle name="TotRow - Style4 2 2 3 3 4 3" xfId="27697"/>
    <cellStyle name="TotRow - Style4 2 2 3 3 5" xfId="11557"/>
    <cellStyle name="TotRow - Style4 2 2 3 3 5 2" xfId="23018"/>
    <cellStyle name="TotRow - Style4 2 2 3 3 5 3" xfId="27698"/>
    <cellStyle name="TotRow - Style4 2 2 3 3 6" xfId="23011"/>
    <cellStyle name="TotRow - Style4 2 2 3 3 7" xfId="27691"/>
    <cellStyle name="TotRow - Style4 2 2 3 4" xfId="11558"/>
    <cellStyle name="TotRow - Style4 2 2 3 4 2" xfId="11559"/>
    <cellStyle name="TotRow - Style4 2 2 3 4 2 2" xfId="23020"/>
    <cellStyle name="TotRow - Style4 2 2 3 4 2 3" xfId="27700"/>
    <cellStyle name="TotRow - Style4 2 2 3 4 3" xfId="11560"/>
    <cellStyle name="TotRow - Style4 2 2 3 4 3 2" xfId="23021"/>
    <cellStyle name="TotRow - Style4 2 2 3 4 3 3" xfId="27701"/>
    <cellStyle name="TotRow - Style4 2 2 3 4 4" xfId="11561"/>
    <cellStyle name="TotRow - Style4 2 2 3 4 4 2" xfId="23022"/>
    <cellStyle name="TotRow - Style4 2 2 3 4 4 3" xfId="27702"/>
    <cellStyle name="TotRow - Style4 2 2 3 4 5" xfId="23019"/>
    <cellStyle name="TotRow - Style4 2 2 3 4 6" xfId="27699"/>
    <cellStyle name="TotRow - Style4 2 2 3 5" xfId="11562"/>
    <cellStyle name="TotRow - Style4 2 2 3 5 2" xfId="23023"/>
    <cellStyle name="TotRow - Style4 2 2 3 5 3" xfId="27703"/>
    <cellStyle name="TotRow - Style4 2 2 3 6" xfId="11563"/>
    <cellStyle name="TotRow - Style4 2 2 3 6 2" xfId="23024"/>
    <cellStyle name="TotRow - Style4 2 2 3 6 3" xfId="27704"/>
    <cellStyle name="TotRow - Style4 2 2 3 7" xfId="11564"/>
    <cellStyle name="TotRow - Style4 2 2 3 7 2" xfId="23025"/>
    <cellStyle name="TotRow - Style4 2 2 3 7 3" xfId="27705"/>
    <cellStyle name="TotRow - Style4 2 2 3 8" xfId="22994"/>
    <cellStyle name="TotRow - Style4 2 2 3 9" xfId="27674"/>
    <cellStyle name="TotRow - Style4 2 2 4" xfId="11565"/>
    <cellStyle name="TotRow - Style4 2 2 4 2" xfId="11566"/>
    <cellStyle name="TotRow - Style4 2 2 4 2 2" xfId="11567"/>
    <cellStyle name="TotRow - Style4 2 2 4 2 2 2" xfId="11568"/>
    <cellStyle name="TotRow - Style4 2 2 4 2 2 2 2" xfId="11569"/>
    <cellStyle name="TotRow - Style4 2 2 4 2 2 2 2 2" xfId="23030"/>
    <cellStyle name="TotRow - Style4 2 2 4 2 2 2 2 3" xfId="27710"/>
    <cellStyle name="TotRow - Style4 2 2 4 2 2 2 3" xfId="11570"/>
    <cellStyle name="TotRow - Style4 2 2 4 2 2 2 3 2" xfId="23031"/>
    <cellStyle name="TotRow - Style4 2 2 4 2 2 2 3 3" xfId="27711"/>
    <cellStyle name="TotRow - Style4 2 2 4 2 2 2 4" xfId="11571"/>
    <cellStyle name="TotRow - Style4 2 2 4 2 2 2 4 2" xfId="23032"/>
    <cellStyle name="TotRow - Style4 2 2 4 2 2 2 4 3" xfId="27712"/>
    <cellStyle name="TotRow - Style4 2 2 4 2 2 2 5" xfId="23029"/>
    <cellStyle name="TotRow - Style4 2 2 4 2 2 2 6" xfId="27709"/>
    <cellStyle name="TotRow - Style4 2 2 4 2 2 3" xfId="11572"/>
    <cellStyle name="TotRow - Style4 2 2 4 2 2 3 2" xfId="23033"/>
    <cellStyle name="TotRow - Style4 2 2 4 2 2 3 3" xfId="27713"/>
    <cellStyle name="TotRow - Style4 2 2 4 2 2 4" xfId="11573"/>
    <cellStyle name="TotRow - Style4 2 2 4 2 2 4 2" xfId="23034"/>
    <cellStyle name="TotRow - Style4 2 2 4 2 2 4 3" xfId="27714"/>
    <cellStyle name="TotRow - Style4 2 2 4 2 2 5" xfId="11574"/>
    <cellStyle name="TotRow - Style4 2 2 4 2 2 5 2" xfId="23035"/>
    <cellStyle name="TotRow - Style4 2 2 4 2 2 5 3" xfId="27715"/>
    <cellStyle name="TotRow - Style4 2 2 4 2 2 6" xfId="23028"/>
    <cellStyle name="TotRow - Style4 2 2 4 2 2 7" xfId="27708"/>
    <cellStyle name="TotRow - Style4 2 2 4 2 3" xfId="11575"/>
    <cellStyle name="TotRow - Style4 2 2 4 2 3 2" xfId="11576"/>
    <cellStyle name="TotRow - Style4 2 2 4 2 3 2 2" xfId="23037"/>
    <cellStyle name="TotRow - Style4 2 2 4 2 3 2 3" xfId="27717"/>
    <cellStyle name="TotRow - Style4 2 2 4 2 3 3" xfId="11577"/>
    <cellStyle name="TotRow - Style4 2 2 4 2 3 3 2" xfId="23038"/>
    <cellStyle name="TotRow - Style4 2 2 4 2 3 3 3" xfId="27718"/>
    <cellStyle name="TotRow - Style4 2 2 4 2 3 4" xfId="11578"/>
    <cellStyle name="TotRow - Style4 2 2 4 2 3 4 2" xfId="23039"/>
    <cellStyle name="TotRow - Style4 2 2 4 2 3 4 3" xfId="27719"/>
    <cellStyle name="TotRow - Style4 2 2 4 2 3 5" xfId="23036"/>
    <cellStyle name="TotRow - Style4 2 2 4 2 3 6" xfId="27716"/>
    <cellStyle name="TotRow - Style4 2 2 4 2 4" xfId="11579"/>
    <cellStyle name="TotRow - Style4 2 2 4 2 4 2" xfId="23040"/>
    <cellStyle name="TotRow - Style4 2 2 4 2 4 3" xfId="27720"/>
    <cellStyle name="TotRow - Style4 2 2 4 2 5" xfId="11580"/>
    <cellStyle name="TotRow - Style4 2 2 4 2 5 2" xfId="23041"/>
    <cellStyle name="TotRow - Style4 2 2 4 2 5 3" xfId="27721"/>
    <cellStyle name="TotRow - Style4 2 2 4 2 6" xfId="11581"/>
    <cellStyle name="TotRow - Style4 2 2 4 2 6 2" xfId="23042"/>
    <cellStyle name="TotRow - Style4 2 2 4 2 6 3" xfId="27722"/>
    <cellStyle name="TotRow - Style4 2 2 4 2 7" xfId="23027"/>
    <cellStyle name="TotRow - Style4 2 2 4 2 8" xfId="27707"/>
    <cellStyle name="TotRow - Style4 2 2 4 3" xfId="11582"/>
    <cellStyle name="TotRow - Style4 2 2 4 3 2" xfId="11583"/>
    <cellStyle name="TotRow - Style4 2 2 4 3 2 2" xfId="11584"/>
    <cellStyle name="TotRow - Style4 2 2 4 3 2 2 2" xfId="23045"/>
    <cellStyle name="TotRow - Style4 2 2 4 3 2 2 3" xfId="27725"/>
    <cellStyle name="TotRow - Style4 2 2 4 3 2 3" xfId="11585"/>
    <cellStyle name="TotRow - Style4 2 2 4 3 2 3 2" xfId="23046"/>
    <cellStyle name="TotRow - Style4 2 2 4 3 2 3 3" xfId="27726"/>
    <cellStyle name="TotRow - Style4 2 2 4 3 2 4" xfId="11586"/>
    <cellStyle name="TotRow - Style4 2 2 4 3 2 4 2" xfId="23047"/>
    <cellStyle name="TotRow - Style4 2 2 4 3 2 4 3" xfId="27727"/>
    <cellStyle name="TotRow - Style4 2 2 4 3 2 5" xfId="23044"/>
    <cellStyle name="TotRow - Style4 2 2 4 3 2 6" xfId="27724"/>
    <cellStyle name="TotRow - Style4 2 2 4 3 3" xfId="11587"/>
    <cellStyle name="TotRow - Style4 2 2 4 3 3 2" xfId="23048"/>
    <cellStyle name="TotRow - Style4 2 2 4 3 3 3" xfId="27728"/>
    <cellStyle name="TotRow - Style4 2 2 4 3 4" xfId="11588"/>
    <cellStyle name="TotRow - Style4 2 2 4 3 4 2" xfId="23049"/>
    <cellStyle name="TotRow - Style4 2 2 4 3 4 3" xfId="27729"/>
    <cellStyle name="TotRow - Style4 2 2 4 3 5" xfId="11589"/>
    <cellStyle name="TotRow - Style4 2 2 4 3 5 2" xfId="23050"/>
    <cellStyle name="TotRow - Style4 2 2 4 3 5 3" xfId="27730"/>
    <cellStyle name="TotRow - Style4 2 2 4 3 6" xfId="23043"/>
    <cellStyle name="TotRow - Style4 2 2 4 3 7" xfId="27723"/>
    <cellStyle name="TotRow - Style4 2 2 4 4" xfId="11590"/>
    <cellStyle name="TotRow - Style4 2 2 4 4 2" xfId="11591"/>
    <cellStyle name="TotRow - Style4 2 2 4 4 2 2" xfId="23052"/>
    <cellStyle name="TotRow - Style4 2 2 4 4 2 3" xfId="27732"/>
    <cellStyle name="TotRow - Style4 2 2 4 4 3" xfId="11592"/>
    <cellStyle name="TotRow - Style4 2 2 4 4 3 2" xfId="23053"/>
    <cellStyle name="TotRow - Style4 2 2 4 4 3 3" xfId="27733"/>
    <cellStyle name="TotRow - Style4 2 2 4 4 4" xfId="11593"/>
    <cellStyle name="TotRow - Style4 2 2 4 4 4 2" xfId="23054"/>
    <cellStyle name="TotRow - Style4 2 2 4 4 4 3" xfId="27734"/>
    <cellStyle name="TotRow - Style4 2 2 4 4 5" xfId="23051"/>
    <cellStyle name="TotRow - Style4 2 2 4 4 6" xfId="27731"/>
    <cellStyle name="TotRow - Style4 2 2 4 5" xfId="11594"/>
    <cellStyle name="TotRow - Style4 2 2 4 5 2" xfId="23055"/>
    <cellStyle name="TotRow - Style4 2 2 4 5 3" xfId="27735"/>
    <cellStyle name="TotRow - Style4 2 2 4 6" xfId="11595"/>
    <cellStyle name="TotRow - Style4 2 2 4 6 2" xfId="23056"/>
    <cellStyle name="TotRow - Style4 2 2 4 6 3" xfId="27736"/>
    <cellStyle name="TotRow - Style4 2 2 4 7" xfId="11596"/>
    <cellStyle name="TotRow - Style4 2 2 4 7 2" xfId="23057"/>
    <cellStyle name="TotRow - Style4 2 2 4 7 3" xfId="27737"/>
    <cellStyle name="TotRow - Style4 2 2 4 8" xfId="23026"/>
    <cellStyle name="TotRow - Style4 2 2 4 9" xfId="27706"/>
    <cellStyle name="TotRow - Style4 2 2 5" xfId="11597"/>
    <cellStyle name="TotRow - Style4 2 2 5 2" xfId="11598"/>
    <cellStyle name="TotRow - Style4 2 2 5 2 2" xfId="11599"/>
    <cellStyle name="TotRow - Style4 2 2 5 2 2 2" xfId="11600"/>
    <cellStyle name="TotRow - Style4 2 2 5 2 2 2 2" xfId="23061"/>
    <cellStyle name="TotRow - Style4 2 2 5 2 2 2 3" xfId="27741"/>
    <cellStyle name="TotRow - Style4 2 2 5 2 2 3" xfId="11601"/>
    <cellStyle name="TotRow - Style4 2 2 5 2 2 3 2" xfId="23062"/>
    <cellStyle name="TotRow - Style4 2 2 5 2 2 3 3" xfId="27742"/>
    <cellStyle name="TotRow - Style4 2 2 5 2 2 4" xfId="11602"/>
    <cellStyle name="TotRow - Style4 2 2 5 2 2 4 2" xfId="23063"/>
    <cellStyle name="TotRow - Style4 2 2 5 2 2 4 3" xfId="27743"/>
    <cellStyle name="TotRow - Style4 2 2 5 2 2 5" xfId="23060"/>
    <cellStyle name="TotRow - Style4 2 2 5 2 2 6" xfId="27740"/>
    <cellStyle name="TotRow - Style4 2 2 5 2 3" xfId="11603"/>
    <cellStyle name="TotRow - Style4 2 2 5 2 3 2" xfId="23064"/>
    <cellStyle name="TotRow - Style4 2 2 5 2 3 3" xfId="27744"/>
    <cellStyle name="TotRow - Style4 2 2 5 2 4" xfId="11604"/>
    <cellStyle name="TotRow - Style4 2 2 5 2 4 2" xfId="23065"/>
    <cellStyle name="TotRow - Style4 2 2 5 2 4 3" xfId="27745"/>
    <cellStyle name="TotRow - Style4 2 2 5 2 5" xfId="11605"/>
    <cellStyle name="TotRow - Style4 2 2 5 2 5 2" xfId="23066"/>
    <cellStyle name="TotRow - Style4 2 2 5 2 5 3" xfId="27746"/>
    <cellStyle name="TotRow - Style4 2 2 5 2 6" xfId="23059"/>
    <cellStyle name="TotRow - Style4 2 2 5 2 7" xfId="27739"/>
    <cellStyle name="TotRow - Style4 2 2 5 3" xfId="11606"/>
    <cellStyle name="TotRow - Style4 2 2 5 3 2" xfId="11607"/>
    <cellStyle name="TotRow - Style4 2 2 5 3 2 2" xfId="23068"/>
    <cellStyle name="TotRow - Style4 2 2 5 3 2 3" xfId="27748"/>
    <cellStyle name="TotRow - Style4 2 2 5 3 3" xfId="11608"/>
    <cellStyle name="TotRow - Style4 2 2 5 3 3 2" xfId="23069"/>
    <cellStyle name="TotRow - Style4 2 2 5 3 3 3" xfId="27749"/>
    <cellStyle name="TotRow - Style4 2 2 5 3 4" xfId="11609"/>
    <cellStyle name="TotRow - Style4 2 2 5 3 4 2" xfId="23070"/>
    <cellStyle name="TotRow - Style4 2 2 5 3 4 3" xfId="27750"/>
    <cellStyle name="TotRow - Style4 2 2 5 3 5" xfId="23067"/>
    <cellStyle name="TotRow - Style4 2 2 5 3 6" xfId="27747"/>
    <cellStyle name="TotRow - Style4 2 2 5 4" xfId="11610"/>
    <cellStyle name="TotRow - Style4 2 2 5 4 2" xfId="23071"/>
    <cellStyle name="TotRow - Style4 2 2 5 4 3" xfId="27751"/>
    <cellStyle name="TotRow - Style4 2 2 5 5" xfId="11611"/>
    <cellStyle name="TotRow - Style4 2 2 5 5 2" xfId="23072"/>
    <cellStyle name="TotRow - Style4 2 2 5 5 3" xfId="27752"/>
    <cellStyle name="TotRow - Style4 2 2 5 6" xfId="11612"/>
    <cellStyle name="TotRow - Style4 2 2 5 6 2" xfId="23073"/>
    <cellStyle name="TotRow - Style4 2 2 5 6 3" xfId="27753"/>
    <cellStyle name="TotRow - Style4 2 2 5 7" xfId="23058"/>
    <cellStyle name="TotRow - Style4 2 2 5 8" xfId="27738"/>
    <cellStyle name="TotRow - Style4 2 2 6" xfId="11613"/>
    <cellStyle name="TotRow - Style4 2 2 6 2" xfId="11614"/>
    <cellStyle name="TotRow - Style4 2 2 6 2 2" xfId="11615"/>
    <cellStyle name="TotRow - Style4 2 2 6 2 2 2" xfId="23076"/>
    <cellStyle name="TotRow - Style4 2 2 6 2 2 3" xfId="27756"/>
    <cellStyle name="TotRow - Style4 2 2 6 2 3" xfId="11616"/>
    <cellStyle name="TotRow - Style4 2 2 6 2 3 2" xfId="23077"/>
    <cellStyle name="TotRow - Style4 2 2 6 2 3 3" xfId="27757"/>
    <cellStyle name="TotRow - Style4 2 2 6 2 4" xfId="11617"/>
    <cellStyle name="TotRow - Style4 2 2 6 2 4 2" xfId="23078"/>
    <cellStyle name="TotRow - Style4 2 2 6 2 4 3" xfId="27758"/>
    <cellStyle name="TotRow - Style4 2 2 6 2 5" xfId="23075"/>
    <cellStyle name="TotRow - Style4 2 2 6 2 6" xfId="27755"/>
    <cellStyle name="TotRow - Style4 2 2 6 3" xfId="11618"/>
    <cellStyle name="TotRow - Style4 2 2 6 3 2" xfId="23079"/>
    <cellStyle name="TotRow - Style4 2 2 6 3 3" xfId="27759"/>
    <cellStyle name="TotRow - Style4 2 2 6 4" xfId="11619"/>
    <cellStyle name="TotRow - Style4 2 2 6 4 2" xfId="23080"/>
    <cellStyle name="TotRow - Style4 2 2 6 4 3" xfId="27760"/>
    <cellStyle name="TotRow - Style4 2 2 6 5" xfId="11620"/>
    <cellStyle name="TotRow - Style4 2 2 6 5 2" xfId="23081"/>
    <cellStyle name="TotRow - Style4 2 2 6 5 3" xfId="27761"/>
    <cellStyle name="TotRow - Style4 2 2 6 6" xfId="23074"/>
    <cellStyle name="TotRow - Style4 2 2 6 7" xfId="27754"/>
    <cellStyle name="TotRow - Style4 2 2 7" xfId="11621"/>
    <cellStyle name="TotRow - Style4 2 2 7 2" xfId="11622"/>
    <cellStyle name="TotRow - Style4 2 2 7 2 2" xfId="23083"/>
    <cellStyle name="TotRow - Style4 2 2 7 2 3" xfId="27763"/>
    <cellStyle name="TotRow - Style4 2 2 7 3" xfId="11623"/>
    <cellStyle name="TotRow - Style4 2 2 7 3 2" xfId="23084"/>
    <cellStyle name="TotRow - Style4 2 2 7 3 3" xfId="27764"/>
    <cellStyle name="TotRow - Style4 2 2 7 4" xfId="11624"/>
    <cellStyle name="TotRow - Style4 2 2 7 4 2" xfId="23085"/>
    <cellStyle name="TotRow - Style4 2 2 7 4 3" xfId="27765"/>
    <cellStyle name="TotRow - Style4 2 2 7 5" xfId="23082"/>
    <cellStyle name="TotRow - Style4 2 2 7 6" xfId="27762"/>
    <cellStyle name="TotRow - Style4 2 2 8" xfId="11625"/>
    <cellStyle name="TotRow - Style4 2 2 8 2" xfId="23086"/>
    <cellStyle name="TotRow - Style4 2 2 8 3" xfId="27766"/>
    <cellStyle name="TotRow - Style4 2 2 9" xfId="11626"/>
    <cellStyle name="TotRow - Style4 2 2 9 2" xfId="23087"/>
    <cellStyle name="TotRow - Style4 2 2 9 3" xfId="27767"/>
    <cellStyle name="TotRow - Style4 2 3" xfId="11627"/>
    <cellStyle name="TotRow - Style4 2 3 10" xfId="23088"/>
    <cellStyle name="TotRow - Style4 2 3 11" xfId="27768"/>
    <cellStyle name="TotRow - Style4 2 3 12" xfId="29703"/>
    <cellStyle name="TotRow - Style4 2 3 2" xfId="11628"/>
    <cellStyle name="TotRow - Style4 2 3 2 10" xfId="29863"/>
    <cellStyle name="TotRow - Style4 2 3 2 2" xfId="11629"/>
    <cellStyle name="TotRow - Style4 2 3 2 2 2" xfId="11630"/>
    <cellStyle name="TotRow - Style4 2 3 2 2 2 2" xfId="11631"/>
    <cellStyle name="TotRow - Style4 2 3 2 2 2 2 2" xfId="11632"/>
    <cellStyle name="TotRow - Style4 2 3 2 2 2 2 2 2" xfId="23093"/>
    <cellStyle name="TotRow - Style4 2 3 2 2 2 2 2 3" xfId="27773"/>
    <cellStyle name="TotRow - Style4 2 3 2 2 2 2 3" xfId="11633"/>
    <cellStyle name="TotRow - Style4 2 3 2 2 2 2 3 2" xfId="23094"/>
    <cellStyle name="TotRow - Style4 2 3 2 2 2 2 3 3" xfId="27774"/>
    <cellStyle name="TotRow - Style4 2 3 2 2 2 2 4" xfId="11634"/>
    <cellStyle name="TotRow - Style4 2 3 2 2 2 2 4 2" xfId="23095"/>
    <cellStyle name="TotRow - Style4 2 3 2 2 2 2 4 3" xfId="27775"/>
    <cellStyle name="TotRow - Style4 2 3 2 2 2 2 5" xfId="23092"/>
    <cellStyle name="TotRow - Style4 2 3 2 2 2 2 6" xfId="27772"/>
    <cellStyle name="TotRow - Style4 2 3 2 2 2 3" xfId="11635"/>
    <cellStyle name="TotRow - Style4 2 3 2 2 2 3 2" xfId="23096"/>
    <cellStyle name="TotRow - Style4 2 3 2 2 2 3 3" xfId="27776"/>
    <cellStyle name="TotRow - Style4 2 3 2 2 2 4" xfId="11636"/>
    <cellStyle name="TotRow - Style4 2 3 2 2 2 4 2" xfId="23097"/>
    <cellStyle name="TotRow - Style4 2 3 2 2 2 4 3" xfId="27777"/>
    <cellStyle name="TotRow - Style4 2 3 2 2 2 5" xfId="11637"/>
    <cellStyle name="TotRow - Style4 2 3 2 2 2 5 2" xfId="23098"/>
    <cellStyle name="TotRow - Style4 2 3 2 2 2 5 3" xfId="27778"/>
    <cellStyle name="TotRow - Style4 2 3 2 2 2 6" xfId="23091"/>
    <cellStyle name="TotRow - Style4 2 3 2 2 2 7" xfId="27771"/>
    <cellStyle name="TotRow - Style4 2 3 2 2 3" xfId="11638"/>
    <cellStyle name="TotRow - Style4 2 3 2 2 3 2" xfId="11639"/>
    <cellStyle name="TotRow - Style4 2 3 2 2 3 2 2" xfId="23100"/>
    <cellStyle name="TotRow - Style4 2 3 2 2 3 2 3" xfId="27780"/>
    <cellStyle name="TotRow - Style4 2 3 2 2 3 3" xfId="11640"/>
    <cellStyle name="TotRow - Style4 2 3 2 2 3 3 2" xfId="23101"/>
    <cellStyle name="TotRow - Style4 2 3 2 2 3 3 3" xfId="27781"/>
    <cellStyle name="TotRow - Style4 2 3 2 2 3 4" xfId="11641"/>
    <cellStyle name="TotRow - Style4 2 3 2 2 3 4 2" xfId="23102"/>
    <cellStyle name="TotRow - Style4 2 3 2 2 3 4 3" xfId="27782"/>
    <cellStyle name="TotRow - Style4 2 3 2 2 3 5" xfId="23099"/>
    <cellStyle name="TotRow - Style4 2 3 2 2 3 6" xfId="27779"/>
    <cellStyle name="TotRow - Style4 2 3 2 2 4" xfId="11642"/>
    <cellStyle name="TotRow - Style4 2 3 2 2 4 2" xfId="23103"/>
    <cellStyle name="TotRow - Style4 2 3 2 2 4 3" xfId="27783"/>
    <cellStyle name="TotRow - Style4 2 3 2 2 5" xfId="11643"/>
    <cellStyle name="TotRow - Style4 2 3 2 2 5 2" xfId="23104"/>
    <cellStyle name="TotRow - Style4 2 3 2 2 5 3" xfId="27784"/>
    <cellStyle name="TotRow - Style4 2 3 2 2 6" xfId="11644"/>
    <cellStyle name="TotRow - Style4 2 3 2 2 6 2" xfId="23105"/>
    <cellStyle name="TotRow - Style4 2 3 2 2 6 3" xfId="27785"/>
    <cellStyle name="TotRow - Style4 2 3 2 2 7" xfId="23090"/>
    <cellStyle name="TotRow - Style4 2 3 2 2 8" xfId="27770"/>
    <cellStyle name="TotRow - Style4 2 3 2 3" xfId="11645"/>
    <cellStyle name="TotRow - Style4 2 3 2 3 2" xfId="11646"/>
    <cellStyle name="TotRow - Style4 2 3 2 3 2 2" xfId="11647"/>
    <cellStyle name="TotRow - Style4 2 3 2 3 2 2 2" xfId="23108"/>
    <cellStyle name="TotRow - Style4 2 3 2 3 2 2 3" xfId="27788"/>
    <cellStyle name="TotRow - Style4 2 3 2 3 2 3" xfId="11648"/>
    <cellStyle name="TotRow - Style4 2 3 2 3 2 3 2" xfId="23109"/>
    <cellStyle name="TotRow - Style4 2 3 2 3 2 3 3" xfId="27789"/>
    <cellStyle name="TotRow - Style4 2 3 2 3 2 4" xfId="11649"/>
    <cellStyle name="TotRow - Style4 2 3 2 3 2 4 2" xfId="23110"/>
    <cellStyle name="TotRow - Style4 2 3 2 3 2 4 3" xfId="27790"/>
    <cellStyle name="TotRow - Style4 2 3 2 3 2 5" xfId="23107"/>
    <cellStyle name="TotRow - Style4 2 3 2 3 2 6" xfId="27787"/>
    <cellStyle name="TotRow - Style4 2 3 2 3 3" xfId="11650"/>
    <cellStyle name="TotRow - Style4 2 3 2 3 3 2" xfId="23111"/>
    <cellStyle name="TotRow - Style4 2 3 2 3 3 3" xfId="27791"/>
    <cellStyle name="TotRow - Style4 2 3 2 3 4" xfId="11651"/>
    <cellStyle name="TotRow - Style4 2 3 2 3 4 2" xfId="23112"/>
    <cellStyle name="TotRow - Style4 2 3 2 3 4 3" xfId="27792"/>
    <cellStyle name="TotRow - Style4 2 3 2 3 5" xfId="11652"/>
    <cellStyle name="TotRow - Style4 2 3 2 3 5 2" xfId="23113"/>
    <cellStyle name="TotRow - Style4 2 3 2 3 5 3" xfId="27793"/>
    <cellStyle name="TotRow - Style4 2 3 2 3 6" xfId="23106"/>
    <cellStyle name="TotRow - Style4 2 3 2 3 7" xfId="27786"/>
    <cellStyle name="TotRow - Style4 2 3 2 4" xfId="11653"/>
    <cellStyle name="TotRow - Style4 2 3 2 4 2" xfId="11654"/>
    <cellStyle name="TotRow - Style4 2 3 2 4 2 2" xfId="23115"/>
    <cellStyle name="TotRow - Style4 2 3 2 4 2 3" xfId="27795"/>
    <cellStyle name="TotRow - Style4 2 3 2 4 3" xfId="11655"/>
    <cellStyle name="TotRow - Style4 2 3 2 4 3 2" xfId="23116"/>
    <cellStyle name="TotRow - Style4 2 3 2 4 3 3" xfId="27796"/>
    <cellStyle name="TotRow - Style4 2 3 2 4 4" xfId="11656"/>
    <cellStyle name="TotRow - Style4 2 3 2 4 4 2" xfId="23117"/>
    <cellStyle name="TotRow - Style4 2 3 2 4 4 3" xfId="27797"/>
    <cellStyle name="TotRow - Style4 2 3 2 4 5" xfId="23114"/>
    <cellStyle name="TotRow - Style4 2 3 2 4 6" xfId="27794"/>
    <cellStyle name="TotRow - Style4 2 3 2 5" xfId="11657"/>
    <cellStyle name="TotRow - Style4 2 3 2 5 2" xfId="23118"/>
    <cellStyle name="TotRow - Style4 2 3 2 5 3" xfId="27798"/>
    <cellStyle name="TotRow - Style4 2 3 2 6" xfId="11658"/>
    <cellStyle name="TotRow - Style4 2 3 2 6 2" xfId="23119"/>
    <cellStyle name="TotRow - Style4 2 3 2 6 3" xfId="27799"/>
    <cellStyle name="TotRow - Style4 2 3 2 7" xfId="11659"/>
    <cellStyle name="TotRow - Style4 2 3 2 7 2" xfId="23120"/>
    <cellStyle name="TotRow - Style4 2 3 2 7 3" xfId="27800"/>
    <cellStyle name="TotRow - Style4 2 3 2 8" xfId="23089"/>
    <cellStyle name="TotRow - Style4 2 3 2 9" xfId="27769"/>
    <cellStyle name="TotRow - Style4 2 3 3" xfId="11660"/>
    <cellStyle name="TotRow - Style4 2 3 3 2" xfId="11661"/>
    <cellStyle name="TotRow - Style4 2 3 3 2 2" xfId="11662"/>
    <cellStyle name="TotRow - Style4 2 3 3 2 2 2" xfId="11663"/>
    <cellStyle name="TotRow - Style4 2 3 3 2 2 2 2" xfId="11664"/>
    <cellStyle name="TotRow - Style4 2 3 3 2 2 2 2 2" xfId="23125"/>
    <cellStyle name="TotRow - Style4 2 3 3 2 2 2 2 3" xfId="27805"/>
    <cellStyle name="TotRow - Style4 2 3 3 2 2 2 3" xfId="11665"/>
    <cellStyle name="TotRow - Style4 2 3 3 2 2 2 3 2" xfId="23126"/>
    <cellStyle name="TotRow - Style4 2 3 3 2 2 2 3 3" xfId="27806"/>
    <cellStyle name="TotRow - Style4 2 3 3 2 2 2 4" xfId="11666"/>
    <cellStyle name="TotRow - Style4 2 3 3 2 2 2 4 2" xfId="23127"/>
    <cellStyle name="TotRow - Style4 2 3 3 2 2 2 4 3" xfId="27807"/>
    <cellStyle name="TotRow - Style4 2 3 3 2 2 2 5" xfId="23124"/>
    <cellStyle name="TotRow - Style4 2 3 3 2 2 2 6" xfId="27804"/>
    <cellStyle name="TotRow - Style4 2 3 3 2 2 3" xfId="11667"/>
    <cellStyle name="TotRow - Style4 2 3 3 2 2 3 2" xfId="23128"/>
    <cellStyle name="TotRow - Style4 2 3 3 2 2 3 3" xfId="27808"/>
    <cellStyle name="TotRow - Style4 2 3 3 2 2 4" xfId="11668"/>
    <cellStyle name="TotRow - Style4 2 3 3 2 2 4 2" xfId="23129"/>
    <cellStyle name="TotRow - Style4 2 3 3 2 2 4 3" xfId="27809"/>
    <cellStyle name="TotRow - Style4 2 3 3 2 2 5" xfId="11669"/>
    <cellStyle name="TotRow - Style4 2 3 3 2 2 5 2" xfId="23130"/>
    <cellStyle name="TotRow - Style4 2 3 3 2 2 5 3" xfId="27810"/>
    <cellStyle name="TotRow - Style4 2 3 3 2 2 6" xfId="23123"/>
    <cellStyle name="TotRow - Style4 2 3 3 2 2 7" xfId="27803"/>
    <cellStyle name="TotRow - Style4 2 3 3 2 3" xfId="11670"/>
    <cellStyle name="TotRow - Style4 2 3 3 2 3 2" xfId="11671"/>
    <cellStyle name="TotRow - Style4 2 3 3 2 3 2 2" xfId="23132"/>
    <cellStyle name="TotRow - Style4 2 3 3 2 3 2 3" xfId="27812"/>
    <cellStyle name="TotRow - Style4 2 3 3 2 3 3" xfId="11672"/>
    <cellStyle name="TotRow - Style4 2 3 3 2 3 3 2" xfId="23133"/>
    <cellStyle name="TotRow - Style4 2 3 3 2 3 3 3" xfId="27813"/>
    <cellStyle name="TotRow - Style4 2 3 3 2 3 4" xfId="11673"/>
    <cellStyle name="TotRow - Style4 2 3 3 2 3 4 2" xfId="23134"/>
    <cellStyle name="TotRow - Style4 2 3 3 2 3 4 3" xfId="27814"/>
    <cellStyle name="TotRow - Style4 2 3 3 2 3 5" xfId="23131"/>
    <cellStyle name="TotRow - Style4 2 3 3 2 3 6" xfId="27811"/>
    <cellStyle name="TotRow - Style4 2 3 3 2 4" xfId="11674"/>
    <cellStyle name="TotRow - Style4 2 3 3 2 4 2" xfId="23135"/>
    <cellStyle name="TotRow - Style4 2 3 3 2 4 3" xfId="27815"/>
    <cellStyle name="TotRow - Style4 2 3 3 2 5" xfId="11675"/>
    <cellStyle name="TotRow - Style4 2 3 3 2 5 2" xfId="23136"/>
    <cellStyle name="TotRow - Style4 2 3 3 2 5 3" xfId="27816"/>
    <cellStyle name="TotRow - Style4 2 3 3 2 6" xfId="11676"/>
    <cellStyle name="TotRow - Style4 2 3 3 2 6 2" xfId="23137"/>
    <cellStyle name="TotRow - Style4 2 3 3 2 6 3" xfId="27817"/>
    <cellStyle name="TotRow - Style4 2 3 3 2 7" xfId="23122"/>
    <cellStyle name="TotRow - Style4 2 3 3 2 8" xfId="27802"/>
    <cellStyle name="TotRow - Style4 2 3 3 3" xfId="11677"/>
    <cellStyle name="TotRow - Style4 2 3 3 3 2" xfId="11678"/>
    <cellStyle name="TotRow - Style4 2 3 3 3 2 2" xfId="11679"/>
    <cellStyle name="TotRow - Style4 2 3 3 3 2 2 2" xfId="23140"/>
    <cellStyle name="TotRow - Style4 2 3 3 3 2 2 3" xfId="27820"/>
    <cellStyle name="TotRow - Style4 2 3 3 3 2 3" xfId="11680"/>
    <cellStyle name="TotRow - Style4 2 3 3 3 2 3 2" xfId="23141"/>
    <cellStyle name="TotRow - Style4 2 3 3 3 2 3 3" xfId="27821"/>
    <cellStyle name="TotRow - Style4 2 3 3 3 2 4" xfId="11681"/>
    <cellStyle name="TotRow - Style4 2 3 3 3 2 4 2" xfId="23142"/>
    <cellStyle name="TotRow - Style4 2 3 3 3 2 4 3" xfId="27822"/>
    <cellStyle name="TotRow - Style4 2 3 3 3 2 5" xfId="23139"/>
    <cellStyle name="TotRow - Style4 2 3 3 3 2 6" xfId="27819"/>
    <cellStyle name="TotRow - Style4 2 3 3 3 3" xfId="11682"/>
    <cellStyle name="TotRow - Style4 2 3 3 3 3 2" xfId="23143"/>
    <cellStyle name="TotRow - Style4 2 3 3 3 3 3" xfId="27823"/>
    <cellStyle name="TotRow - Style4 2 3 3 3 4" xfId="11683"/>
    <cellStyle name="TotRow - Style4 2 3 3 3 4 2" xfId="23144"/>
    <cellStyle name="TotRow - Style4 2 3 3 3 4 3" xfId="27824"/>
    <cellStyle name="TotRow - Style4 2 3 3 3 5" xfId="11684"/>
    <cellStyle name="TotRow - Style4 2 3 3 3 5 2" xfId="23145"/>
    <cellStyle name="TotRow - Style4 2 3 3 3 5 3" xfId="27825"/>
    <cellStyle name="TotRow - Style4 2 3 3 3 6" xfId="23138"/>
    <cellStyle name="TotRow - Style4 2 3 3 3 7" xfId="27818"/>
    <cellStyle name="TotRow - Style4 2 3 3 4" xfId="11685"/>
    <cellStyle name="TotRow - Style4 2 3 3 4 2" xfId="11686"/>
    <cellStyle name="TotRow - Style4 2 3 3 4 2 2" xfId="23147"/>
    <cellStyle name="TotRow - Style4 2 3 3 4 2 3" xfId="27827"/>
    <cellStyle name="TotRow - Style4 2 3 3 4 3" xfId="11687"/>
    <cellStyle name="TotRow - Style4 2 3 3 4 3 2" xfId="23148"/>
    <cellStyle name="TotRow - Style4 2 3 3 4 3 3" xfId="27828"/>
    <cellStyle name="TotRow - Style4 2 3 3 4 4" xfId="11688"/>
    <cellStyle name="TotRow - Style4 2 3 3 4 4 2" xfId="23149"/>
    <cellStyle name="TotRow - Style4 2 3 3 4 4 3" xfId="27829"/>
    <cellStyle name="TotRow - Style4 2 3 3 4 5" xfId="23146"/>
    <cellStyle name="TotRow - Style4 2 3 3 4 6" xfId="27826"/>
    <cellStyle name="TotRow - Style4 2 3 3 5" xfId="11689"/>
    <cellStyle name="TotRow - Style4 2 3 3 5 2" xfId="23150"/>
    <cellStyle name="TotRow - Style4 2 3 3 5 3" xfId="27830"/>
    <cellStyle name="TotRow - Style4 2 3 3 6" xfId="11690"/>
    <cellStyle name="TotRow - Style4 2 3 3 6 2" xfId="23151"/>
    <cellStyle name="TotRow - Style4 2 3 3 6 3" xfId="27831"/>
    <cellStyle name="TotRow - Style4 2 3 3 7" xfId="11691"/>
    <cellStyle name="TotRow - Style4 2 3 3 7 2" xfId="23152"/>
    <cellStyle name="TotRow - Style4 2 3 3 7 3" xfId="27832"/>
    <cellStyle name="TotRow - Style4 2 3 3 8" xfId="23121"/>
    <cellStyle name="TotRow - Style4 2 3 3 9" xfId="27801"/>
    <cellStyle name="TotRow - Style4 2 3 4" xfId="11692"/>
    <cellStyle name="TotRow - Style4 2 3 4 2" xfId="11693"/>
    <cellStyle name="TotRow - Style4 2 3 4 2 2" xfId="11694"/>
    <cellStyle name="TotRow - Style4 2 3 4 2 2 2" xfId="11695"/>
    <cellStyle name="TotRow - Style4 2 3 4 2 2 2 2" xfId="23156"/>
    <cellStyle name="TotRow - Style4 2 3 4 2 2 2 3" xfId="27836"/>
    <cellStyle name="TotRow - Style4 2 3 4 2 2 3" xfId="11696"/>
    <cellStyle name="TotRow - Style4 2 3 4 2 2 3 2" xfId="23157"/>
    <cellStyle name="TotRow - Style4 2 3 4 2 2 3 3" xfId="27837"/>
    <cellStyle name="TotRow - Style4 2 3 4 2 2 4" xfId="11697"/>
    <cellStyle name="TotRow - Style4 2 3 4 2 2 4 2" xfId="23158"/>
    <cellStyle name="TotRow - Style4 2 3 4 2 2 4 3" xfId="27838"/>
    <cellStyle name="TotRow - Style4 2 3 4 2 2 5" xfId="23155"/>
    <cellStyle name="TotRow - Style4 2 3 4 2 2 6" xfId="27835"/>
    <cellStyle name="TotRow - Style4 2 3 4 2 3" xfId="11698"/>
    <cellStyle name="TotRow - Style4 2 3 4 2 3 2" xfId="23159"/>
    <cellStyle name="TotRow - Style4 2 3 4 2 3 3" xfId="27839"/>
    <cellStyle name="TotRow - Style4 2 3 4 2 4" xfId="11699"/>
    <cellStyle name="TotRow - Style4 2 3 4 2 4 2" xfId="23160"/>
    <cellStyle name="TotRow - Style4 2 3 4 2 4 3" xfId="27840"/>
    <cellStyle name="TotRow - Style4 2 3 4 2 5" xfId="11700"/>
    <cellStyle name="TotRow - Style4 2 3 4 2 5 2" xfId="23161"/>
    <cellStyle name="TotRow - Style4 2 3 4 2 5 3" xfId="27841"/>
    <cellStyle name="TotRow - Style4 2 3 4 2 6" xfId="23154"/>
    <cellStyle name="TotRow - Style4 2 3 4 2 7" xfId="27834"/>
    <cellStyle name="TotRow - Style4 2 3 4 3" xfId="11701"/>
    <cellStyle name="TotRow - Style4 2 3 4 3 2" xfId="11702"/>
    <cellStyle name="TotRow - Style4 2 3 4 3 2 2" xfId="23163"/>
    <cellStyle name="TotRow - Style4 2 3 4 3 2 3" xfId="27843"/>
    <cellStyle name="TotRow - Style4 2 3 4 3 3" xfId="11703"/>
    <cellStyle name="TotRow - Style4 2 3 4 3 3 2" xfId="23164"/>
    <cellStyle name="TotRow - Style4 2 3 4 3 3 3" xfId="27844"/>
    <cellStyle name="TotRow - Style4 2 3 4 3 4" xfId="11704"/>
    <cellStyle name="TotRow - Style4 2 3 4 3 4 2" xfId="23165"/>
    <cellStyle name="TotRow - Style4 2 3 4 3 4 3" xfId="27845"/>
    <cellStyle name="TotRow - Style4 2 3 4 3 5" xfId="23162"/>
    <cellStyle name="TotRow - Style4 2 3 4 3 6" xfId="27842"/>
    <cellStyle name="TotRow - Style4 2 3 4 4" xfId="11705"/>
    <cellStyle name="TotRow - Style4 2 3 4 4 2" xfId="23166"/>
    <cellStyle name="TotRow - Style4 2 3 4 4 3" xfId="27846"/>
    <cellStyle name="TotRow - Style4 2 3 4 5" xfId="11706"/>
    <cellStyle name="TotRow - Style4 2 3 4 5 2" xfId="23167"/>
    <cellStyle name="TotRow - Style4 2 3 4 5 3" xfId="27847"/>
    <cellStyle name="TotRow - Style4 2 3 4 6" xfId="11707"/>
    <cellStyle name="TotRow - Style4 2 3 4 6 2" xfId="23168"/>
    <cellStyle name="TotRow - Style4 2 3 4 6 3" xfId="27848"/>
    <cellStyle name="TotRow - Style4 2 3 4 7" xfId="23153"/>
    <cellStyle name="TotRow - Style4 2 3 4 8" xfId="27833"/>
    <cellStyle name="TotRow - Style4 2 3 5" xfId="11708"/>
    <cellStyle name="TotRow - Style4 2 3 5 2" xfId="11709"/>
    <cellStyle name="TotRow - Style4 2 3 5 2 2" xfId="11710"/>
    <cellStyle name="TotRow - Style4 2 3 5 2 2 2" xfId="23171"/>
    <cellStyle name="TotRow - Style4 2 3 5 2 2 3" xfId="27851"/>
    <cellStyle name="TotRow - Style4 2 3 5 2 3" xfId="11711"/>
    <cellStyle name="TotRow - Style4 2 3 5 2 3 2" xfId="23172"/>
    <cellStyle name="TotRow - Style4 2 3 5 2 3 3" xfId="27852"/>
    <cellStyle name="TotRow - Style4 2 3 5 2 4" xfId="11712"/>
    <cellStyle name="TotRow - Style4 2 3 5 2 4 2" xfId="23173"/>
    <cellStyle name="TotRow - Style4 2 3 5 2 4 3" xfId="27853"/>
    <cellStyle name="TotRow - Style4 2 3 5 2 5" xfId="23170"/>
    <cellStyle name="TotRow - Style4 2 3 5 2 6" xfId="27850"/>
    <cellStyle name="TotRow - Style4 2 3 5 3" xfId="11713"/>
    <cellStyle name="TotRow - Style4 2 3 5 3 2" xfId="23174"/>
    <cellStyle name="TotRow - Style4 2 3 5 3 3" xfId="27854"/>
    <cellStyle name="TotRow - Style4 2 3 5 4" xfId="11714"/>
    <cellStyle name="TotRow - Style4 2 3 5 4 2" xfId="23175"/>
    <cellStyle name="TotRow - Style4 2 3 5 4 3" xfId="27855"/>
    <cellStyle name="TotRow - Style4 2 3 5 5" xfId="11715"/>
    <cellStyle name="TotRow - Style4 2 3 5 5 2" xfId="23176"/>
    <cellStyle name="TotRow - Style4 2 3 5 5 3" xfId="27856"/>
    <cellStyle name="TotRow - Style4 2 3 5 6" xfId="23169"/>
    <cellStyle name="TotRow - Style4 2 3 5 7" xfId="27849"/>
    <cellStyle name="TotRow - Style4 2 3 6" xfId="11716"/>
    <cellStyle name="TotRow - Style4 2 3 6 2" xfId="11717"/>
    <cellStyle name="TotRow - Style4 2 3 6 2 2" xfId="23178"/>
    <cellStyle name="TotRow - Style4 2 3 6 2 3" xfId="27858"/>
    <cellStyle name="TotRow - Style4 2 3 6 3" xfId="11718"/>
    <cellStyle name="TotRow - Style4 2 3 6 3 2" xfId="23179"/>
    <cellStyle name="TotRow - Style4 2 3 6 3 3" xfId="27859"/>
    <cellStyle name="TotRow - Style4 2 3 6 4" xfId="11719"/>
    <cellStyle name="TotRow - Style4 2 3 6 4 2" xfId="23180"/>
    <cellStyle name="TotRow - Style4 2 3 6 4 3" xfId="27860"/>
    <cellStyle name="TotRow - Style4 2 3 6 5" xfId="23177"/>
    <cellStyle name="TotRow - Style4 2 3 6 6" xfId="27857"/>
    <cellStyle name="TotRow - Style4 2 3 7" xfId="11720"/>
    <cellStyle name="TotRow - Style4 2 3 7 2" xfId="23181"/>
    <cellStyle name="TotRow - Style4 2 3 7 3" xfId="27861"/>
    <cellStyle name="TotRow - Style4 2 3 8" xfId="11721"/>
    <cellStyle name="TotRow - Style4 2 3 8 2" xfId="23182"/>
    <cellStyle name="TotRow - Style4 2 3 8 3" xfId="27862"/>
    <cellStyle name="TotRow - Style4 2 3 9" xfId="11722"/>
    <cellStyle name="TotRow - Style4 2 3 9 2" xfId="23183"/>
    <cellStyle name="TotRow - Style4 2 3 9 3" xfId="27863"/>
    <cellStyle name="TotRow - Style4 2 4" xfId="11723"/>
    <cellStyle name="TotRow - Style4 2 4 10" xfId="23184"/>
    <cellStyle name="TotRow - Style4 2 4 11" xfId="27864"/>
    <cellStyle name="TotRow - Style4 2 4 12" xfId="29760"/>
    <cellStyle name="TotRow - Style4 2 4 2" xfId="11724"/>
    <cellStyle name="TotRow - Style4 2 4 2 10" xfId="29884"/>
    <cellStyle name="TotRow - Style4 2 4 2 2" xfId="11725"/>
    <cellStyle name="TotRow - Style4 2 4 2 2 2" xfId="11726"/>
    <cellStyle name="TotRow - Style4 2 4 2 2 2 2" xfId="11727"/>
    <cellStyle name="TotRow - Style4 2 4 2 2 2 2 2" xfId="11728"/>
    <cellStyle name="TotRow - Style4 2 4 2 2 2 2 2 2" xfId="23189"/>
    <cellStyle name="TotRow - Style4 2 4 2 2 2 2 2 3" xfId="27869"/>
    <cellStyle name="TotRow - Style4 2 4 2 2 2 2 3" xfId="11729"/>
    <cellStyle name="TotRow - Style4 2 4 2 2 2 2 3 2" xfId="23190"/>
    <cellStyle name="TotRow - Style4 2 4 2 2 2 2 3 3" xfId="27870"/>
    <cellStyle name="TotRow - Style4 2 4 2 2 2 2 4" xfId="11730"/>
    <cellStyle name="TotRow - Style4 2 4 2 2 2 2 4 2" xfId="23191"/>
    <cellStyle name="TotRow - Style4 2 4 2 2 2 2 4 3" xfId="27871"/>
    <cellStyle name="TotRow - Style4 2 4 2 2 2 2 5" xfId="23188"/>
    <cellStyle name="TotRow - Style4 2 4 2 2 2 2 6" xfId="27868"/>
    <cellStyle name="TotRow - Style4 2 4 2 2 2 3" xfId="11731"/>
    <cellStyle name="TotRow - Style4 2 4 2 2 2 3 2" xfId="23192"/>
    <cellStyle name="TotRow - Style4 2 4 2 2 2 3 3" xfId="27872"/>
    <cellStyle name="TotRow - Style4 2 4 2 2 2 4" xfId="11732"/>
    <cellStyle name="TotRow - Style4 2 4 2 2 2 4 2" xfId="23193"/>
    <cellStyle name="TotRow - Style4 2 4 2 2 2 4 3" xfId="27873"/>
    <cellStyle name="TotRow - Style4 2 4 2 2 2 5" xfId="11733"/>
    <cellStyle name="TotRow - Style4 2 4 2 2 2 5 2" xfId="23194"/>
    <cellStyle name="TotRow - Style4 2 4 2 2 2 5 3" xfId="27874"/>
    <cellStyle name="TotRow - Style4 2 4 2 2 2 6" xfId="23187"/>
    <cellStyle name="TotRow - Style4 2 4 2 2 2 7" xfId="27867"/>
    <cellStyle name="TotRow - Style4 2 4 2 2 3" xfId="11734"/>
    <cellStyle name="TotRow - Style4 2 4 2 2 3 2" xfId="11735"/>
    <cellStyle name="TotRow - Style4 2 4 2 2 3 2 2" xfId="23196"/>
    <cellStyle name="TotRow - Style4 2 4 2 2 3 2 3" xfId="27876"/>
    <cellStyle name="TotRow - Style4 2 4 2 2 3 3" xfId="11736"/>
    <cellStyle name="TotRow - Style4 2 4 2 2 3 3 2" xfId="23197"/>
    <cellStyle name="TotRow - Style4 2 4 2 2 3 3 3" xfId="27877"/>
    <cellStyle name="TotRow - Style4 2 4 2 2 3 4" xfId="11737"/>
    <cellStyle name="TotRow - Style4 2 4 2 2 3 4 2" xfId="23198"/>
    <cellStyle name="TotRow - Style4 2 4 2 2 3 4 3" xfId="27878"/>
    <cellStyle name="TotRow - Style4 2 4 2 2 3 5" xfId="23195"/>
    <cellStyle name="TotRow - Style4 2 4 2 2 3 6" xfId="27875"/>
    <cellStyle name="TotRow - Style4 2 4 2 2 4" xfId="11738"/>
    <cellStyle name="TotRow - Style4 2 4 2 2 4 2" xfId="23199"/>
    <cellStyle name="TotRow - Style4 2 4 2 2 4 3" xfId="27879"/>
    <cellStyle name="TotRow - Style4 2 4 2 2 5" xfId="11739"/>
    <cellStyle name="TotRow - Style4 2 4 2 2 5 2" xfId="23200"/>
    <cellStyle name="TotRow - Style4 2 4 2 2 5 3" xfId="27880"/>
    <cellStyle name="TotRow - Style4 2 4 2 2 6" xfId="11740"/>
    <cellStyle name="TotRow - Style4 2 4 2 2 6 2" xfId="23201"/>
    <cellStyle name="TotRow - Style4 2 4 2 2 6 3" xfId="27881"/>
    <cellStyle name="TotRow - Style4 2 4 2 2 7" xfId="23186"/>
    <cellStyle name="TotRow - Style4 2 4 2 2 8" xfId="27866"/>
    <cellStyle name="TotRow - Style4 2 4 2 3" xfId="11741"/>
    <cellStyle name="TotRow - Style4 2 4 2 3 2" xfId="11742"/>
    <cellStyle name="TotRow - Style4 2 4 2 3 2 2" xfId="11743"/>
    <cellStyle name="TotRow - Style4 2 4 2 3 2 2 2" xfId="23204"/>
    <cellStyle name="TotRow - Style4 2 4 2 3 2 2 3" xfId="27884"/>
    <cellStyle name="TotRow - Style4 2 4 2 3 2 3" xfId="11744"/>
    <cellStyle name="TotRow - Style4 2 4 2 3 2 3 2" xfId="23205"/>
    <cellStyle name="TotRow - Style4 2 4 2 3 2 3 3" xfId="27885"/>
    <cellStyle name="TotRow - Style4 2 4 2 3 2 4" xfId="11745"/>
    <cellStyle name="TotRow - Style4 2 4 2 3 2 4 2" xfId="23206"/>
    <cellStyle name="TotRow - Style4 2 4 2 3 2 4 3" xfId="27886"/>
    <cellStyle name="TotRow - Style4 2 4 2 3 2 5" xfId="23203"/>
    <cellStyle name="TotRow - Style4 2 4 2 3 2 6" xfId="27883"/>
    <cellStyle name="TotRow - Style4 2 4 2 3 3" xfId="11746"/>
    <cellStyle name="TotRow - Style4 2 4 2 3 3 2" xfId="23207"/>
    <cellStyle name="TotRow - Style4 2 4 2 3 3 3" xfId="27887"/>
    <cellStyle name="TotRow - Style4 2 4 2 3 4" xfId="11747"/>
    <cellStyle name="TotRow - Style4 2 4 2 3 4 2" xfId="23208"/>
    <cellStyle name="TotRow - Style4 2 4 2 3 4 3" xfId="27888"/>
    <cellStyle name="TotRow - Style4 2 4 2 3 5" xfId="11748"/>
    <cellStyle name="TotRow - Style4 2 4 2 3 5 2" xfId="23209"/>
    <cellStyle name="TotRow - Style4 2 4 2 3 5 3" xfId="27889"/>
    <cellStyle name="TotRow - Style4 2 4 2 3 6" xfId="23202"/>
    <cellStyle name="TotRow - Style4 2 4 2 3 7" xfId="27882"/>
    <cellStyle name="TotRow - Style4 2 4 2 4" xfId="11749"/>
    <cellStyle name="TotRow - Style4 2 4 2 4 2" xfId="11750"/>
    <cellStyle name="TotRow - Style4 2 4 2 4 2 2" xfId="23211"/>
    <cellStyle name="TotRow - Style4 2 4 2 4 2 3" xfId="27891"/>
    <cellStyle name="TotRow - Style4 2 4 2 4 3" xfId="11751"/>
    <cellStyle name="TotRow - Style4 2 4 2 4 3 2" xfId="23212"/>
    <cellStyle name="TotRow - Style4 2 4 2 4 3 3" xfId="27892"/>
    <cellStyle name="TotRow - Style4 2 4 2 4 4" xfId="11752"/>
    <cellStyle name="TotRow - Style4 2 4 2 4 4 2" xfId="23213"/>
    <cellStyle name="TotRow - Style4 2 4 2 4 4 3" xfId="27893"/>
    <cellStyle name="TotRow - Style4 2 4 2 4 5" xfId="23210"/>
    <cellStyle name="TotRow - Style4 2 4 2 4 6" xfId="27890"/>
    <cellStyle name="TotRow - Style4 2 4 2 5" xfId="11753"/>
    <cellStyle name="TotRow - Style4 2 4 2 5 2" xfId="23214"/>
    <cellStyle name="TotRow - Style4 2 4 2 5 3" xfId="27894"/>
    <cellStyle name="TotRow - Style4 2 4 2 6" xfId="11754"/>
    <cellStyle name="TotRow - Style4 2 4 2 6 2" xfId="23215"/>
    <cellStyle name="TotRow - Style4 2 4 2 6 3" xfId="27895"/>
    <cellStyle name="TotRow - Style4 2 4 2 7" xfId="11755"/>
    <cellStyle name="TotRow - Style4 2 4 2 7 2" xfId="23216"/>
    <cellStyle name="TotRow - Style4 2 4 2 7 3" xfId="27896"/>
    <cellStyle name="TotRow - Style4 2 4 2 8" xfId="23185"/>
    <cellStyle name="TotRow - Style4 2 4 2 9" xfId="27865"/>
    <cellStyle name="TotRow - Style4 2 4 3" xfId="11756"/>
    <cellStyle name="TotRow - Style4 2 4 3 2" xfId="11757"/>
    <cellStyle name="TotRow - Style4 2 4 3 2 2" xfId="11758"/>
    <cellStyle name="TotRow - Style4 2 4 3 2 2 2" xfId="11759"/>
    <cellStyle name="TotRow - Style4 2 4 3 2 2 2 2" xfId="11760"/>
    <cellStyle name="TotRow - Style4 2 4 3 2 2 2 2 2" xfId="23221"/>
    <cellStyle name="TotRow - Style4 2 4 3 2 2 2 2 3" xfId="27901"/>
    <cellStyle name="TotRow - Style4 2 4 3 2 2 2 3" xfId="11761"/>
    <cellStyle name="TotRow - Style4 2 4 3 2 2 2 3 2" xfId="23222"/>
    <cellStyle name="TotRow - Style4 2 4 3 2 2 2 3 3" xfId="27902"/>
    <cellStyle name="TotRow - Style4 2 4 3 2 2 2 4" xfId="11762"/>
    <cellStyle name="TotRow - Style4 2 4 3 2 2 2 4 2" xfId="23223"/>
    <cellStyle name="TotRow - Style4 2 4 3 2 2 2 4 3" xfId="27903"/>
    <cellStyle name="TotRow - Style4 2 4 3 2 2 2 5" xfId="23220"/>
    <cellStyle name="TotRow - Style4 2 4 3 2 2 2 6" xfId="27900"/>
    <cellStyle name="TotRow - Style4 2 4 3 2 2 3" xfId="11763"/>
    <cellStyle name="TotRow - Style4 2 4 3 2 2 3 2" xfId="23224"/>
    <cellStyle name="TotRow - Style4 2 4 3 2 2 3 3" xfId="27904"/>
    <cellStyle name="TotRow - Style4 2 4 3 2 2 4" xfId="11764"/>
    <cellStyle name="TotRow - Style4 2 4 3 2 2 4 2" xfId="23225"/>
    <cellStyle name="TotRow - Style4 2 4 3 2 2 4 3" xfId="27905"/>
    <cellStyle name="TotRow - Style4 2 4 3 2 2 5" xfId="11765"/>
    <cellStyle name="TotRow - Style4 2 4 3 2 2 5 2" xfId="23226"/>
    <cellStyle name="TotRow - Style4 2 4 3 2 2 5 3" xfId="27906"/>
    <cellStyle name="TotRow - Style4 2 4 3 2 2 6" xfId="23219"/>
    <cellStyle name="TotRow - Style4 2 4 3 2 2 7" xfId="27899"/>
    <cellStyle name="TotRow - Style4 2 4 3 2 3" xfId="11766"/>
    <cellStyle name="TotRow - Style4 2 4 3 2 3 2" xfId="11767"/>
    <cellStyle name="TotRow - Style4 2 4 3 2 3 2 2" xfId="23228"/>
    <cellStyle name="TotRow - Style4 2 4 3 2 3 2 3" xfId="27908"/>
    <cellStyle name="TotRow - Style4 2 4 3 2 3 3" xfId="11768"/>
    <cellStyle name="TotRow - Style4 2 4 3 2 3 3 2" xfId="23229"/>
    <cellStyle name="TotRow - Style4 2 4 3 2 3 3 3" xfId="27909"/>
    <cellStyle name="TotRow - Style4 2 4 3 2 3 4" xfId="11769"/>
    <cellStyle name="TotRow - Style4 2 4 3 2 3 4 2" xfId="23230"/>
    <cellStyle name="TotRow - Style4 2 4 3 2 3 4 3" xfId="27910"/>
    <cellStyle name="TotRow - Style4 2 4 3 2 3 5" xfId="23227"/>
    <cellStyle name="TotRow - Style4 2 4 3 2 3 6" xfId="27907"/>
    <cellStyle name="TotRow - Style4 2 4 3 2 4" xfId="11770"/>
    <cellStyle name="TotRow - Style4 2 4 3 2 4 2" xfId="23231"/>
    <cellStyle name="TotRow - Style4 2 4 3 2 4 3" xfId="27911"/>
    <cellStyle name="TotRow - Style4 2 4 3 2 5" xfId="11771"/>
    <cellStyle name="TotRow - Style4 2 4 3 2 5 2" xfId="23232"/>
    <cellStyle name="TotRow - Style4 2 4 3 2 5 3" xfId="27912"/>
    <cellStyle name="TotRow - Style4 2 4 3 2 6" xfId="11772"/>
    <cellStyle name="TotRow - Style4 2 4 3 2 6 2" xfId="23233"/>
    <cellStyle name="TotRow - Style4 2 4 3 2 6 3" xfId="27913"/>
    <cellStyle name="TotRow - Style4 2 4 3 2 7" xfId="23218"/>
    <cellStyle name="TotRow - Style4 2 4 3 2 8" xfId="27898"/>
    <cellStyle name="TotRow - Style4 2 4 3 3" xfId="11773"/>
    <cellStyle name="TotRow - Style4 2 4 3 3 2" xfId="11774"/>
    <cellStyle name="TotRow - Style4 2 4 3 3 2 2" xfId="11775"/>
    <cellStyle name="TotRow - Style4 2 4 3 3 2 2 2" xfId="23236"/>
    <cellStyle name="TotRow - Style4 2 4 3 3 2 2 3" xfId="27916"/>
    <cellStyle name="TotRow - Style4 2 4 3 3 2 3" xfId="11776"/>
    <cellStyle name="TotRow - Style4 2 4 3 3 2 3 2" xfId="23237"/>
    <cellStyle name="TotRow - Style4 2 4 3 3 2 3 3" xfId="27917"/>
    <cellStyle name="TotRow - Style4 2 4 3 3 2 4" xfId="11777"/>
    <cellStyle name="TotRow - Style4 2 4 3 3 2 4 2" xfId="23238"/>
    <cellStyle name="TotRow - Style4 2 4 3 3 2 4 3" xfId="27918"/>
    <cellStyle name="TotRow - Style4 2 4 3 3 2 5" xfId="23235"/>
    <cellStyle name="TotRow - Style4 2 4 3 3 2 6" xfId="27915"/>
    <cellStyle name="TotRow - Style4 2 4 3 3 3" xfId="11778"/>
    <cellStyle name="TotRow - Style4 2 4 3 3 3 2" xfId="23239"/>
    <cellStyle name="TotRow - Style4 2 4 3 3 3 3" xfId="27919"/>
    <cellStyle name="TotRow - Style4 2 4 3 3 4" xfId="11779"/>
    <cellStyle name="TotRow - Style4 2 4 3 3 4 2" xfId="23240"/>
    <cellStyle name="TotRow - Style4 2 4 3 3 4 3" xfId="27920"/>
    <cellStyle name="TotRow - Style4 2 4 3 3 5" xfId="11780"/>
    <cellStyle name="TotRow - Style4 2 4 3 3 5 2" xfId="23241"/>
    <cellStyle name="TotRow - Style4 2 4 3 3 5 3" xfId="27921"/>
    <cellStyle name="TotRow - Style4 2 4 3 3 6" xfId="23234"/>
    <cellStyle name="TotRow - Style4 2 4 3 3 7" xfId="27914"/>
    <cellStyle name="TotRow - Style4 2 4 3 4" xfId="11781"/>
    <cellStyle name="TotRow - Style4 2 4 3 4 2" xfId="11782"/>
    <cellStyle name="TotRow - Style4 2 4 3 4 2 2" xfId="23243"/>
    <cellStyle name="TotRow - Style4 2 4 3 4 2 3" xfId="27923"/>
    <cellStyle name="TotRow - Style4 2 4 3 4 3" xfId="11783"/>
    <cellStyle name="TotRow - Style4 2 4 3 4 3 2" xfId="23244"/>
    <cellStyle name="TotRow - Style4 2 4 3 4 3 3" xfId="27924"/>
    <cellStyle name="TotRow - Style4 2 4 3 4 4" xfId="11784"/>
    <cellStyle name="TotRow - Style4 2 4 3 4 4 2" xfId="23245"/>
    <cellStyle name="TotRow - Style4 2 4 3 4 4 3" xfId="27925"/>
    <cellStyle name="TotRow - Style4 2 4 3 4 5" xfId="23242"/>
    <cellStyle name="TotRow - Style4 2 4 3 4 6" xfId="27922"/>
    <cellStyle name="TotRow - Style4 2 4 3 5" xfId="11785"/>
    <cellStyle name="TotRow - Style4 2 4 3 5 2" xfId="23246"/>
    <cellStyle name="TotRow - Style4 2 4 3 5 3" xfId="27926"/>
    <cellStyle name="TotRow - Style4 2 4 3 6" xfId="11786"/>
    <cellStyle name="TotRow - Style4 2 4 3 6 2" xfId="23247"/>
    <cellStyle name="TotRow - Style4 2 4 3 6 3" xfId="27927"/>
    <cellStyle name="TotRow - Style4 2 4 3 7" xfId="11787"/>
    <cellStyle name="TotRow - Style4 2 4 3 7 2" xfId="23248"/>
    <cellStyle name="TotRow - Style4 2 4 3 7 3" xfId="27928"/>
    <cellStyle name="TotRow - Style4 2 4 3 8" xfId="23217"/>
    <cellStyle name="TotRow - Style4 2 4 3 9" xfId="27897"/>
    <cellStyle name="TotRow - Style4 2 4 4" xfId="11788"/>
    <cellStyle name="TotRow - Style4 2 4 4 2" xfId="11789"/>
    <cellStyle name="TotRow - Style4 2 4 4 2 2" xfId="11790"/>
    <cellStyle name="TotRow - Style4 2 4 4 2 2 2" xfId="11791"/>
    <cellStyle name="TotRow - Style4 2 4 4 2 2 2 2" xfId="23252"/>
    <cellStyle name="TotRow - Style4 2 4 4 2 2 2 3" xfId="27932"/>
    <cellStyle name="TotRow - Style4 2 4 4 2 2 3" xfId="11792"/>
    <cellStyle name="TotRow - Style4 2 4 4 2 2 3 2" xfId="23253"/>
    <cellStyle name="TotRow - Style4 2 4 4 2 2 3 3" xfId="27933"/>
    <cellStyle name="TotRow - Style4 2 4 4 2 2 4" xfId="11793"/>
    <cellStyle name="TotRow - Style4 2 4 4 2 2 4 2" xfId="23254"/>
    <cellStyle name="TotRow - Style4 2 4 4 2 2 4 3" xfId="27934"/>
    <cellStyle name="TotRow - Style4 2 4 4 2 2 5" xfId="23251"/>
    <cellStyle name="TotRow - Style4 2 4 4 2 2 6" xfId="27931"/>
    <cellStyle name="TotRow - Style4 2 4 4 2 3" xfId="11794"/>
    <cellStyle name="TotRow - Style4 2 4 4 2 3 2" xfId="23255"/>
    <cellStyle name="TotRow - Style4 2 4 4 2 3 3" xfId="27935"/>
    <cellStyle name="TotRow - Style4 2 4 4 2 4" xfId="11795"/>
    <cellStyle name="TotRow - Style4 2 4 4 2 4 2" xfId="23256"/>
    <cellStyle name="TotRow - Style4 2 4 4 2 4 3" xfId="27936"/>
    <cellStyle name="TotRow - Style4 2 4 4 2 5" xfId="11796"/>
    <cellStyle name="TotRow - Style4 2 4 4 2 5 2" xfId="23257"/>
    <cellStyle name="TotRow - Style4 2 4 4 2 5 3" xfId="27937"/>
    <cellStyle name="TotRow - Style4 2 4 4 2 6" xfId="23250"/>
    <cellStyle name="TotRow - Style4 2 4 4 2 7" xfId="27930"/>
    <cellStyle name="TotRow - Style4 2 4 4 3" xfId="11797"/>
    <cellStyle name="TotRow - Style4 2 4 4 3 2" xfId="11798"/>
    <cellStyle name="TotRow - Style4 2 4 4 3 2 2" xfId="23259"/>
    <cellStyle name="TotRow - Style4 2 4 4 3 2 3" xfId="27939"/>
    <cellStyle name="TotRow - Style4 2 4 4 3 3" xfId="11799"/>
    <cellStyle name="TotRow - Style4 2 4 4 3 3 2" xfId="23260"/>
    <cellStyle name="TotRow - Style4 2 4 4 3 3 3" xfId="27940"/>
    <cellStyle name="TotRow - Style4 2 4 4 3 4" xfId="11800"/>
    <cellStyle name="TotRow - Style4 2 4 4 3 4 2" xfId="23261"/>
    <cellStyle name="TotRow - Style4 2 4 4 3 4 3" xfId="27941"/>
    <cellStyle name="TotRow - Style4 2 4 4 3 5" xfId="23258"/>
    <cellStyle name="TotRow - Style4 2 4 4 3 6" xfId="27938"/>
    <cellStyle name="TotRow - Style4 2 4 4 4" xfId="11801"/>
    <cellStyle name="TotRow - Style4 2 4 4 4 2" xfId="23262"/>
    <cellStyle name="TotRow - Style4 2 4 4 4 3" xfId="27942"/>
    <cellStyle name="TotRow - Style4 2 4 4 5" xfId="11802"/>
    <cellStyle name="TotRow - Style4 2 4 4 5 2" xfId="23263"/>
    <cellStyle name="TotRow - Style4 2 4 4 5 3" xfId="27943"/>
    <cellStyle name="TotRow - Style4 2 4 4 6" xfId="11803"/>
    <cellStyle name="TotRow - Style4 2 4 4 6 2" xfId="23264"/>
    <cellStyle name="TotRow - Style4 2 4 4 6 3" xfId="27944"/>
    <cellStyle name="TotRow - Style4 2 4 4 7" xfId="23249"/>
    <cellStyle name="TotRow - Style4 2 4 4 8" xfId="27929"/>
    <cellStyle name="TotRow - Style4 2 4 5" xfId="11804"/>
    <cellStyle name="TotRow - Style4 2 4 5 2" xfId="11805"/>
    <cellStyle name="TotRow - Style4 2 4 5 2 2" xfId="11806"/>
    <cellStyle name="TotRow - Style4 2 4 5 2 2 2" xfId="23267"/>
    <cellStyle name="TotRow - Style4 2 4 5 2 2 3" xfId="27947"/>
    <cellStyle name="TotRow - Style4 2 4 5 2 3" xfId="11807"/>
    <cellStyle name="TotRow - Style4 2 4 5 2 3 2" xfId="23268"/>
    <cellStyle name="TotRow - Style4 2 4 5 2 3 3" xfId="27948"/>
    <cellStyle name="TotRow - Style4 2 4 5 2 4" xfId="11808"/>
    <cellStyle name="TotRow - Style4 2 4 5 2 4 2" xfId="23269"/>
    <cellStyle name="TotRow - Style4 2 4 5 2 4 3" xfId="27949"/>
    <cellStyle name="TotRow - Style4 2 4 5 2 5" xfId="23266"/>
    <cellStyle name="TotRow - Style4 2 4 5 2 6" xfId="27946"/>
    <cellStyle name="TotRow - Style4 2 4 5 3" xfId="11809"/>
    <cellStyle name="TotRow - Style4 2 4 5 3 2" xfId="23270"/>
    <cellStyle name="TotRow - Style4 2 4 5 3 3" xfId="27950"/>
    <cellStyle name="TotRow - Style4 2 4 5 4" xfId="11810"/>
    <cellStyle name="TotRow - Style4 2 4 5 4 2" xfId="23271"/>
    <cellStyle name="TotRow - Style4 2 4 5 4 3" xfId="27951"/>
    <cellStyle name="TotRow - Style4 2 4 5 5" xfId="11811"/>
    <cellStyle name="TotRow - Style4 2 4 5 5 2" xfId="23272"/>
    <cellStyle name="TotRow - Style4 2 4 5 5 3" xfId="27952"/>
    <cellStyle name="TotRow - Style4 2 4 5 6" xfId="23265"/>
    <cellStyle name="TotRow - Style4 2 4 5 7" xfId="27945"/>
    <cellStyle name="TotRow - Style4 2 4 6" xfId="11812"/>
    <cellStyle name="TotRow - Style4 2 4 6 2" xfId="11813"/>
    <cellStyle name="TotRow - Style4 2 4 6 2 2" xfId="23274"/>
    <cellStyle name="TotRow - Style4 2 4 6 2 3" xfId="27954"/>
    <cellStyle name="TotRow - Style4 2 4 6 3" xfId="11814"/>
    <cellStyle name="TotRow - Style4 2 4 6 3 2" xfId="23275"/>
    <cellStyle name="TotRow - Style4 2 4 6 3 3" xfId="27955"/>
    <cellStyle name="TotRow - Style4 2 4 6 4" xfId="11815"/>
    <cellStyle name="TotRow - Style4 2 4 6 4 2" xfId="23276"/>
    <cellStyle name="TotRow - Style4 2 4 6 4 3" xfId="27956"/>
    <cellStyle name="TotRow - Style4 2 4 6 5" xfId="23273"/>
    <cellStyle name="TotRow - Style4 2 4 6 6" xfId="27953"/>
    <cellStyle name="TotRow - Style4 2 4 7" xfId="11816"/>
    <cellStyle name="TotRow - Style4 2 4 7 2" xfId="23277"/>
    <cellStyle name="TotRow - Style4 2 4 7 3" xfId="27957"/>
    <cellStyle name="TotRow - Style4 2 4 8" xfId="11817"/>
    <cellStyle name="TotRow - Style4 2 4 8 2" xfId="23278"/>
    <cellStyle name="TotRow - Style4 2 4 8 3" xfId="27958"/>
    <cellStyle name="TotRow - Style4 2 4 9" xfId="11818"/>
    <cellStyle name="TotRow - Style4 2 4 9 2" xfId="23279"/>
    <cellStyle name="TotRow - Style4 2 4 9 3" xfId="27959"/>
    <cellStyle name="TotRow - Style4 2 5" xfId="11819"/>
    <cellStyle name="TotRow - Style4 2 5 10" xfId="29782"/>
    <cellStyle name="TotRow - Style4 2 5 2" xfId="11820"/>
    <cellStyle name="TotRow - Style4 2 5 2 2" xfId="11821"/>
    <cellStyle name="TotRow - Style4 2 5 2 2 2" xfId="11822"/>
    <cellStyle name="TotRow - Style4 2 5 2 2 2 2" xfId="11823"/>
    <cellStyle name="TotRow - Style4 2 5 2 2 2 2 2" xfId="23284"/>
    <cellStyle name="TotRow - Style4 2 5 2 2 2 2 3" xfId="27964"/>
    <cellStyle name="TotRow - Style4 2 5 2 2 2 3" xfId="11824"/>
    <cellStyle name="TotRow - Style4 2 5 2 2 2 3 2" xfId="23285"/>
    <cellStyle name="TotRow - Style4 2 5 2 2 2 3 3" xfId="27965"/>
    <cellStyle name="TotRow - Style4 2 5 2 2 2 4" xfId="11825"/>
    <cellStyle name="TotRow - Style4 2 5 2 2 2 4 2" xfId="23286"/>
    <cellStyle name="TotRow - Style4 2 5 2 2 2 4 3" xfId="27966"/>
    <cellStyle name="TotRow - Style4 2 5 2 2 2 5" xfId="23283"/>
    <cellStyle name="TotRow - Style4 2 5 2 2 2 6" xfId="27963"/>
    <cellStyle name="TotRow - Style4 2 5 2 2 3" xfId="11826"/>
    <cellStyle name="TotRow - Style4 2 5 2 2 3 2" xfId="23287"/>
    <cellStyle name="TotRow - Style4 2 5 2 2 3 3" xfId="27967"/>
    <cellStyle name="TotRow - Style4 2 5 2 2 4" xfId="11827"/>
    <cellStyle name="TotRow - Style4 2 5 2 2 4 2" xfId="23288"/>
    <cellStyle name="TotRow - Style4 2 5 2 2 4 3" xfId="27968"/>
    <cellStyle name="TotRow - Style4 2 5 2 2 5" xfId="11828"/>
    <cellStyle name="TotRow - Style4 2 5 2 2 5 2" xfId="23289"/>
    <cellStyle name="TotRow - Style4 2 5 2 2 5 3" xfId="27969"/>
    <cellStyle name="TotRow - Style4 2 5 2 2 6" xfId="23282"/>
    <cellStyle name="TotRow - Style4 2 5 2 2 7" xfId="27962"/>
    <cellStyle name="TotRow - Style4 2 5 2 3" xfId="11829"/>
    <cellStyle name="TotRow - Style4 2 5 2 3 2" xfId="11830"/>
    <cellStyle name="TotRow - Style4 2 5 2 3 2 2" xfId="23291"/>
    <cellStyle name="TotRow - Style4 2 5 2 3 2 3" xfId="27971"/>
    <cellStyle name="TotRow - Style4 2 5 2 3 3" xfId="11831"/>
    <cellStyle name="TotRow - Style4 2 5 2 3 3 2" xfId="23292"/>
    <cellStyle name="TotRow - Style4 2 5 2 3 3 3" xfId="27972"/>
    <cellStyle name="TotRow - Style4 2 5 2 3 4" xfId="11832"/>
    <cellStyle name="TotRow - Style4 2 5 2 3 4 2" xfId="23293"/>
    <cellStyle name="TotRow - Style4 2 5 2 3 4 3" xfId="27973"/>
    <cellStyle name="TotRow - Style4 2 5 2 3 5" xfId="23290"/>
    <cellStyle name="TotRow - Style4 2 5 2 3 6" xfId="27970"/>
    <cellStyle name="TotRow - Style4 2 5 2 4" xfId="11833"/>
    <cellStyle name="TotRow - Style4 2 5 2 4 2" xfId="23294"/>
    <cellStyle name="TotRow - Style4 2 5 2 4 3" xfId="27974"/>
    <cellStyle name="TotRow - Style4 2 5 2 5" xfId="11834"/>
    <cellStyle name="TotRow - Style4 2 5 2 5 2" xfId="23295"/>
    <cellStyle name="TotRow - Style4 2 5 2 5 3" xfId="27975"/>
    <cellStyle name="TotRow - Style4 2 5 2 6" xfId="11835"/>
    <cellStyle name="TotRow - Style4 2 5 2 6 2" xfId="23296"/>
    <cellStyle name="TotRow - Style4 2 5 2 6 3" xfId="27976"/>
    <cellStyle name="TotRow - Style4 2 5 2 7" xfId="23281"/>
    <cellStyle name="TotRow - Style4 2 5 2 8" xfId="27961"/>
    <cellStyle name="TotRow - Style4 2 5 3" xfId="11836"/>
    <cellStyle name="TotRow - Style4 2 5 3 2" xfId="11837"/>
    <cellStyle name="TotRow - Style4 2 5 3 2 2" xfId="11838"/>
    <cellStyle name="TotRow - Style4 2 5 3 2 2 2" xfId="23299"/>
    <cellStyle name="TotRow - Style4 2 5 3 2 2 3" xfId="27979"/>
    <cellStyle name="TotRow - Style4 2 5 3 2 3" xfId="11839"/>
    <cellStyle name="TotRow - Style4 2 5 3 2 3 2" xfId="23300"/>
    <cellStyle name="TotRow - Style4 2 5 3 2 3 3" xfId="27980"/>
    <cellStyle name="TotRow - Style4 2 5 3 2 4" xfId="11840"/>
    <cellStyle name="TotRow - Style4 2 5 3 2 4 2" xfId="23301"/>
    <cellStyle name="TotRow - Style4 2 5 3 2 4 3" xfId="27981"/>
    <cellStyle name="TotRow - Style4 2 5 3 2 5" xfId="23298"/>
    <cellStyle name="TotRow - Style4 2 5 3 2 6" xfId="27978"/>
    <cellStyle name="TotRow - Style4 2 5 3 3" xfId="11841"/>
    <cellStyle name="TotRow - Style4 2 5 3 3 2" xfId="23302"/>
    <cellStyle name="TotRow - Style4 2 5 3 3 3" xfId="27982"/>
    <cellStyle name="TotRow - Style4 2 5 3 4" xfId="11842"/>
    <cellStyle name="TotRow - Style4 2 5 3 4 2" xfId="23303"/>
    <cellStyle name="TotRow - Style4 2 5 3 4 3" xfId="27983"/>
    <cellStyle name="TotRow - Style4 2 5 3 5" xfId="11843"/>
    <cellStyle name="TotRow - Style4 2 5 3 5 2" xfId="23304"/>
    <cellStyle name="TotRow - Style4 2 5 3 5 3" xfId="27984"/>
    <cellStyle name="TotRow - Style4 2 5 3 6" xfId="23297"/>
    <cellStyle name="TotRow - Style4 2 5 3 7" xfId="27977"/>
    <cellStyle name="TotRow - Style4 2 5 4" xfId="11844"/>
    <cellStyle name="TotRow - Style4 2 5 4 2" xfId="11845"/>
    <cellStyle name="TotRow - Style4 2 5 4 2 2" xfId="23306"/>
    <cellStyle name="TotRow - Style4 2 5 4 2 3" xfId="27986"/>
    <cellStyle name="TotRow - Style4 2 5 4 3" xfId="11846"/>
    <cellStyle name="TotRow - Style4 2 5 4 3 2" xfId="23307"/>
    <cellStyle name="TotRow - Style4 2 5 4 3 3" xfId="27987"/>
    <cellStyle name="TotRow - Style4 2 5 4 4" xfId="11847"/>
    <cellStyle name="TotRow - Style4 2 5 4 4 2" xfId="23308"/>
    <cellStyle name="TotRow - Style4 2 5 4 4 3" xfId="27988"/>
    <cellStyle name="TotRow - Style4 2 5 4 5" xfId="23305"/>
    <cellStyle name="TotRow - Style4 2 5 4 6" xfId="27985"/>
    <cellStyle name="TotRow - Style4 2 5 5" xfId="11848"/>
    <cellStyle name="TotRow - Style4 2 5 5 2" xfId="23309"/>
    <cellStyle name="TotRow - Style4 2 5 5 3" xfId="27989"/>
    <cellStyle name="TotRow - Style4 2 5 6" xfId="11849"/>
    <cellStyle name="TotRow - Style4 2 5 6 2" xfId="23310"/>
    <cellStyle name="TotRow - Style4 2 5 6 3" xfId="27990"/>
    <cellStyle name="TotRow - Style4 2 5 7" xfId="11850"/>
    <cellStyle name="TotRow - Style4 2 5 7 2" xfId="23311"/>
    <cellStyle name="TotRow - Style4 2 5 7 3" xfId="27991"/>
    <cellStyle name="TotRow - Style4 2 5 8" xfId="23280"/>
    <cellStyle name="TotRow - Style4 2 5 9" xfId="27960"/>
    <cellStyle name="TotRow - Style4 2 6" xfId="11851"/>
    <cellStyle name="TotRow - Style4 2 6 2" xfId="11852"/>
    <cellStyle name="TotRow - Style4 2 6 2 2" xfId="11853"/>
    <cellStyle name="TotRow - Style4 2 6 2 2 2" xfId="11854"/>
    <cellStyle name="TotRow - Style4 2 6 2 2 2 2" xfId="11855"/>
    <cellStyle name="TotRow - Style4 2 6 2 2 2 2 2" xfId="23316"/>
    <cellStyle name="TotRow - Style4 2 6 2 2 2 2 3" xfId="27996"/>
    <cellStyle name="TotRow - Style4 2 6 2 2 2 3" xfId="11856"/>
    <cellStyle name="TotRow - Style4 2 6 2 2 2 3 2" xfId="23317"/>
    <cellStyle name="TotRow - Style4 2 6 2 2 2 3 3" xfId="27997"/>
    <cellStyle name="TotRow - Style4 2 6 2 2 2 4" xfId="11857"/>
    <cellStyle name="TotRow - Style4 2 6 2 2 2 4 2" xfId="23318"/>
    <cellStyle name="TotRow - Style4 2 6 2 2 2 4 3" xfId="27998"/>
    <cellStyle name="TotRow - Style4 2 6 2 2 2 5" xfId="23315"/>
    <cellStyle name="TotRow - Style4 2 6 2 2 2 6" xfId="27995"/>
    <cellStyle name="TotRow - Style4 2 6 2 2 3" xfId="11858"/>
    <cellStyle name="TotRow - Style4 2 6 2 2 3 2" xfId="23319"/>
    <cellStyle name="TotRow - Style4 2 6 2 2 3 3" xfId="27999"/>
    <cellStyle name="TotRow - Style4 2 6 2 2 4" xfId="11859"/>
    <cellStyle name="TotRow - Style4 2 6 2 2 4 2" xfId="23320"/>
    <cellStyle name="TotRow - Style4 2 6 2 2 4 3" xfId="28000"/>
    <cellStyle name="TotRow - Style4 2 6 2 2 5" xfId="11860"/>
    <cellStyle name="TotRow - Style4 2 6 2 2 5 2" xfId="23321"/>
    <cellStyle name="TotRow - Style4 2 6 2 2 5 3" xfId="28001"/>
    <cellStyle name="TotRow - Style4 2 6 2 2 6" xfId="23314"/>
    <cellStyle name="TotRow - Style4 2 6 2 2 7" xfId="27994"/>
    <cellStyle name="TotRow - Style4 2 6 2 3" xfId="11861"/>
    <cellStyle name="TotRow - Style4 2 6 2 3 2" xfId="11862"/>
    <cellStyle name="TotRow - Style4 2 6 2 3 2 2" xfId="23323"/>
    <cellStyle name="TotRow - Style4 2 6 2 3 2 3" xfId="28003"/>
    <cellStyle name="TotRow - Style4 2 6 2 3 3" xfId="11863"/>
    <cellStyle name="TotRow - Style4 2 6 2 3 3 2" xfId="23324"/>
    <cellStyle name="TotRow - Style4 2 6 2 3 3 3" xfId="28004"/>
    <cellStyle name="TotRow - Style4 2 6 2 3 4" xfId="11864"/>
    <cellStyle name="TotRow - Style4 2 6 2 3 4 2" xfId="23325"/>
    <cellStyle name="TotRow - Style4 2 6 2 3 4 3" xfId="28005"/>
    <cellStyle name="TotRow - Style4 2 6 2 3 5" xfId="23322"/>
    <cellStyle name="TotRow - Style4 2 6 2 3 6" xfId="28002"/>
    <cellStyle name="TotRow - Style4 2 6 2 4" xfId="11865"/>
    <cellStyle name="TotRow - Style4 2 6 2 4 2" xfId="23326"/>
    <cellStyle name="TotRow - Style4 2 6 2 4 3" xfId="28006"/>
    <cellStyle name="TotRow - Style4 2 6 2 5" xfId="11866"/>
    <cellStyle name="TotRow - Style4 2 6 2 5 2" xfId="23327"/>
    <cellStyle name="TotRow - Style4 2 6 2 5 3" xfId="28007"/>
    <cellStyle name="TotRow - Style4 2 6 2 6" xfId="11867"/>
    <cellStyle name="TotRow - Style4 2 6 2 6 2" xfId="23328"/>
    <cellStyle name="TotRow - Style4 2 6 2 6 3" xfId="28008"/>
    <cellStyle name="TotRow - Style4 2 6 2 7" xfId="23313"/>
    <cellStyle name="TotRow - Style4 2 6 2 8" xfId="27993"/>
    <cellStyle name="TotRow - Style4 2 6 3" xfId="11868"/>
    <cellStyle name="TotRow - Style4 2 6 3 2" xfId="11869"/>
    <cellStyle name="TotRow - Style4 2 6 3 2 2" xfId="11870"/>
    <cellStyle name="TotRow - Style4 2 6 3 2 2 2" xfId="23331"/>
    <cellStyle name="TotRow - Style4 2 6 3 2 2 3" xfId="28011"/>
    <cellStyle name="TotRow - Style4 2 6 3 2 3" xfId="11871"/>
    <cellStyle name="TotRow - Style4 2 6 3 2 3 2" xfId="23332"/>
    <cellStyle name="TotRow - Style4 2 6 3 2 3 3" xfId="28012"/>
    <cellStyle name="TotRow - Style4 2 6 3 2 4" xfId="11872"/>
    <cellStyle name="TotRow - Style4 2 6 3 2 4 2" xfId="23333"/>
    <cellStyle name="TotRow - Style4 2 6 3 2 4 3" xfId="28013"/>
    <cellStyle name="TotRow - Style4 2 6 3 2 5" xfId="23330"/>
    <cellStyle name="TotRow - Style4 2 6 3 2 6" xfId="28010"/>
    <cellStyle name="TotRow - Style4 2 6 3 3" xfId="11873"/>
    <cellStyle name="TotRow - Style4 2 6 3 3 2" xfId="23334"/>
    <cellStyle name="TotRow - Style4 2 6 3 3 3" xfId="28014"/>
    <cellStyle name="TotRow - Style4 2 6 3 4" xfId="11874"/>
    <cellStyle name="TotRow - Style4 2 6 3 4 2" xfId="23335"/>
    <cellStyle name="TotRow - Style4 2 6 3 4 3" xfId="28015"/>
    <cellStyle name="TotRow - Style4 2 6 3 5" xfId="11875"/>
    <cellStyle name="TotRow - Style4 2 6 3 5 2" xfId="23336"/>
    <cellStyle name="TotRow - Style4 2 6 3 5 3" xfId="28016"/>
    <cellStyle name="TotRow - Style4 2 6 3 6" xfId="23329"/>
    <cellStyle name="TotRow - Style4 2 6 3 7" xfId="28009"/>
    <cellStyle name="TotRow - Style4 2 6 4" xfId="11876"/>
    <cellStyle name="TotRow - Style4 2 6 4 2" xfId="11877"/>
    <cellStyle name="TotRow - Style4 2 6 4 2 2" xfId="23338"/>
    <cellStyle name="TotRow - Style4 2 6 4 2 3" xfId="28018"/>
    <cellStyle name="TotRow - Style4 2 6 4 3" xfId="11878"/>
    <cellStyle name="TotRow - Style4 2 6 4 3 2" xfId="23339"/>
    <cellStyle name="TotRow - Style4 2 6 4 3 3" xfId="28019"/>
    <cellStyle name="TotRow - Style4 2 6 4 4" xfId="11879"/>
    <cellStyle name="TotRow - Style4 2 6 4 4 2" xfId="23340"/>
    <cellStyle name="TotRow - Style4 2 6 4 4 3" xfId="28020"/>
    <cellStyle name="TotRow - Style4 2 6 4 5" xfId="23337"/>
    <cellStyle name="TotRow - Style4 2 6 4 6" xfId="28017"/>
    <cellStyle name="TotRow - Style4 2 6 5" xfId="11880"/>
    <cellStyle name="TotRow - Style4 2 6 5 2" xfId="23341"/>
    <cellStyle name="TotRow - Style4 2 6 5 3" xfId="28021"/>
    <cellStyle name="TotRow - Style4 2 6 6" xfId="11881"/>
    <cellStyle name="TotRow - Style4 2 6 6 2" xfId="23342"/>
    <cellStyle name="TotRow - Style4 2 6 6 3" xfId="28022"/>
    <cellStyle name="TotRow - Style4 2 6 7" xfId="11882"/>
    <cellStyle name="TotRow - Style4 2 6 7 2" xfId="23343"/>
    <cellStyle name="TotRow - Style4 2 6 7 3" xfId="28023"/>
    <cellStyle name="TotRow - Style4 2 6 8" xfId="23312"/>
    <cellStyle name="TotRow - Style4 2 6 9" xfId="27992"/>
    <cellStyle name="TotRow - Style4 2 7" xfId="11883"/>
    <cellStyle name="TotRow - Style4 2 7 2" xfId="11884"/>
    <cellStyle name="TotRow - Style4 2 7 2 2" xfId="11885"/>
    <cellStyle name="TotRow - Style4 2 7 2 2 2" xfId="11886"/>
    <cellStyle name="TotRow - Style4 2 7 2 2 2 2" xfId="11887"/>
    <cellStyle name="TotRow - Style4 2 7 2 2 2 2 2" xfId="23348"/>
    <cellStyle name="TotRow - Style4 2 7 2 2 2 2 3" xfId="28028"/>
    <cellStyle name="TotRow - Style4 2 7 2 2 2 3" xfId="11888"/>
    <cellStyle name="TotRow - Style4 2 7 2 2 2 3 2" xfId="23349"/>
    <cellStyle name="TotRow - Style4 2 7 2 2 2 3 3" xfId="28029"/>
    <cellStyle name="TotRow - Style4 2 7 2 2 2 4" xfId="11889"/>
    <cellStyle name="TotRow - Style4 2 7 2 2 2 4 2" xfId="23350"/>
    <cellStyle name="TotRow - Style4 2 7 2 2 2 4 3" xfId="28030"/>
    <cellStyle name="TotRow - Style4 2 7 2 2 2 5" xfId="23347"/>
    <cellStyle name="TotRow - Style4 2 7 2 2 2 6" xfId="28027"/>
    <cellStyle name="TotRow - Style4 2 7 2 2 3" xfId="11890"/>
    <cellStyle name="TotRow - Style4 2 7 2 2 3 2" xfId="23351"/>
    <cellStyle name="TotRow - Style4 2 7 2 2 3 3" xfId="28031"/>
    <cellStyle name="TotRow - Style4 2 7 2 2 4" xfId="11891"/>
    <cellStyle name="TotRow - Style4 2 7 2 2 4 2" xfId="23352"/>
    <cellStyle name="TotRow - Style4 2 7 2 2 4 3" xfId="28032"/>
    <cellStyle name="TotRow - Style4 2 7 2 2 5" xfId="11892"/>
    <cellStyle name="TotRow - Style4 2 7 2 2 5 2" xfId="23353"/>
    <cellStyle name="TotRow - Style4 2 7 2 2 5 3" xfId="28033"/>
    <cellStyle name="TotRow - Style4 2 7 2 2 6" xfId="23346"/>
    <cellStyle name="TotRow - Style4 2 7 2 2 7" xfId="28026"/>
    <cellStyle name="TotRow - Style4 2 7 2 3" xfId="11893"/>
    <cellStyle name="TotRow - Style4 2 7 2 3 2" xfId="11894"/>
    <cellStyle name="TotRow - Style4 2 7 2 3 2 2" xfId="23355"/>
    <cellStyle name="TotRow - Style4 2 7 2 3 2 3" xfId="28035"/>
    <cellStyle name="TotRow - Style4 2 7 2 3 3" xfId="11895"/>
    <cellStyle name="TotRow - Style4 2 7 2 3 3 2" xfId="23356"/>
    <cellStyle name="TotRow - Style4 2 7 2 3 3 3" xfId="28036"/>
    <cellStyle name="TotRow - Style4 2 7 2 3 4" xfId="11896"/>
    <cellStyle name="TotRow - Style4 2 7 2 3 4 2" xfId="23357"/>
    <cellStyle name="TotRow - Style4 2 7 2 3 4 3" xfId="28037"/>
    <cellStyle name="TotRow - Style4 2 7 2 3 5" xfId="23354"/>
    <cellStyle name="TotRow - Style4 2 7 2 3 6" xfId="28034"/>
    <cellStyle name="TotRow - Style4 2 7 2 4" xfId="11897"/>
    <cellStyle name="TotRow - Style4 2 7 2 4 2" xfId="23358"/>
    <cellStyle name="TotRow - Style4 2 7 2 4 3" xfId="28038"/>
    <cellStyle name="TotRow - Style4 2 7 2 5" xfId="11898"/>
    <cellStyle name="TotRow - Style4 2 7 2 5 2" xfId="23359"/>
    <cellStyle name="TotRow - Style4 2 7 2 5 3" xfId="28039"/>
    <cellStyle name="TotRow - Style4 2 7 2 6" xfId="11899"/>
    <cellStyle name="TotRow - Style4 2 7 2 6 2" xfId="23360"/>
    <cellStyle name="TotRow - Style4 2 7 2 6 3" xfId="28040"/>
    <cellStyle name="TotRow - Style4 2 7 2 7" xfId="23345"/>
    <cellStyle name="TotRow - Style4 2 7 2 8" xfId="28025"/>
    <cellStyle name="TotRow - Style4 2 7 3" xfId="11900"/>
    <cellStyle name="TotRow - Style4 2 7 3 2" xfId="11901"/>
    <cellStyle name="TotRow - Style4 2 7 3 2 2" xfId="11902"/>
    <cellStyle name="TotRow - Style4 2 7 3 2 2 2" xfId="23363"/>
    <cellStyle name="TotRow - Style4 2 7 3 2 2 3" xfId="28043"/>
    <cellStyle name="TotRow - Style4 2 7 3 2 3" xfId="11903"/>
    <cellStyle name="TotRow - Style4 2 7 3 2 3 2" xfId="23364"/>
    <cellStyle name="TotRow - Style4 2 7 3 2 3 3" xfId="28044"/>
    <cellStyle name="TotRow - Style4 2 7 3 2 4" xfId="11904"/>
    <cellStyle name="TotRow - Style4 2 7 3 2 4 2" xfId="23365"/>
    <cellStyle name="TotRow - Style4 2 7 3 2 4 3" xfId="28045"/>
    <cellStyle name="TotRow - Style4 2 7 3 2 5" xfId="23362"/>
    <cellStyle name="TotRow - Style4 2 7 3 2 6" xfId="28042"/>
    <cellStyle name="TotRow - Style4 2 7 3 3" xfId="11905"/>
    <cellStyle name="TotRow - Style4 2 7 3 3 2" xfId="23366"/>
    <cellStyle name="TotRow - Style4 2 7 3 3 3" xfId="28046"/>
    <cellStyle name="TotRow - Style4 2 7 3 4" xfId="11906"/>
    <cellStyle name="TotRow - Style4 2 7 3 4 2" xfId="23367"/>
    <cellStyle name="TotRow - Style4 2 7 3 4 3" xfId="28047"/>
    <cellStyle name="TotRow - Style4 2 7 3 5" xfId="11907"/>
    <cellStyle name="TotRow - Style4 2 7 3 5 2" xfId="23368"/>
    <cellStyle name="TotRow - Style4 2 7 3 5 3" xfId="28048"/>
    <cellStyle name="TotRow - Style4 2 7 3 6" xfId="23361"/>
    <cellStyle name="TotRow - Style4 2 7 3 7" xfId="28041"/>
    <cellStyle name="TotRow - Style4 2 7 4" xfId="11908"/>
    <cellStyle name="TotRow - Style4 2 7 4 2" xfId="11909"/>
    <cellStyle name="TotRow - Style4 2 7 4 2 2" xfId="23370"/>
    <cellStyle name="TotRow - Style4 2 7 4 2 3" xfId="28050"/>
    <cellStyle name="TotRow - Style4 2 7 4 3" xfId="11910"/>
    <cellStyle name="TotRow - Style4 2 7 4 3 2" xfId="23371"/>
    <cellStyle name="TotRow - Style4 2 7 4 3 3" xfId="28051"/>
    <cellStyle name="TotRow - Style4 2 7 4 4" xfId="11911"/>
    <cellStyle name="TotRow - Style4 2 7 4 4 2" xfId="23372"/>
    <cellStyle name="TotRow - Style4 2 7 4 4 3" xfId="28052"/>
    <cellStyle name="TotRow - Style4 2 7 4 5" xfId="23369"/>
    <cellStyle name="TotRow - Style4 2 7 4 6" xfId="28049"/>
    <cellStyle name="TotRow - Style4 2 7 5" xfId="11912"/>
    <cellStyle name="TotRow - Style4 2 7 5 2" xfId="23373"/>
    <cellStyle name="TotRow - Style4 2 7 5 3" xfId="28053"/>
    <cellStyle name="TotRow - Style4 2 7 6" xfId="11913"/>
    <cellStyle name="TotRow - Style4 2 7 6 2" xfId="23374"/>
    <cellStyle name="TotRow - Style4 2 7 6 3" xfId="28054"/>
    <cellStyle name="TotRow - Style4 2 7 7" xfId="11914"/>
    <cellStyle name="TotRow - Style4 2 7 7 2" xfId="23375"/>
    <cellStyle name="TotRow - Style4 2 7 7 3" xfId="28055"/>
    <cellStyle name="TotRow - Style4 2 7 8" xfId="23344"/>
    <cellStyle name="TotRow - Style4 2 7 9" xfId="28024"/>
    <cellStyle name="TotRow - Style4 2 8" xfId="11915"/>
    <cellStyle name="TotRow - Style4 2 8 2" xfId="11916"/>
    <cellStyle name="TotRow - Style4 2 8 2 2" xfId="11917"/>
    <cellStyle name="TotRow - Style4 2 8 2 2 2" xfId="11918"/>
    <cellStyle name="TotRow - Style4 2 8 2 2 2 2" xfId="11919"/>
    <cellStyle name="TotRow - Style4 2 8 2 2 2 2 2" xfId="23380"/>
    <cellStyle name="TotRow - Style4 2 8 2 2 2 2 3" xfId="28060"/>
    <cellStyle name="TotRow - Style4 2 8 2 2 2 3" xfId="11920"/>
    <cellStyle name="TotRow - Style4 2 8 2 2 2 3 2" xfId="23381"/>
    <cellStyle name="TotRow - Style4 2 8 2 2 2 3 3" xfId="28061"/>
    <cellStyle name="TotRow - Style4 2 8 2 2 2 4" xfId="11921"/>
    <cellStyle name="TotRow - Style4 2 8 2 2 2 4 2" xfId="23382"/>
    <cellStyle name="TotRow - Style4 2 8 2 2 2 4 3" xfId="28062"/>
    <cellStyle name="TotRow - Style4 2 8 2 2 2 5" xfId="23379"/>
    <cellStyle name="TotRow - Style4 2 8 2 2 2 6" xfId="28059"/>
    <cellStyle name="TotRow - Style4 2 8 2 2 3" xfId="11922"/>
    <cellStyle name="TotRow - Style4 2 8 2 2 3 2" xfId="23383"/>
    <cellStyle name="TotRow - Style4 2 8 2 2 3 3" xfId="28063"/>
    <cellStyle name="TotRow - Style4 2 8 2 2 4" xfId="11923"/>
    <cellStyle name="TotRow - Style4 2 8 2 2 4 2" xfId="23384"/>
    <cellStyle name="TotRow - Style4 2 8 2 2 4 3" xfId="28064"/>
    <cellStyle name="TotRow - Style4 2 8 2 2 5" xfId="11924"/>
    <cellStyle name="TotRow - Style4 2 8 2 2 5 2" xfId="23385"/>
    <cellStyle name="TotRow - Style4 2 8 2 2 5 3" xfId="28065"/>
    <cellStyle name="TotRow - Style4 2 8 2 2 6" xfId="23378"/>
    <cellStyle name="TotRow - Style4 2 8 2 2 7" xfId="28058"/>
    <cellStyle name="TotRow - Style4 2 8 2 3" xfId="11925"/>
    <cellStyle name="TotRow - Style4 2 8 2 3 2" xfId="11926"/>
    <cellStyle name="TotRow - Style4 2 8 2 3 2 2" xfId="23387"/>
    <cellStyle name="TotRow - Style4 2 8 2 3 2 3" xfId="28067"/>
    <cellStyle name="TotRow - Style4 2 8 2 3 3" xfId="11927"/>
    <cellStyle name="TotRow - Style4 2 8 2 3 3 2" xfId="23388"/>
    <cellStyle name="TotRow - Style4 2 8 2 3 3 3" xfId="28068"/>
    <cellStyle name="TotRow - Style4 2 8 2 3 4" xfId="11928"/>
    <cellStyle name="TotRow - Style4 2 8 2 3 4 2" xfId="23389"/>
    <cellStyle name="TotRow - Style4 2 8 2 3 4 3" xfId="28069"/>
    <cellStyle name="TotRow - Style4 2 8 2 3 5" xfId="23386"/>
    <cellStyle name="TotRow - Style4 2 8 2 3 6" xfId="28066"/>
    <cellStyle name="TotRow - Style4 2 8 2 4" xfId="11929"/>
    <cellStyle name="TotRow - Style4 2 8 2 4 2" xfId="23390"/>
    <cellStyle name="TotRow - Style4 2 8 2 4 3" xfId="28070"/>
    <cellStyle name="TotRow - Style4 2 8 2 5" xfId="11930"/>
    <cellStyle name="TotRow - Style4 2 8 2 5 2" xfId="23391"/>
    <cellStyle name="TotRow - Style4 2 8 2 5 3" xfId="28071"/>
    <cellStyle name="TotRow - Style4 2 8 2 6" xfId="11931"/>
    <cellStyle name="TotRow - Style4 2 8 2 6 2" xfId="23392"/>
    <cellStyle name="TotRow - Style4 2 8 2 6 3" xfId="28072"/>
    <cellStyle name="TotRow - Style4 2 8 2 7" xfId="23377"/>
    <cellStyle name="TotRow - Style4 2 8 2 8" xfId="28057"/>
    <cellStyle name="TotRow - Style4 2 8 3" xfId="11932"/>
    <cellStyle name="TotRow - Style4 2 8 3 2" xfId="11933"/>
    <cellStyle name="TotRow - Style4 2 8 3 2 2" xfId="11934"/>
    <cellStyle name="TotRow - Style4 2 8 3 2 2 2" xfId="23395"/>
    <cellStyle name="TotRow - Style4 2 8 3 2 2 3" xfId="28075"/>
    <cellStyle name="TotRow - Style4 2 8 3 2 3" xfId="11935"/>
    <cellStyle name="TotRow - Style4 2 8 3 2 3 2" xfId="23396"/>
    <cellStyle name="TotRow - Style4 2 8 3 2 3 3" xfId="28076"/>
    <cellStyle name="TotRow - Style4 2 8 3 2 4" xfId="11936"/>
    <cellStyle name="TotRow - Style4 2 8 3 2 4 2" xfId="23397"/>
    <cellStyle name="TotRow - Style4 2 8 3 2 4 3" xfId="28077"/>
    <cellStyle name="TotRow - Style4 2 8 3 2 5" xfId="23394"/>
    <cellStyle name="TotRow - Style4 2 8 3 2 6" xfId="28074"/>
    <cellStyle name="TotRow - Style4 2 8 3 3" xfId="11937"/>
    <cellStyle name="TotRow - Style4 2 8 3 3 2" xfId="23398"/>
    <cellStyle name="TotRow - Style4 2 8 3 3 3" xfId="28078"/>
    <cellStyle name="TotRow - Style4 2 8 3 4" xfId="11938"/>
    <cellStyle name="TotRow - Style4 2 8 3 4 2" xfId="23399"/>
    <cellStyle name="TotRow - Style4 2 8 3 4 3" xfId="28079"/>
    <cellStyle name="TotRow - Style4 2 8 3 5" xfId="11939"/>
    <cellStyle name="TotRow - Style4 2 8 3 5 2" xfId="23400"/>
    <cellStyle name="TotRow - Style4 2 8 3 5 3" xfId="28080"/>
    <cellStyle name="TotRow - Style4 2 8 3 6" xfId="23393"/>
    <cellStyle name="TotRow - Style4 2 8 3 7" xfId="28073"/>
    <cellStyle name="TotRow - Style4 2 8 4" xfId="11940"/>
    <cellStyle name="TotRow - Style4 2 8 4 2" xfId="11941"/>
    <cellStyle name="TotRow - Style4 2 8 4 2 2" xfId="23402"/>
    <cellStyle name="TotRow - Style4 2 8 4 2 3" xfId="28082"/>
    <cellStyle name="TotRow - Style4 2 8 4 3" xfId="11942"/>
    <cellStyle name="TotRow - Style4 2 8 4 3 2" xfId="23403"/>
    <cellStyle name="TotRow - Style4 2 8 4 3 3" xfId="28083"/>
    <cellStyle name="TotRow - Style4 2 8 4 4" xfId="11943"/>
    <cellStyle name="TotRow - Style4 2 8 4 4 2" xfId="23404"/>
    <cellStyle name="TotRow - Style4 2 8 4 4 3" xfId="28084"/>
    <cellStyle name="TotRow - Style4 2 8 4 5" xfId="23401"/>
    <cellStyle name="TotRow - Style4 2 8 4 6" xfId="28081"/>
    <cellStyle name="TotRow - Style4 2 8 5" xfId="11944"/>
    <cellStyle name="TotRow - Style4 2 8 5 2" xfId="23405"/>
    <cellStyle name="TotRow - Style4 2 8 5 3" xfId="28085"/>
    <cellStyle name="TotRow - Style4 2 8 6" xfId="11945"/>
    <cellStyle name="TotRow - Style4 2 8 6 2" xfId="23406"/>
    <cellStyle name="TotRow - Style4 2 8 6 3" xfId="28086"/>
    <cellStyle name="TotRow - Style4 2 8 7" xfId="11946"/>
    <cellStyle name="TotRow - Style4 2 8 7 2" xfId="23407"/>
    <cellStyle name="TotRow - Style4 2 8 7 3" xfId="28087"/>
    <cellStyle name="TotRow - Style4 2 8 8" xfId="23376"/>
    <cellStyle name="TotRow - Style4 2 8 9" xfId="28056"/>
    <cellStyle name="TotRow - Style4 2 9" xfId="11947"/>
    <cellStyle name="TotRow - Style4 2 9 2" xfId="11948"/>
    <cellStyle name="TotRow - Style4 2 9 2 2" xfId="11949"/>
    <cellStyle name="TotRow - Style4 2 9 2 2 2" xfId="11950"/>
    <cellStyle name="TotRow - Style4 2 9 2 2 2 2" xfId="23411"/>
    <cellStyle name="TotRow - Style4 2 9 2 2 2 3" xfId="28091"/>
    <cellStyle name="TotRow - Style4 2 9 2 2 3" xfId="11951"/>
    <cellStyle name="TotRow - Style4 2 9 2 2 3 2" xfId="23412"/>
    <cellStyle name="TotRow - Style4 2 9 2 2 3 3" xfId="28092"/>
    <cellStyle name="TotRow - Style4 2 9 2 2 4" xfId="11952"/>
    <cellStyle name="TotRow - Style4 2 9 2 2 4 2" xfId="23413"/>
    <cellStyle name="TotRow - Style4 2 9 2 2 4 3" xfId="28093"/>
    <cellStyle name="TotRow - Style4 2 9 2 2 5" xfId="23410"/>
    <cellStyle name="TotRow - Style4 2 9 2 2 6" xfId="28090"/>
    <cellStyle name="TotRow - Style4 2 9 2 3" xfId="11953"/>
    <cellStyle name="TotRow - Style4 2 9 2 3 2" xfId="23414"/>
    <cellStyle name="TotRow - Style4 2 9 2 3 3" xfId="28094"/>
    <cellStyle name="TotRow - Style4 2 9 2 4" xfId="11954"/>
    <cellStyle name="TotRow - Style4 2 9 2 4 2" xfId="23415"/>
    <cellStyle name="TotRow - Style4 2 9 2 4 3" xfId="28095"/>
    <cellStyle name="TotRow - Style4 2 9 2 5" xfId="11955"/>
    <cellStyle name="TotRow - Style4 2 9 2 5 2" xfId="23416"/>
    <cellStyle name="TotRow - Style4 2 9 2 5 3" xfId="28096"/>
    <cellStyle name="TotRow - Style4 2 9 2 6" xfId="23409"/>
    <cellStyle name="TotRow - Style4 2 9 2 7" xfId="28089"/>
    <cellStyle name="TotRow - Style4 2 9 3" xfId="11956"/>
    <cellStyle name="TotRow - Style4 2 9 3 2" xfId="11957"/>
    <cellStyle name="TotRow - Style4 2 9 3 2 2" xfId="23418"/>
    <cellStyle name="TotRow - Style4 2 9 3 2 3" xfId="28098"/>
    <cellStyle name="TotRow - Style4 2 9 3 3" xfId="11958"/>
    <cellStyle name="TotRow - Style4 2 9 3 3 2" xfId="23419"/>
    <cellStyle name="TotRow - Style4 2 9 3 3 3" xfId="28099"/>
    <cellStyle name="TotRow - Style4 2 9 3 4" xfId="11959"/>
    <cellStyle name="TotRow - Style4 2 9 3 4 2" xfId="23420"/>
    <cellStyle name="TotRow - Style4 2 9 3 4 3" xfId="28100"/>
    <cellStyle name="TotRow - Style4 2 9 3 5" xfId="23417"/>
    <cellStyle name="TotRow - Style4 2 9 3 6" xfId="28097"/>
    <cellStyle name="TotRow - Style4 2 9 4" xfId="11960"/>
    <cellStyle name="TotRow - Style4 2 9 4 2" xfId="23421"/>
    <cellStyle name="TotRow - Style4 2 9 4 3" xfId="28101"/>
    <cellStyle name="TotRow - Style4 2 9 5" xfId="11961"/>
    <cellStyle name="TotRow - Style4 2 9 5 2" xfId="23422"/>
    <cellStyle name="TotRow - Style4 2 9 5 3" xfId="28102"/>
    <cellStyle name="TotRow - Style4 2 9 6" xfId="11962"/>
    <cellStyle name="TotRow - Style4 2 9 6 2" xfId="23423"/>
    <cellStyle name="TotRow - Style4 2 9 6 3" xfId="28103"/>
    <cellStyle name="TotRow - Style4 2 9 7" xfId="23408"/>
    <cellStyle name="TotRow - Style4 2 9 8" xfId="28088"/>
    <cellStyle name="TotRow - Style4 3" xfId="11963"/>
    <cellStyle name="TotRow - Style4 3 10" xfId="23424"/>
    <cellStyle name="TotRow - Style4 3 11" xfId="28104"/>
    <cellStyle name="TotRow - Style4 3 12" xfId="29368"/>
    <cellStyle name="TotRow - Style4 3 2" xfId="11964"/>
    <cellStyle name="TotRow - Style4 3 2 10" xfId="29615"/>
    <cellStyle name="TotRow - Style4 3 2 2" xfId="11965"/>
    <cellStyle name="TotRow - Style4 3 2 2 2" xfId="11966"/>
    <cellStyle name="TotRow - Style4 3 2 2 2 2" xfId="11967"/>
    <cellStyle name="TotRow - Style4 3 2 2 2 2 2" xfId="11968"/>
    <cellStyle name="TotRow - Style4 3 2 2 2 2 2 2" xfId="23429"/>
    <cellStyle name="TotRow - Style4 3 2 2 2 2 2 3" xfId="28109"/>
    <cellStyle name="TotRow - Style4 3 2 2 2 2 3" xfId="11969"/>
    <cellStyle name="TotRow - Style4 3 2 2 2 2 3 2" xfId="23430"/>
    <cellStyle name="TotRow - Style4 3 2 2 2 2 3 3" xfId="28110"/>
    <cellStyle name="TotRow - Style4 3 2 2 2 2 4" xfId="11970"/>
    <cellStyle name="TotRow - Style4 3 2 2 2 2 4 2" xfId="23431"/>
    <cellStyle name="TotRow - Style4 3 2 2 2 2 4 3" xfId="28111"/>
    <cellStyle name="TotRow - Style4 3 2 2 2 2 5" xfId="23428"/>
    <cellStyle name="TotRow - Style4 3 2 2 2 2 6" xfId="28108"/>
    <cellStyle name="TotRow - Style4 3 2 2 2 3" xfId="11971"/>
    <cellStyle name="TotRow - Style4 3 2 2 2 3 2" xfId="23432"/>
    <cellStyle name="TotRow - Style4 3 2 2 2 3 3" xfId="28112"/>
    <cellStyle name="TotRow - Style4 3 2 2 2 4" xfId="11972"/>
    <cellStyle name="TotRow - Style4 3 2 2 2 4 2" xfId="23433"/>
    <cellStyle name="TotRow - Style4 3 2 2 2 4 3" xfId="28113"/>
    <cellStyle name="TotRow - Style4 3 2 2 2 5" xfId="11973"/>
    <cellStyle name="TotRow - Style4 3 2 2 2 5 2" xfId="23434"/>
    <cellStyle name="TotRow - Style4 3 2 2 2 5 3" xfId="28114"/>
    <cellStyle name="TotRow - Style4 3 2 2 2 6" xfId="23427"/>
    <cellStyle name="TotRow - Style4 3 2 2 2 7" xfId="28107"/>
    <cellStyle name="TotRow - Style4 3 2 2 3" xfId="11974"/>
    <cellStyle name="TotRow - Style4 3 2 2 3 2" xfId="11975"/>
    <cellStyle name="TotRow - Style4 3 2 2 3 2 2" xfId="23436"/>
    <cellStyle name="TotRow - Style4 3 2 2 3 2 3" xfId="28116"/>
    <cellStyle name="TotRow - Style4 3 2 2 3 3" xfId="11976"/>
    <cellStyle name="TotRow - Style4 3 2 2 3 3 2" xfId="23437"/>
    <cellStyle name="TotRow - Style4 3 2 2 3 3 3" xfId="28117"/>
    <cellStyle name="TotRow - Style4 3 2 2 3 4" xfId="11977"/>
    <cellStyle name="TotRow - Style4 3 2 2 3 4 2" xfId="23438"/>
    <cellStyle name="TotRow - Style4 3 2 2 3 4 3" xfId="28118"/>
    <cellStyle name="TotRow - Style4 3 2 2 3 5" xfId="23435"/>
    <cellStyle name="TotRow - Style4 3 2 2 3 6" xfId="28115"/>
    <cellStyle name="TotRow - Style4 3 2 2 4" xfId="11978"/>
    <cellStyle name="TotRow - Style4 3 2 2 4 2" xfId="23439"/>
    <cellStyle name="TotRow - Style4 3 2 2 4 3" xfId="28119"/>
    <cellStyle name="TotRow - Style4 3 2 2 5" xfId="11979"/>
    <cellStyle name="TotRow - Style4 3 2 2 5 2" xfId="23440"/>
    <cellStyle name="TotRow - Style4 3 2 2 5 3" xfId="28120"/>
    <cellStyle name="TotRow - Style4 3 2 2 6" xfId="11980"/>
    <cellStyle name="TotRow - Style4 3 2 2 6 2" xfId="23441"/>
    <cellStyle name="TotRow - Style4 3 2 2 6 3" xfId="28121"/>
    <cellStyle name="TotRow - Style4 3 2 2 7" xfId="23426"/>
    <cellStyle name="TotRow - Style4 3 2 2 8" xfId="28106"/>
    <cellStyle name="TotRow - Style4 3 2 2 9" xfId="29832"/>
    <cellStyle name="TotRow - Style4 3 2 3" xfId="11981"/>
    <cellStyle name="TotRow - Style4 3 2 3 2" xfId="11982"/>
    <cellStyle name="TotRow - Style4 3 2 3 2 2" xfId="11983"/>
    <cellStyle name="TotRow - Style4 3 2 3 2 2 2" xfId="23444"/>
    <cellStyle name="TotRow - Style4 3 2 3 2 2 3" xfId="28124"/>
    <cellStyle name="TotRow - Style4 3 2 3 2 3" xfId="11984"/>
    <cellStyle name="TotRow - Style4 3 2 3 2 3 2" xfId="23445"/>
    <cellStyle name="TotRow - Style4 3 2 3 2 3 3" xfId="28125"/>
    <cellStyle name="TotRow - Style4 3 2 3 2 4" xfId="11985"/>
    <cellStyle name="TotRow - Style4 3 2 3 2 4 2" xfId="23446"/>
    <cellStyle name="TotRow - Style4 3 2 3 2 4 3" xfId="28126"/>
    <cellStyle name="TotRow - Style4 3 2 3 2 5" xfId="23443"/>
    <cellStyle name="TotRow - Style4 3 2 3 2 6" xfId="28123"/>
    <cellStyle name="TotRow - Style4 3 2 3 3" xfId="11986"/>
    <cellStyle name="TotRow - Style4 3 2 3 3 2" xfId="23447"/>
    <cellStyle name="TotRow - Style4 3 2 3 3 3" xfId="28127"/>
    <cellStyle name="TotRow - Style4 3 2 3 4" xfId="11987"/>
    <cellStyle name="TotRow - Style4 3 2 3 4 2" xfId="23448"/>
    <cellStyle name="TotRow - Style4 3 2 3 4 3" xfId="28128"/>
    <cellStyle name="TotRow - Style4 3 2 3 5" xfId="11988"/>
    <cellStyle name="TotRow - Style4 3 2 3 5 2" xfId="23449"/>
    <cellStyle name="TotRow - Style4 3 2 3 5 3" xfId="28129"/>
    <cellStyle name="TotRow - Style4 3 2 3 6" xfId="23442"/>
    <cellStyle name="TotRow - Style4 3 2 3 7" xfId="28122"/>
    <cellStyle name="TotRow - Style4 3 2 4" xfId="11989"/>
    <cellStyle name="TotRow - Style4 3 2 4 2" xfId="11990"/>
    <cellStyle name="TotRow - Style4 3 2 4 2 2" xfId="23451"/>
    <cellStyle name="TotRow - Style4 3 2 4 2 3" xfId="28131"/>
    <cellStyle name="TotRow - Style4 3 2 4 3" xfId="11991"/>
    <cellStyle name="TotRow - Style4 3 2 4 3 2" xfId="23452"/>
    <cellStyle name="TotRow - Style4 3 2 4 3 3" xfId="28132"/>
    <cellStyle name="TotRow - Style4 3 2 4 4" xfId="11992"/>
    <cellStyle name="TotRow - Style4 3 2 4 4 2" xfId="23453"/>
    <cellStyle name="TotRow - Style4 3 2 4 4 3" xfId="28133"/>
    <cellStyle name="TotRow - Style4 3 2 4 5" xfId="23450"/>
    <cellStyle name="TotRow - Style4 3 2 4 6" xfId="28130"/>
    <cellStyle name="TotRow - Style4 3 2 5" xfId="11993"/>
    <cellStyle name="TotRow - Style4 3 2 5 2" xfId="23454"/>
    <cellStyle name="TotRow - Style4 3 2 5 3" xfId="28134"/>
    <cellStyle name="TotRow - Style4 3 2 6" xfId="11994"/>
    <cellStyle name="TotRow - Style4 3 2 6 2" xfId="23455"/>
    <cellStyle name="TotRow - Style4 3 2 6 3" xfId="28135"/>
    <cellStyle name="TotRow - Style4 3 2 7" xfId="11995"/>
    <cellStyle name="TotRow - Style4 3 2 7 2" xfId="23456"/>
    <cellStyle name="TotRow - Style4 3 2 7 3" xfId="28136"/>
    <cellStyle name="TotRow - Style4 3 2 8" xfId="23425"/>
    <cellStyle name="TotRow - Style4 3 2 9" xfId="28105"/>
    <cellStyle name="TotRow - Style4 3 3" xfId="11996"/>
    <cellStyle name="TotRow - Style4 3 3 10" xfId="29710"/>
    <cellStyle name="TotRow - Style4 3 3 2" xfId="11997"/>
    <cellStyle name="TotRow - Style4 3 3 2 2" xfId="11998"/>
    <cellStyle name="TotRow - Style4 3 3 2 2 2" xfId="11999"/>
    <cellStyle name="TotRow - Style4 3 3 2 2 2 2" xfId="12000"/>
    <cellStyle name="TotRow - Style4 3 3 2 2 2 2 2" xfId="23461"/>
    <cellStyle name="TotRow - Style4 3 3 2 2 2 2 3" xfId="28141"/>
    <cellStyle name="TotRow - Style4 3 3 2 2 2 3" xfId="12001"/>
    <cellStyle name="TotRow - Style4 3 3 2 2 2 3 2" xfId="23462"/>
    <cellStyle name="TotRow - Style4 3 3 2 2 2 3 3" xfId="28142"/>
    <cellStyle name="TotRow - Style4 3 3 2 2 2 4" xfId="12002"/>
    <cellStyle name="TotRow - Style4 3 3 2 2 2 4 2" xfId="23463"/>
    <cellStyle name="TotRow - Style4 3 3 2 2 2 4 3" xfId="28143"/>
    <cellStyle name="TotRow - Style4 3 3 2 2 2 5" xfId="23460"/>
    <cellStyle name="TotRow - Style4 3 3 2 2 2 6" xfId="28140"/>
    <cellStyle name="TotRow - Style4 3 3 2 2 3" xfId="12003"/>
    <cellStyle name="TotRow - Style4 3 3 2 2 3 2" xfId="23464"/>
    <cellStyle name="TotRow - Style4 3 3 2 2 3 3" xfId="28144"/>
    <cellStyle name="TotRow - Style4 3 3 2 2 4" xfId="12004"/>
    <cellStyle name="TotRow - Style4 3 3 2 2 4 2" xfId="23465"/>
    <cellStyle name="TotRow - Style4 3 3 2 2 4 3" xfId="28145"/>
    <cellStyle name="TotRow - Style4 3 3 2 2 5" xfId="12005"/>
    <cellStyle name="TotRow - Style4 3 3 2 2 5 2" xfId="23466"/>
    <cellStyle name="TotRow - Style4 3 3 2 2 5 3" xfId="28146"/>
    <cellStyle name="TotRow - Style4 3 3 2 2 6" xfId="23459"/>
    <cellStyle name="TotRow - Style4 3 3 2 2 7" xfId="28139"/>
    <cellStyle name="TotRow - Style4 3 3 2 3" xfId="12006"/>
    <cellStyle name="TotRow - Style4 3 3 2 3 2" xfId="12007"/>
    <cellStyle name="TotRow - Style4 3 3 2 3 2 2" xfId="23468"/>
    <cellStyle name="TotRow - Style4 3 3 2 3 2 3" xfId="28148"/>
    <cellStyle name="TotRow - Style4 3 3 2 3 3" xfId="12008"/>
    <cellStyle name="TotRow - Style4 3 3 2 3 3 2" xfId="23469"/>
    <cellStyle name="TotRow - Style4 3 3 2 3 3 3" xfId="28149"/>
    <cellStyle name="TotRow - Style4 3 3 2 3 4" xfId="12009"/>
    <cellStyle name="TotRow - Style4 3 3 2 3 4 2" xfId="23470"/>
    <cellStyle name="TotRow - Style4 3 3 2 3 4 3" xfId="28150"/>
    <cellStyle name="TotRow - Style4 3 3 2 3 5" xfId="23467"/>
    <cellStyle name="TotRow - Style4 3 3 2 3 6" xfId="28147"/>
    <cellStyle name="TotRow - Style4 3 3 2 4" xfId="12010"/>
    <cellStyle name="TotRow - Style4 3 3 2 4 2" xfId="23471"/>
    <cellStyle name="TotRow - Style4 3 3 2 4 3" xfId="28151"/>
    <cellStyle name="TotRow - Style4 3 3 2 5" xfId="12011"/>
    <cellStyle name="TotRow - Style4 3 3 2 5 2" xfId="23472"/>
    <cellStyle name="TotRow - Style4 3 3 2 5 3" xfId="28152"/>
    <cellStyle name="TotRow - Style4 3 3 2 6" xfId="12012"/>
    <cellStyle name="TotRow - Style4 3 3 2 6 2" xfId="23473"/>
    <cellStyle name="TotRow - Style4 3 3 2 6 3" xfId="28153"/>
    <cellStyle name="TotRow - Style4 3 3 2 7" xfId="23458"/>
    <cellStyle name="TotRow - Style4 3 3 2 8" xfId="28138"/>
    <cellStyle name="TotRow - Style4 3 3 2 9" xfId="29865"/>
    <cellStyle name="TotRow - Style4 3 3 3" xfId="12013"/>
    <cellStyle name="TotRow - Style4 3 3 3 2" xfId="12014"/>
    <cellStyle name="TotRow - Style4 3 3 3 2 2" xfId="12015"/>
    <cellStyle name="TotRow - Style4 3 3 3 2 2 2" xfId="23476"/>
    <cellStyle name="TotRow - Style4 3 3 3 2 2 3" xfId="28156"/>
    <cellStyle name="TotRow - Style4 3 3 3 2 3" xfId="12016"/>
    <cellStyle name="TotRow - Style4 3 3 3 2 3 2" xfId="23477"/>
    <cellStyle name="TotRow - Style4 3 3 3 2 3 3" xfId="28157"/>
    <cellStyle name="TotRow - Style4 3 3 3 2 4" xfId="12017"/>
    <cellStyle name="TotRow - Style4 3 3 3 2 4 2" xfId="23478"/>
    <cellStyle name="TotRow - Style4 3 3 3 2 4 3" xfId="28158"/>
    <cellStyle name="TotRow - Style4 3 3 3 2 5" xfId="23475"/>
    <cellStyle name="TotRow - Style4 3 3 3 2 6" xfId="28155"/>
    <cellStyle name="TotRow - Style4 3 3 3 3" xfId="12018"/>
    <cellStyle name="TotRow - Style4 3 3 3 3 2" xfId="23479"/>
    <cellStyle name="TotRow - Style4 3 3 3 3 3" xfId="28159"/>
    <cellStyle name="TotRow - Style4 3 3 3 4" xfId="12019"/>
    <cellStyle name="TotRow - Style4 3 3 3 4 2" xfId="23480"/>
    <cellStyle name="TotRow - Style4 3 3 3 4 3" xfId="28160"/>
    <cellStyle name="TotRow - Style4 3 3 3 5" xfId="12020"/>
    <cellStyle name="TotRow - Style4 3 3 3 5 2" xfId="23481"/>
    <cellStyle name="TotRow - Style4 3 3 3 5 3" xfId="28161"/>
    <cellStyle name="TotRow - Style4 3 3 3 6" xfId="23474"/>
    <cellStyle name="TotRow - Style4 3 3 3 7" xfId="28154"/>
    <cellStyle name="TotRow - Style4 3 3 4" xfId="12021"/>
    <cellStyle name="TotRow - Style4 3 3 4 2" xfId="12022"/>
    <cellStyle name="TotRow - Style4 3 3 4 2 2" xfId="23483"/>
    <cellStyle name="TotRow - Style4 3 3 4 2 3" xfId="28163"/>
    <cellStyle name="TotRow - Style4 3 3 4 3" xfId="12023"/>
    <cellStyle name="TotRow - Style4 3 3 4 3 2" xfId="23484"/>
    <cellStyle name="TotRow - Style4 3 3 4 3 3" xfId="28164"/>
    <cellStyle name="TotRow - Style4 3 3 4 4" xfId="12024"/>
    <cellStyle name="TotRow - Style4 3 3 4 4 2" xfId="23485"/>
    <cellStyle name="TotRow - Style4 3 3 4 4 3" xfId="28165"/>
    <cellStyle name="TotRow - Style4 3 3 4 5" xfId="23482"/>
    <cellStyle name="TotRow - Style4 3 3 4 6" xfId="28162"/>
    <cellStyle name="TotRow - Style4 3 3 5" xfId="12025"/>
    <cellStyle name="TotRow - Style4 3 3 5 2" xfId="23486"/>
    <cellStyle name="TotRow - Style4 3 3 5 3" xfId="28166"/>
    <cellStyle name="TotRow - Style4 3 3 6" xfId="12026"/>
    <cellStyle name="TotRow - Style4 3 3 6 2" xfId="23487"/>
    <cellStyle name="TotRow - Style4 3 3 6 3" xfId="28167"/>
    <cellStyle name="TotRow - Style4 3 3 7" xfId="12027"/>
    <cellStyle name="TotRow - Style4 3 3 7 2" xfId="23488"/>
    <cellStyle name="TotRow - Style4 3 3 7 3" xfId="28168"/>
    <cellStyle name="TotRow - Style4 3 3 8" xfId="23457"/>
    <cellStyle name="TotRow - Style4 3 3 9" xfId="28137"/>
    <cellStyle name="TotRow - Style4 3 4" xfId="12028"/>
    <cellStyle name="TotRow - Style4 3 4 10" xfId="29766"/>
    <cellStyle name="TotRow - Style4 3 4 2" xfId="12029"/>
    <cellStyle name="TotRow - Style4 3 4 2 2" xfId="12030"/>
    <cellStyle name="TotRow - Style4 3 4 2 2 2" xfId="12031"/>
    <cellStyle name="TotRow - Style4 3 4 2 2 2 2" xfId="12032"/>
    <cellStyle name="TotRow - Style4 3 4 2 2 2 2 2" xfId="23493"/>
    <cellStyle name="TotRow - Style4 3 4 2 2 2 2 3" xfId="28173"/>
    <cellStyle name="TotRow - Style4 3 4 2 2 2 3" xfId="12033"/>
    <cellStyle name="TotRow - Style4 3 4 2 2 2 3 2" xfId="23494"/>
    <cellStyle name="TotRow - Style4 3 4 2 2 2 3 3" xfId="28174"/>
    <cellStyle name="TotRow - Style4 3 4 2 2 2 4" xfId="12034"/>
    <cellStyle name="TotRow - Style4 3 4 2 2 2 4 2" xfId="23495"/>
    <cellStyle name="TotRow - Style4 3 4 2 2 2 4 3" xfId="28175"/>
    <cellStyle name="TotRow - Style4 3 4 2 2 2 5" xfId="23492"/>
    <cellStyle name="TotRow - Style4 3 4 2 2 2 6" xfId="28172"/>
    <cellStyle name="TotRow - Style4 3 4 2 2 3" xfId="12035"/>
    <cellStyle name="TotRow - Style4 3 4 2 2 3 2" xfId="23496"/>
    <cellStyle name="TotRow - Style4 3 4 2 2 3 3" xfId="28176"/>
    <cellStyle name="TotRow - Style4 3 4 2 2 4" xfId="12036"/>
    <cellStyle name="TotRow - Style4 3 4 2 2 4 2" xfId="23497"/>
    <cellStyle name="TotRow - Style4 3 4 2 2 4 3" xfId="28177"/>
    <cellStyle name="TotRow - Style4 3 4 2 2 5" xfId="12037"/>
    <cellStyle name="TotRow - Style4 3 4 2 2 5 2" xfId="23498"/>
    <cellStyle name="TotRow - Style4 3 4 2 2 5 3" xfId="28178"/>
    <cellStyle name="TotRow - Style4 3 4 2 2 6" xfId="23491"/>
    <cellStyle name="TotRow - Style4 3 4 2 2 7" xfId="28171"/>
    <cellStyle name="TotRow - Style4 3 4 2 3" xfId="12038"/>
    <cellStyle name="TotRow - Style4 3 4 2 3 2" xfId="12039"/>
    <cellStyle name="TotRow - Style4 3 4 2 3 2 2" xfId="23500"/>
    <cellStyle name="TotRow - Style4 3 4 2 3 2 3" xfId="28180"/>
    <cellStyle name="TotRow - Style4 3 4 2 3 3" xfId="12040"/>
    <cellStyle name="TotRow - Style4 3 4 2 3 3 2" xfId="23501"/>
    <cellStyle name="TotRow - Style4 3 4 2 3 3 3" xfId="28181"/>
    <cellStyle name="TotRow - Style4 3 4 2 3 4" xfId="12041"/>
    <cellStyle name="TotRow - Style4 3 4 2 3 4 2" xfId="23502"/>
    <cellStyle name="TotRow - Style4 3 4 2 3 4 3" xfId="28182"/>
    <cellStyle name="TotRow - Style4 3 4 2 3 5" xfId="23499"/>
    <cellStyle name="TotRow - Style4 3 4 2 3 6" xfId="28179"/>
    <cellStyle name="TotRow - Style4 3 4 2 4" xfId="12042"/>
    <cellStyle name="TotRow - Style4 3 4 2 4 2" xfId="23503"/>
    <cellStyle name="TotRow - Style4 3 4 2 4 3" xfId="28183"/>
    <cellStyle name="TotRow - Style4 3 4 2 5" xfId="12043"/>
    <cellStyle name="TotRow - Style4 3 4 2 5 2" xfId="23504"/>
    <cellStyle name="TotRow - Style4 3 4 2 5 3" xfId="28184"/>
    <cellStyle name="TotRow - Style4 3 4 2 6" xfId="12044"/>
    <cellStyle name="TotRow - Style4 3 4 2 6 2" xfId="23505"/>
    <cellStyle name="TotRow - Style4 3 4 2 6 3" xfId="28185"/>
    <cellStyle name="TotRow - Style4 3 4 2 7" xfId="23490"/>
    <cellStyle name="TotRow - Style4 3 4 2 8" xfId="28170"/>
    <cellStyle name="TotRow - Style4 3 4 2 9" xfId="29886"/>
    <cellStyle name="TotRow - Style4 3 4 3" xfId="12045"/>
    <cellStyle name="TotRow - Style4 3 4 3 2" xfId="12046"/>
    <cellStyle name="TotRow - Style4 3 4 3 2 2" xfId="12047"/>
    <cellStyle name="TotRow - Style4 3 4 3 2 2 2" xfId="23508"/>
    <cellStyle name="TotRow - Style4 3 4 3 2 2 3" xfId="28188"/>
    <cellStyle name="TotRow - Style4 3 4 3 2 3" xfId="12048"/>
    <cellStyle name="TotRow - Style4 3 4 3 2 3 2" xfId="23509"/>
    <cellStyle name="TotRow - Style4 3 4 3 2 3 3" xfId="28189"/>
    <cellStyle name="TotRow - Style4 3 4 3 2 4" xfId="12049"/>
    <cellStyle name="TotRow - Style4 3 4 3 2 4 2" xfId="23510"/>
    <cellStyle name="TotRow - Style4 3 4 3 2 4 3" xfId="28190"/>
    <cellStyle name="TotRow - Style4 3 4 3 2 5" xfId="23507"/>
    <cellStyle name="TotRow - Style4 3 4 3 2 6" xfId="28187"/>
    <cellStyle name="TotRow - Style4 3 4 3 3" xfId="12050"/>
    <cellStyle name="TotRow - Style4 3 4 3 3 2" xfId="23511"/>
    <cellStyle name="TotRow - Style4 3 4 3 3 3" xfId="28191"/>
    <cellStyle name="TotRow - Style4 3 4 3 4" xfId="12051"/>
    <cellStyle name="TotRow - Style4 3 4 3 4 2" xfId="23512"/>
    <cellStyle name="TotRow - Style4 3 4 3 4 3" xfId="28192"/>
    <cellStyle name="TotRow - Style4 3 4 3 5" xfId="12052"/>
    <cellStyle name="TotRow - Style4 3 4 3 5 2" xfId="23513"/>
    <cellStyle name="TotRow - Style4 3 4 3 5 3" xfId="28193"/>
    <cellStyle name="TotRow - Style4 3 4 3 6" xfId="23506"/>
    <cellStyle name="TotRow - Style4 3 4 3 7" xfId="28186"/>
    <cellStyle name="TotRow - Style4 3 4 4" xfId="12053"/>
    <cellStyle name="TotRow - Style4 3 4 4 2" xfId="12054"/>
    <cellStyle name="TotRow - Style4 3 4 4 2 2" xfId="23515"/>
    <cellStyle name="TotRow - Style4 3 4 4 2 3" xfId="28195"/>
    <cellStyle name="TotRow - Style4 3 4 4 3" xfId="12055"/>
    <cellStyle name="TotRow - Style4 3 4 4 3 2" xfId="23516"/>
    <cellStyle name="TotRow - Style4 3 4 4 3 3" xfId="28196"/>
    <cellStyle name="TotRow - Style4 3 4 4 4" xfId="12056"/>
    <cellStyle name="TotRow - Style4 3 4 4 4 2" xfId="23517"/>
    <cellStyle name="TotRow - Style4 3 4 4 4 3" xfId="28197"/>
    <cellStyle name="TotRow - Style4 3 4 4 5" xfId="23514"/>
    <cellStyle name="TotRow - Style4 3 4 4 6" xfId="28194"/>
    <cellStyle name="TotRow - Style4 3 4 5" xfId="12057"/>
    <cellStyle name="TotRow - Style4 3 4 5 2" xfId="23518"/>
    <cellStyle name="TotRow - Style4 3 4 5 3" xfId="28198"/>
    <cellStyle name="TotRow - Style4 3 4 6" xfId="12058"/>
    <cellStyle name="TotRow - Style4 3 4 6 2" xfId="23519"/>
    <cellStyle name="TotRow - Style4 3 4 6 3" xfId="28199"/>
    <cellStyle name="TotRow - Style4 3 4 7" xfId="12059"/>
    <cellStyle name="TotRow - Style4 3 4 7 2" xfId="23520"/>
    <cellStyle name="TotRow - Style4 3 4 7 3" xfId="28200"/>
    <cellStyle name="TotRow - Style4 3 4 8" xfId="23489"/>
    <cellStyle name="TotRow - Style4 3 4 9" xfId="28169"/>
    <cellStyle name="TotRow - Style4 3 5" xfId="12060"/>
    <cellStyle name="TotRow - Style4 3 5 2" xfId="12061"/>
    <cellStyle name="TotRow - Style4 3 5 2 2" xfId="12062"/>
    <cellStyle name="TotRow - Style4 3 5 2 2 2" xfId="12063"/>
    <cellStyle name="TotRow - Style4 3 5 2 2 2 2" xfId="23524"/>
    <cellStyle name="TotRow - Style4 3 5 2 2 2 3" xfId="28204"/>
    <cellStyle name="TotRow - Style4 3 5 2 2 3" xfId="12064"/>
    <cellStyle name="TotRow - Style4 3 5 2 2 3 2" xfId="23525"/>
    <cellStyle name="TotRow - Style4 3 5 2 2 3 3" xfId="28205"/>
    <cellStyle name="TotRow - Style4 3 5 2 2 4" xfId="12065"/>
    <cellStyle name="TotRow - Style4 3 5 2 2 4 2" xfId="23526"/>
    <cellStyle name="TotRow - Style4 3 5 2 2 4 3" xfId="28206"/>
    <cellStyle name="TotRow - Style4 3 5 2 2 5" xfId="23523"/>
    <cellStyle name="TotRow - Style4 3 5 2 2 6" xfId="28203"/>
    <cellStyle name="TotRow - Style4 3 5 2 3" xfId="12066"/>
    <cellStyle name="TotRow - Style4 3 5 2 3 2" xfId="23527"/>
    <cellStyle name="TotRow - Style4 3 5 2 3 3" xfId="28207"/>
    <cellStyle name="TotRow - Style4 3 5 2 4" xfId="12067"/>
    <cellStyle name="TotRow - Style4 3 5 2 4 2" xfId="23528"/>
    <cellStyle name="TotRow - Style4 3 5 2 4 3" xfId="28208"/>
    <cellStyle name="TotRow - Style4 3 5 2 5" xfId="12068"/>
    <cellStyle name="TotRow - Style4 3 5 2 5 2" xfId="23529"/>
    <cellStyle name="TotRow - Style4 3 5 2 5 3" xfId="28209"/>
    <cellStyle name="TotRow - Style4 3 5 2 6" xfId="23522"/>
    <cellStyle name="TotRow - Style4 3 5 2 7" xfId="28202"/>
    <cellStyle name="TotRow - Style4 3 5 3" xfId="12069"/>
    <cellStyle name="TotRow - Style4 3 5 3 2" xfId="12070"/>
    <cellStyle name="TotRow - Style4 3 5 3 2 2" xfId="23531"/>
    <cellStyle name="TotRow - Style4 3 5 3 2 3" xfId="28211"/>
    <cellStyle name="TotRow - Style4 3 5 3 3" xfId="12071"/>
    <cellStyle name="TotRow - Style4 3 5 3 3 2" xfId="23532"/>
    <cellStyle name="TotRow - Style4 3 5 3 3 3" xfId="28212"/>
    <cellStyle name="TotRow - Style4 3 5 3 4" xfId="12072"/>
    <cellStyle name="TotRow - Style4 3 5 3 4 2" xfId="23533"/>
    <cellStyle name="TotRow - Style4 3 5 3 4 3" xfId="28213"/>
    <cellStyle name="TotRow - Style4 3 5 3 5" xfId="23530"/>
    <cellStyle name="TotRow - Style4 3 5 3 6" xfId="28210"/>
    <cellStyle name="TotRow - Style4 3 5 4" xfId="12073"/>
    <cellStyle name="TotRow - Style4 3 5 4 2" xfId="23534"/>
    <cellStyle name="TotRow - Style4 3 5 4 3" xfId="28214"/>
    <cellStyle name="TotRow - Style4 3 5 5" xfId="12074"/>
    <cellStyle name="TotRow - Style4 3 5 5 2" xfId="23535"/>
    <cellStyle name="TotRow - Style4 3 5 5 3" xfId="28215"/>
    <cellStyle name="TotRow - Style4 3 5 6" xfId="12075"/>
    <cellStyle name="TotRow - Style4 3 5 6 2" xfId="23536"/>
    <cellStyle name="TotRow - Style4 3 5 6 3" xfId="28216"/>
    <cellStyle name="TotRow - Style4 3 5 7" xfId="23521"/>
    <cellStyle name="TotRow - Style4 3 5 8" xfId="28201"/>
    <cellStyle name="TotRow - Style4 3 5 9" xfId="29783"/>
    <cellStyle name="TotRow - Style4 3 6" xfId="12076"/>
    <cellStyle name="TotRow - Style4 3 6 2" xfId="12077"/>
    <cellStyle name="TotRow - Style4 3 6 2 2" xfId="23538"/>
    <cellStyle name="TotRow - Style4 3 6 2 3" xfId="28218"/>
    <cellStyle name="TotRow - Style4 3 6 3" xfId="12078"/>
    <cellStyle name="TotRow - Style4 3 6 3 2" xfId="23539"/>
    <cellStyle name="TotRow - Style4 3 6 3 3" xfId="28219"/>
    <cellStyle name="TotRow - Style4 3 6 4" xfId="12079"/>
    <cellStyle name="TotRow - Style4 3 6 4 2" xfId="23540"/>
    <cellStyle name="TotRow - Style4 3 6 4 3" xfId="28220"/>
    <cellStyle name="TotRow - Style4 3 6 5" xfId="23537"/>
    <cellStyle name="TotRow - Style4 3 6 6" xfId="28217"/>
    <cellStyle name="TotRow - Style4 3 7" xfId="12080"/>
    <cellStyle name="TotRow - Style4 3 7 2" xfId="23541"/>
    <cellStyle name="TotRow - Style4 3 7 3" xfId="28221"/>
    <cellStyle name="TotRow - Style4 3 8" xfId="12081"/>
    <cellStyle name="TotRow - Style4 3 8 2" xfId="23542"/>
    <cellStyle name="TotRow - Style4 3 8 3" xfId="28222"/>
    <cellStyle name="TotRow - Style4 3 9" xfId="12082"/>
    <cellStyle name="TotRow - Style4 3 9 2" xfId="23543"/>
    <cellStyle name="TotRow - Style4 3 9 3" xfId="28223"/>
    <cellStyle name="TotRow - Style4 4" xfId="12083"/>
    <cellStyle name="TotRow - Style4 4 10" xfId="23544"/>
    <cellStyle name="TotRow - Style4 4 11" xfId="28224"/>
    <cellStyle name="TotRow - Style4 4 12" xfId="29369"/>
    <cellStyle name="TotRow - Style4 4 2" xfId="12084"/>
    <cellStyle name="TotRow - Style4 4 2 10" xfId="29784"/>
    <cellStyle name="TotRow - Style4 4 2 2" xfId="12085"/>
    <cellStyle name="TotRow - Style4 4 2 2 2" xfId="12086"/>
    <cellStyle name="TotRow - Style4 4 2 2 2 2" xfId="12087"/>
    <cellStyle name="TotRow - Style4 4 2 2 2 2 2" xfId="12088"/>
    <cellStyle name="TotRow - Style4 4 2 2 2 2 2 2" xfId="23549"/>
    <cellStyle name="TotRow - Style4 4 2 2 2 2 2 3" xfId="28229"/>
    <cellStyle name="TotRow - Style4 4 2 2 2 2 3" xfId="12089"/>
    <cellStyle name="TotRow - Style4 4 2 2 2 2 3 2" xfId="23550"/>
    <cellStyle name="TotRow - Style4 4 2 2 2 2 3 3" xfId="28230"/>
    <cellStyle name="TotRow - Style4 4 2 2 2 2 4" xfId="12090"/>
    <cellStyle name="TotRow - Style4 4 2 2 2 2 4 2" xfId="23551"/>
    <cellStyle name="TotRow - Style4 4 2 2 2 2 4 3" xfId="28231"/>
    <cellStyle name="TotRow - Style4 4 2 2 2 2 5" xfId="23548"/>
    <cellStyle name="TotRow - Style4 4 2 2 2 2 6" xfId="28228"/>
    <cellStyle name="TotRow - Style4 4 2 2 2 3" xfId="12091"/>
    <cellStyle name="TotRow - Style4 4 2 2 2 3 2" xfId="23552"/>
    <cellStyle name="TotRow - Style4 4 2 2 2 3 3" xfId="28232"/>
    <cellStyle name="TotRow - Style4 4 2 2 2 4" xfId="12092"/>
    <cellStyle name="TotRow - Style4 4 2 2 2 4 2" xfId="23553"/>
    <cellStyle name="TotRow - Style4 4 2 2 2 4 3" xfId="28233"/>
    <cellStyle name="TotRow - Style4 4 2 2 2 5" xfId="12093"/>
    <cellStyle name="TotRow - Style4 4 2 2 2 5 2" xfId="23554"/>
    <cellStyle name="TotRow - Style4 4 2 2 2 5 3" xfId="28234"/>
    <cellStyle name="TotRow - Style4 4 2 2 2 6" xfId="23547"/>
    <cellStyle name="TotRow - Style4 4 2 2 2 7" xfId="28227"/>
    <cellStyle name="TotRow - Style4 4 2 2 3" xfId="12094"/>
    <cellStyle name="TotRow - Style4 4 2 2 3 2" xfId="12095"/>
    <cellStyle name="TotRow - Style4 4 2 2 3 2 2" xfId="23556"/>
    <cellStyle name="TotRow - Style4 4 2 2 3 2 3" xfId="28236"/>
    <cellStyle name="TotRow - Style4 4 2 2 3 3" xfId="12096"/>
    <cellStyle name="TotRow - Style4 4 2 2 3 3 2" xfId="23557"/>
    <cellStyle name="TotRow - Style4 4 2 2 3 3 3" xfId="28237"/>
    <cellStyle name="TotRow - Style4 4 2 2 3 4" xfId="12097"/>
    <cellStyle name="TotRow - Style4 4 2 2 3 4 2" xfId="23558"/>
    <cellStyle name="TotRow - Style4 4 2 2 3 4 3" xfId="28238"/>
    <cellStyle name="TotRow - Style4 4 2 2 3 5" xfId="23555"/>
    <cellStyle name="TotRow - Style4 4 2 2 3 6" xfId="28235"/>
    <cellStyle name="TotRow - Style4 4 2 2 4" xfId="12098"/>
    <cellStyle name="TotRow - Style4 4 2 2 4 2" xfId="23559"/>
    <cellStyle name="TotRow - Style4 4 2 2 4 3" xfId="28239"/>
    <cellStyle name="TotRow - Style4 4 2 2 5" xfId="12099"/>
    <cellStyle name="TotRow - Style4 4 2 2 5 2" xfId="23560"/>
    <cellStyle name="TotRow - Style4 4 2 2 5 3" xfId="28240"/>
    <cellStyle name="TotRow - Style4 4 2 2 6" xfId="12100"/>
    <cellStyle name="TotRow - Style4 4 2 2 6 2" xfId="23561"/>
    <cellStyle name="TotRow - Style4 4 2 2 6 3" xfId="28241"/>
    <cellStyle name="TotRow - Style4 4 2 2 7" xfId="23546"/>
    <cellStyle name="TotRow - Style4 4 2 2 8" xfId="28226"/>
    <cellStyle name="TotRow - Style4 4 2 3" xfId="12101"/>
    <cellStyle name="TotRow - Style4 4 2 3 2" xfId="12102"/>
    <cellStyle name="TotRow - Style4 4 2 3 2 2" xfId="12103"/>
    <cellStyle name="TotRow - Style4 4 2 3 2 2 2" xfId="23564"/>
    <cellStyle name="TotRow - Style4 4 2 3 2 2 3" xfId="28244"/>
    <cellStyle name="TotRow - Style4 4 2 3 2 3" xfId="12104"/>
    <cellStyle name="TotRow - Style4 4 2 3 2 3 2" xfId="23565"/>
    <cellStyle name="TotRow - Style4 4 2 3 2 3 3" xfId="28245"/>
    <cellStyle name="TotRow - Style4 4 2 3 2 4" xfId="12105"/>
    <cellStyle name="TotRow - Style4 4 2 3 2 4 2" xfId="23566"/>
    <cellStyle name="TotRow - Style4 4 2 3 2 4 3" xfId="28246"/>
    <cellStyle name="TotRow - Style4 4 2 3 2 5" xfId="23563"/>
    <cellStyle name="TotRow - Style4 4 2 3 2 6" xfId="28243"/>
    <cellStyle name="TotRow - Style4 4 2 3 3" xfId="12106"/>
    <cellStyle name="TotRow - Style4 4 2 3 3 2" xfId="23567"/>
    <cellStyle name="TotRow - Style4 4 2 3 3 3" xfId="28247"/>
    <cellStyle name="TotRow - Style4 4 2 3 4" xfId="12107"/>
    <cellStyle name="TotRow - Style4 4 2 3 4 2" xfId="23568"/>
    <cellStyle name="TotRow - Style4 4 2 3 4 3" xfId="28248"/>
    <cellStyle name="TotRow - Style4 4 2 3 5" xfId="12108"/>
    <cellStyle name="TotRow - Style4 4 2 3 5 2" xfId="23569"/>
    <cellStyle name="TotRow - Style4 4 2 3 5 3" xfId="28249"/>
    <cellStyle name="TotRow - Style4 4 2 3 6" xfId="23562"/>
    <cellStyle name="TotRow - Style4 4 2 3 7" xfId="28242"/>
    <cellStyle name="TotRow - Style4 4 2 4" xfId="12109"/>
    <cellStyle name="TotRow - Style4 4 2 4 2" xfId="12110"/>
    <cellStyle name="TotRow - Style4 4 2 4 2 2" xfId="23571"/>
    <cellStyle name="TotRow - Style4 4 2 4 2 3" xfId="28251"/>
    <cellStyle name="TotRow - Style4 4 2 4 3" xfId="12111"/>
    <cellStyle name="TotRow - Style4 4 2 4 3 2" xfId="23572"/>
    <cellStyle name="TotRow - Style4 4 2 4 3 3" xfId="28252"/>
    <cellStyle name="TotRow - Style4 4 2 4 4" xfId="12112"/>
    <cellStyle name="TotRow - Style4 4 2 4 4 2" xfId="23573"/>
    <cellStyle name="TotRow - Style4 4 2 4 4 3" xfId="28253"/>
    <cellStyle name="TotRow - Style4 4 2 4 5" xfId="23570"/>
    <cellStyle name="TotRow - Style4 4 2 4 6" xfId="28250"/>
    <cellStyle name="TotRow - Style4 4 2 5" xfId="12113"/>
    <cellStyle name="TotRow - Style4 4 2 5 2" xfId="23574"/>
    <cellStyle name="TotRow - Style4 4 2 5 3" xfId="28254"/>
    <cellStyle name="TotRow - Style4 4 2 6" xfId="12114"/>
    <cellStyle name="TotRow - Style4 4 2 6 2" xfId="23575"/>
    <cellStyle name="TotRow - Style4 4 2 6 3" xfId="28255"/>
    <cellStyle name="TotRow - Style4 4 2 7" xfId="12115"/>
    <cellStyle name="TotRow - Style4 4 2 7 2" xfId="23576"/>
    <cellStyle name="TotRow - Style4 4 2 7 3" xfId="28256"/>
    <cellStyle name="TotRow - Style4 4 2 8" xfId="23545"/>
    <cellStyle name="TotRow - Style4 4 2 9" xfId="28225"/>
    <cellStyle name="TotRow - Style4 4 3" xfId="12116"/>
    <cellStyle name="TotRow - Style4 4 3 2" xfId="12117"/>
    <cellStyle name="TotRow - Style4 4 3 2 2" xfId="12118"/>
    <cellStyle name="TotRow - Style4 4 3 2 2 2" xfId="12119"/>
    <cellStyle name="TotRow - Style4 4 3 2 2 2 2" xfId="12120"/>
    <cellStyle name="TotRow - Style4 4 3 2 2 2 2 2" xfId="23581"/>
    <cellStyle name="TotRow - Style4 4 3 2 2 2 2 3" xfId="28261"/>
    <cellStyle name="TotRow - Style4 4 3 2 2 2 3" xfId="12121"/>
    <cellStyle name="TotRow - Style4 4 3 2 2 2 3 2" xfId="23582"/>
    <cellStyle name="TotRow - Style4 4 3 2 2 2 3 3" xfId="28262"/>
    <cellStyle name="TotRow - Style4 4 3 2 2 2 4" xfId="12122"/>
    <cellStyle name="TotRow - Style4 4 3 2 2 2 4 2" xfId="23583"/>
    <cellStyle name="TotRow - Style4 4 3 2 2 2 4 3" xfId="28263"/>
    <cellStyle name="TotRow - Style4 4 3 2 2 2 5" xfId="23580"/>
    <cellStyle name="TotRow - Style4 4 3 2 2 2 6" xfId="28260"/>
    <cellStyle name="TotRow - Style4 4 3 2 2 3" xfId="12123"/>
    <cellStyle name="TotRow - Style4 4 3 2 2 3 2" xfId="23584"/>
    <cellStyle name="TotRow - Style4 4 3 2 2 3 3" xfId="28264"/>
    <cellStyle name="TotRow - Style4 4 3 2 2 4" xfId="12124"/>
    <cellStyle name="TotRow - Style4 4 3 2 2 4 2" xfId="23585"/>
    <cellStyle name="TotRow - Style4 4 3 2 2 4 3" xfId="28265"/>
    <cellStyle name="TotRow - Style4 4 3 2 2 5" xfId="12125"/>
    <cellStyle name="TotRow - Style4 4 3 2 2 5 2" xfId="23586"/>
    <cellStyle name="TotRow - Style4 4 3 2 2 5 3" xfId="28266"/>
    <cellStyle name="TotRow - Style4 4 3 2 2 6" xfId="23579"/>
    <cellStyle name="TotRow - Style4 4 3 2 2 7" xfId="28259"/>
    <cellStyle name="TotRow - Style4 4 3 2 3" xfId="12126"/>
    <cellStyle name="TotRow - Style4 4 3 2 3 2" xfId="12127"/>
    <cellStyle name="TotRow - Style4 4 3 2 3 2 2" xfId="23588"/>
    <cellStyle name="TotRow - Style4 4 3 2 3 2 3" xfId="28268"/>
    <cellStyle name="TotRow - Style4 4 3 2 3 3" xfId="12128"/>
    <cellStyle name="TotRow - Style4 4 3 2 3 3 2" xfId="23589"/>
    <cellStyle name="TotRow - Style4 4 3 2 3 3 3" xfId="28269"/>
    <cellStyle name="TotRow - Style4 4 3 2 3 4" xfId="12129"/>
    <cellStyle name="TotRow - Style4 4 3 2 3 4 2" xfId="23590"/>
    <cellStyle name="TotRow - Style4 4 3 2 3 4 3" xfId="28270"/>
    <cellStyle name="TotRow - Style4 4 3 2 3 5" xfId="23587"/>
    <cellStyle name="TotRow - Style4 4 3 2 3 6" xfId="28267"/>
    <cellStyle name="TotRow - Style4 4 3 2 4" xfId="12130"/>
    <cellStyle name="TotRow - Style4 4 3 2 4 2" xfId="23591"/>
    <cellStyle name="TotRow - Style4 4 3 2 4 3" xfId="28271"/>
    <cellStyle name="TotRow - Style4 4 3 2 5" xfId="12131"/>
    <cellStyle name="TotRow - Style4 4 3 2 5 2" xfId="23592"/>
    <cellStyle name="TotRow - Style4 4 3 2 5 3" xfId="28272"/>
    <cellStyle name="TotRow - Style4 4 3 2 6" xfId="12132"/>
    <cellStyle name="TotRow - Style4 4 3 2 6 2" xfId="23593"/>
    <cellStyle name="TotRow - Style4 4 3 2 6 3" xfId="28273"/>
    <cellStyle name="TotRow - Style4 4 3 2 7" xfId="23578"/>
    <cellStyle name="TotRow - Style4 4 3 2 8" xfId="28258"/>
    <cellStyle name="TotRow - Style4 4 3 3" xfId="12133"/>
    <cellStyle name="TotRow - Style4 4 3 3 2" xfId="12134"/>
    <cellStyle name="TotRow - Style4 4 3 3 2 2" xfId="12135"/>
    <cellStyle name="TotRow - Style4 4 3 3 2 2 2" xfId="23596"/>
    <cellStyle name="TotRow - Style4 4 3 3 2 2 3" xfId="28276"/>
    <cellStyle name="TotRow - Style4 4 3 3 2 3" xfId="12136"/>
    <cellStyle name="TotRow - Style4 4 3 3 2 3 2" xfId="23597"/>
    <cellStyle name="TotRow - Style4 4 3 3 2 3 3" xfId="28277"/>
    <cellStyle name="TotRow - Style4 4 3 3 2 4" xfId="12137"/>
    <cellStyle name="TotRow - Style4 4 3 3 2 4 2" xfId="23598"/>
    <cellStyle name="TotRow - Style4 4 3 3 2 4 3" xfId="28278"/>
    <cellStyle name="TotRow - Style4 4 3 3 2 5" xfId="23595"/>
    <cellStyle name="TotRow - Style4 4 3 3 2 6" xfId="28275"/>
    <cellStyle name="TotRow - Style4 4 3 3 3" xfId="12138"/>
    <cellStyle name="TotRow - Style4 4 3 3 3 2" xfId="23599"/>
    <cellStyle name="TotRow - Style4 4 3 3 3 3" xfId="28279"/>
    <cellStyle name="TotRow - Style4 4 3 3 4" xfId="12139"/>
    <cellStyle name="TotRow - Style4 4 3 3 4 2" xfId="23600"/>
    <cellStyle name="TotRow - Style4 4 3 3 4 3" xfId="28280"/>
    <cellStyle name="TotRow - Style4 4 3 3 5" xfId="12140"/>
    <cellStyle name="TotRow - Style4 4 3 3 5 2" xfId="23601"/>
    <cellStyle name="TotRow - Style4 4 3 3 5 3" xfId="28281"/>
    <cellStyle name="TotRow - Style4 4 3 3 6" xfId="23594"/>
    <cellStyle name="TotRow - Style4 4 3 3 7" xfId="28274"/>
    <cellStyle name="TotRow - Style4 4 3 4" xfId="12141"/>
    <cellStyle name="TotRow - Style4 4 3 4 2" xfId="12142"/>
    <cellStyle name="TotRow - Style4 4 3 4 2 2" xfId="23603"/>
    <cellStyle name="TotRow - Style4 4 3 4 2 3" xfId="28283"/>
    <cellStyle name="TotRow - Style4 4 3 4 3" xfId="12143"/>
    <cellStyle name="TotRow - Style4 4 3 4 3 2" xfId="23604"/>
    <cellStyle name="TotRow - Style4 4 3 4 3 3" xfId="28284"/>
    <cellStyle name="TotRow - Style4 4 3 4 4" xfId="12144"/>
    <cellStyle name="TotRow - Style4 4 3 4 4 2" xfId="23605"/>
    <cellStyle name="TotRow - Style4 4 3 4 4 3" xfId="28285"/>
    <cellStyle name="TotRow - Style4 4 3 4 5" xfId="23602"/>
    <cellStyle name="TotRow - Style4 4 3 4 6" xfId="28282"/>
    <cellStyle name="TotRow - Style4 4 3 5" xfId="12145"/>
    <cellStyle name="TotRow - Style4 4 3 5 2" xfId="23606"/>
    <cellStyle name="TotRow - Style4 4 3 5 3" xfId="28286"/>
    <cellStyle name="TotRow - Style4 4 3 6" xfId="12146"/>
    <cellStyle name="TotRow - Style4 4 3 6 2" xfId="23607"/>
    <cellStyle name="TotRow - Style4 4 3 6 3" xfId="28287"/>
    <cellStyle name="TotRow - Style4 4 3 7" xfId="12147"/>
    <cellStyle name="TotRow - Style4 4 3 7 2" xfId="23608"/>
    <cellStyle name="TotRow - Style4 4 3 7 3" xfId="28288"/>
    <cellStyle name="TotRow - Style4 4 3 8" xfId="23577"/>
    <cellStyle name="TotRow - Style4 4 3 9" xfId="28257"/>
    <cellStyle name="TotRow - Style4 4 4" xfId="12148"/>
    <cellStyle name="TotRow - Style4 4 4 2" xfId="12149"/>
    <cellStyle name="TotRow - Style4 4 4 2 2" xfId="12150"/>
    <cellStyle name="TotRow - Style4 4 4 2 2 2" xfId="12151"/>
    <cellStyle name="TotRow - Style4 4 4 2 2 2 2" xfId="12152"/>
    <cellStyle name="TotRow - Style4 4 4 2 2 2 2 2" xfId="23613"/>
    <cellStyle name="TotRow - Style4 4 4 2 2 2 2 3" xfId="28293"/>
    <cellStyle name="TotRow - Style4 4 4 2 2 2 3" xfId="12153"/>
    <cellStyle name="TotRow - Style4 4 4 2 2 2 3 2" xfId="23614"/>
    <cellStyle name="TotRow - Style4 4 4 2 2 2 3 3" xfId="28294"/>
    <cellStyle name="TotRow - Style4 4 4 2 2 2 4" xfId="12154"/>
    <cellStyle name="TotRow - Style4 4 4 2 2 2 4 2" xfId="23615"/>
    <cellStyle name="TotRow - Style4 4 4 2 2 2 4 3" xfId="28295"/>
    <cellStyle name="TotRow - Style4 4 4 2 2 2 5" xfId="23612"/>
    <cellStyle name="TotRow - Style4 4 4 2 2 2 6" xfId="28292"/>
    <cellStyle name="TotRow - Style4 4 4 2 2 3" xfId="12155"/>
    <cellStyle name="TotRow - Style4 4 4 2 2 3 2" xfId="23616"/>
    <cellStyle name="TotRow - Style4 4 4 2 2 3 3" xfId="28296"/>
    <cellStyle name="TotRow - Style4 4 4 2 2 4" xfId="12156"/>
    <cellStyle name="TotRow - Style4 4 4 2 2 4 2" xfId="23617"/>
    <cellStyle name="TotRow - Style4 4 4 2 2 4 3" xfId="28297"/>
    <cellStyle name="TotRow - Style4 4 4 2 2 5" xfId="12157"/>
    <cellStyle name="TotRow - Style4 4 4 2 2 5 2" xfId="23618"/>
    <cellStyle name="TotRow - Style4 4 4 2 2 5 3" xfId="28298"/>
    <cellStyle name="TotRow - Style4 4 4 2 2 6" xfId="23611"/>
    <cellStyle name="TotRow - Style4 4 4 2 2 7" xfId="28291"/>
    <cellStyle name="TotRow - Style4 4 4 2 3" xfId="12158"/>
    <cellStyle name="TotRow - Style4 4 4 2 3 2" xfId="12159"/>
    <cellStyle name="TotRow - Style4 4 4 2 3 2 2" xfId="23620"/>
    <cellStyle name="TotRow - Style4 4 4 2 3 2 3" xfId="28300"/>
    <cellStyle name="TotRow - Style4 4 4 2 3 3" xfId="12160"/>
    <cellStyle name="TotRow - Style4 4 4 2 3 3 2" xfId="23621"/>
    <cellStyle name="TotRow - Style4 4 4 2 3 3 3" xfId="28301"/>
    <cellStyle name="TotRow - Style4 4 4 2 3 4" xfId="12161"/>
    <cellStyle name="TotRow - Style4 4 4 2 3 4 2" xfId="23622"/>
    <cellStyle name="TotRow - Style4 4 4 2 3 4 3" xfId="28302"/>
    <cellStyle name="TotRow - Style4 4 4 2 3 5" xfId="23619"/>
    <cellStyle name="TotRow - Style4 4 4 2 3 6" xfId="28299"/>
    <cellStyle name="TotRow - Style4 4 4 2 4" xfId="12162"/>
    <cellStyle name="TotRow - Style4 4 4 2 4 2" xfId="23623"/>
    <cellStyle name="TotRow - Style4 4 4 2 4 3" xfId="28303"/>
    <cellStyle name="TotRow - Style4 4 4 2 5" xfId="12163"/>
    <cellStyle name="TotRow - Style4 4 4 2 5 2" xfId="23624"/>
    <cellStyle name="TotRow - Style4 4 4 2 5 3" xfId="28304"/>
    <cellStyle name="TotRow - Style4 4 4 2 6" xfId="12164"/>
    <cellStyle name="TotRow - Style4 4 4 2 6 2" xfId="23625"/>
    <cellStyle name="TotRow - Style4 4 4 2 6 3" xfId="28305"/>
    <cellStyle name="TotRow - Style4 4 4 2 7" xfId="23610"/>
    <cellStyle name="TotRow - Style4 4 4 2 8" xfId="28290"/>
    <cellStyle name="TotRow - Style4 4 4 3" xfId="12165"/>
    <cellStyle name="TotRow - Style4 4 4 3 2" xfId="12166"/>
    <cellStyle name="TotRow - Style4 4 4 3 2 2" xfId="12167"/>
    <cellStyle name="TotRow - Style4 4 4 3 2 2 2" xfId="23628"/>
    <cellStyle name="TotRow - Style4 4 4 3 2 2 3" xfId="28308"/>
    <cellStyle name="TotRow - Style4 4 4 3 2 3" xfId="12168"/>
    <cellStyle name="TotRow - Style4 4 4 3 2 3 2" xfId="23629"/>
    <cellStyle name="TotRow - Style4 4 4 3 2 3 3" xfId="28309"/>
    <cellStyle name="TotRow - Style4 4 4 3 2 4" xfId="12169"/>
    <cellStyle name="TotRow - Style4 4 4 3 2 4 2" xfId="23630"/>
    <cellStyle name="TotRow - Style4 4 4 3 2 4 3" xfId="28310"/>
    <cellStyle name="TotRow - Style4 4 4 3 2 5" xfId="23627"/>
    <cellStyle name="TotRow - Style4 4 4 3 2 6" xfId="28307"/>
    <cellStyle name="TotRow - Style4 4 4 3 3" xfId="12170"/>
    <cellStyle name="TotRow - Style4 4 4 3 3 2" xfId="23631"/>
    <cellStyle name="TotRow - Style4 4 4 3 3 3" xfId="28311"/>
    <cellStyle name="TotRow - Style4 4 4 3 4" xfId="12171"/>
    <cellStyle name="TotRow - Style4 4 4 3 4 2" xfId="23632"/>
    <cellStyle name="TotRow - Style4 4 4 3 4 3" xfId="28312"/>
    <cellStyle name="TotRow - Style4 4 4 3 5" xfId="12172"/>
    <cellStyle name="TotRow - Style4 4 4 3 5 2" xfId="23633"/>
    <cellStyle name="TotRow - Style4 4 4 3 5 3" xfId="28313"/>
    <cellStyle name="TotRow - Style4 4 4 3 6" xfId="23626"/>
    <cellStyle name="TotRow - Style4 4 4 3 7" xfId="28306"/>
    <cellStyle name="TotRow - Style4 4 4 4" xfId="12173"/>
    <cellStyle name="TotRow - Style4 4 4 4 2" xfId="12174"/>
    <cellStyle name="TotRow - Style4 4 4 4 2 2" xfId="23635"/>
    <cellStyle name="TotRow - Style4 4 4 4 2 3" xfId="28315"/>
    <cellStyle name="TotRow - Style4 4 4 4 3" xfId="12175"/>
    <cellStyle name="TotRow - Style4 4 4 4 3 2" xfId="23636"/>
    <cellStyle name="TotRow - Style4 4 4 4 3 3" xfId="28316"/>
    <cellStyle name="TotRow - Style4 4 4 4 4" xfId="12176"/>
    <cellStyle name="TotRow - Style4 4 4 4 4 2" xfId="23637"/>
    <cellStyle name="TotRow - Style4 4 4 4 4 3" xfId="28317"/>
    <cellStyle name="TotRow - Style4 4 4 4 5" xfId="23634"/>
    <cellStyle name="TotRow - Style4 4 4 4 6" xfId="28314"/>
    <cellStyle name="TotRow - Style4 4 4 5" xfId="12177"/>
    <cellStyle name="TotRow - Style4 4 4 5 2" xfId="23638"/>
    <cellStyle name="TotRow - Style4 4 4 5 3" xfId="28318"/>
    <cellStyle name="TotRow - Style4 4 4 6" xfId="12178"/>
    <cellStyle name="TotRow - Style4 4 4 6 2" xfId="23639"/>
    <cellStyle name="TotRow - Style4 4 4 6 3" xfId="28319"/>
    <cellStyle name="TotRow - Style4 4 4 7" xfId="12179"/>
    <cellStyle name="TotRow - Style4 4 4 7 2" xfId="23640"/>
    <cellStyle name="TotRow - Style4 4 4 7 3" xfId="28320"/>
    <cellStyle name="TotRow - Style4 4 4 8" xfId="23609"/>
    <cellStyle name="TotRow - Style4 4 4 9" xfId="28289"/>
    <cellStyle name="TotRow - Style4 4 5" xfId="12180"/>
    <cellStyle name="TotRow - Style4 4 5 2" xfId="12181"/>
    <cellStyle name="TotRow - Style4 4 5 2 2" xfId="12182"/>
    <cellStyle name="TotRow - Style4 4 5 2 2 2" xfId="12183"/>
    <cellStyle name="TotRow - Style4 4 5 2 2 2 2" xfId="23644"/>
    <cellStyle name="TotRow - Style4 4 5 2 2 2 3" xfId="28324"/>
    <cellStyle name="TotRow - Style4 4 5 2 2 3" xfId="12184"/>
    <cellStyle name="TotRow - Style4 4 5 2 2 3 2" xfId="23645"/>
    <cellStyle name="TotRow - Style4 4 5 2 2 3 3" xfId="28325"/>
    <cellStyle name="TotRow - Style4 4 5 2 2 4" xfId="12185"/>
    <cellStyle name="TotRow - Style4 4 5 2 2 4 2" xfId="23646"/>
    <cellStyle name="TotRow - Style4 4 5 2 2 4 3" xfId="28326"/>
    <cellStyle name="TotRow - Style4 4 5 2 2 5" xfId="23643"/>
    <cellStyle name="TotRow - Style4 4 5 2 2 6" xfId="28323"/>
    <cellStyle name="TotRow - Style4 4 5 2 3" xfId="12186"/>
    <cellStyle name="TotRow - Style4 4 5 2 3 2" xfId="23647"/>
    <cellStyle name="TotRow - Style4 4 5 2 3 3" xfId="28327"/>
    <cellStyle name="TotRow - Style4 4 5 2 4" xfId="12187"/>
    <cellStyle name="TotRow - Style4 4 5 2 4 2" xfId="23648"/>
    <cellStyle name="TotRow - Style4 4 5 2 4 3" xfId="28328"/>
    <cellStyle name="TotRow - Style4 4 5 2 5" xfId="12188"/>
    <cellStyle name="TotRow - Style4 4 5 2 5 2" xfId="23649"/>
    <cellStyle name="TotRow - Style4 4 5 2 5 3" xfId="28329"/>
    <cellStyle name="TotRow - Style4 4 5 2 6" xfId="23642"/>
    <cellStyle name="TotRow - Style4 4 5 2 7" xfId="28322"/>
    <cellStyle name="TotRow - Style4 4 5 3" xfId="12189"/>
    <cellStyle name="TotRow - Style4 4 5 3 2" xfId="12190"/>
    <cellStyle name="TotRow - Style4 4 5 3 2 2" xfId="23651"/>
    <cellStyle name="TotRow - Style4 4 5 3 2 3" xfId="28331"/>
    <cellStyle name="TotRow - Style4 4 5 3 3" xfId="12191"/>
    <cellStyle name="TotRow - Style4 4 5 3 3 2" xfId="23652"/>
    <cellStyle name="TotRow - Style4 4 5 3 3 3" xfId="28332"/>
    <cellStyle name="TotRow - Style4 4 5 3 4" xfId="12192"/>
    <cellStyle name="TotRow - Style4 4 5 3 4 2" xfId="23653"/>
    <cellStyle name="TotRow - Style4 4 5 3 4 3" xfId="28333"/>
    <cellStyle name="TotRow - Style4 4 5 3 5" xfId="23650"/>
    <cellStyle name="TotRow - Style4 4 5 3 6" xfId="28330"/>
    <cellStyle name="TotRow - Style4 4 5 4" xfId="12193"/>
    <cellStyle name="TotRow - Style4 4 5 4 2" xfId="23654"/>
    <cellStyle name="TotRow - Style4 4 5 4 3" xfId="28334"/>
    <cellStyle name="TotRow - Style4 4 5 5" xfId="12194"/>
    <cellStyle name="TotRow - Style4 4 5 5 2" xfId="23655"/>
    <cellStyle name="TotRow - Style4 4 5 5 3" xfId="28335"/>
    <cellStyle name="TotRow - Style4 4 5 6" xfId="12195"/>
    <cellStyle name="TotRow - Style4 4 5 6 2" xfId="23656"/>
    <cellStyle name="TotRow - Style4 4 5 6 3" xfId="28336"/>
    <cellStyle name="TotRow - Style4 4 5 7" xfId="23641"/>
    <cellStyle name="TotRow - Style4 4 5 8" xfId="28321"/>
    <cellStyle name="TotRow - Style4 4 6" xfId="12196"/>
    <cellStyle name="TotRow - Style4 4 6 2" xfId="12197"/>
    <cellStyle name="TotRow - Style4 4 6 2 2" xfId="23658"/>
    <cellStyle name="TotRow - Style4 4 6 2 3" xfId="28338"/>
    <cellStyle name="TotRow - Style4 4 6 3" xfId="12198"/>
    <cellStyle name="TotRow - Style4 4 6 3 2" xfId="23659"/>
    <cellStyle name="TotRow - Style4 4 6 3 3" xfId="28339"/>
    <cellStyle name="TotRow - Style4 4 6 4" xfId="12199"/>
    <cellStyle name="TotRow - Style4 4 6 4 2" xfId="23660"/>
    <cellStyle name="TotRow - Style4 4 6 4 3" xfId="28340"/>
    <cellStyle name="TotRow - Style4 4 6 5" xfId="23657"/>
    <cellStyle name="TotRow - Style4 4 6 6" xfId="28337"/>
    <cellStyle name="TotRow - Style4 4 7" xfId="12200"/>
    <cellStyle name="TotRow - Style4 4 7 2" xfId="23661"/>
    <cellStyle name="TotRow - Style4 4 7 3" xfId="28341"/>
    <cellStyle name="TotRow - Style4 4 8" xfId="12201"/>
    <cellStyle name="TotRow - Style4 4 8 2" xfId="23662"/>
    <cellStyle name="TotRow - Style4 4 8 3" xfId="28342"/>
    <cellStyle name="TotRow - Style4 4 9" xfId="12202"/>
    <cellStyle name="TotRow - Style4 4 9 2" xfId="23663"/>
    <cellStyle name="TotRow - Style4 4 9 3" xfId="28343"/>
    <cellStyle name="TotRow - Style4 5" xfId="12203"/>
    <cellStyle name="TotRow - Style4 5 10" xfId="23664"/>
    <cellStyle name="TotRow - Style4 5 11" xfId="28344"/>
    <cellStyle name="TotRow - Style4 5 12" xfId="29370"/>
    <cellStyle name="TotRow - Style4 5 2" xfId="12204"/>
    <cellStyle name="TotRow - Style4 5 2 10" xfId="29785"/>
    <cellStyle name="TotRow - Style4 5 2 2" xfId="12205"/>
    <cellStyle name="TotRow - Style4 5 2 2 2" xfId="12206"/>
    <cellStyle name="TotRow - Style4 5 2 2 2 2" xfId="12207"/>
    <cellStyle name="TotRow - Style4 5 2 2 2 2 2" xfId="12208"/>
    <cellStyle name="TotRow - Style4 5 2 2 2 2 2 2" xfId="23669"/>
    <cellStyle name="TotRow - Style4 5 2 2 2 2 2 3" xfId="28349"/>
    <cellStyle name="TotRow - Style4 5 2 2 2 2 3" xfId="12209"/>
    <cellStyle name="TotRow - Style4 5 2 2 2 2 3 2" xfId="23670"/>
    <cellStyle name="TotRow - Style4 5 2 2 2 2 3 3" xfId="28350"/>
    <cellStyle name="TotRow - Style4 5 2 2 2 2 4" xfId="12210"/>
    <cellStyle name="TotRow - Style4 5 2 2 2 2 4 2" xfId="23671"/>
    <cellStyle name="TotRow - Style4 5 2 2 2 2 4 3" xfId="28351"/>
    <cellStyle name="TotRow - Style4 5 2 2 2 2 5" xfId="23668"/>
    <cellStyle name="TotRow - Style4 5 2 2 2 2 6" xfId="28348"/>
    <cellStyle name="TotRow - Style4 5 2 2 2 3" xfId="12211"/>
    <cellStyle name="TotRow - Style4 5 2 2 2 3 2" xfId="23672"/>
    <cellStyle name="TotRow - Style4 5 2 2 2 3 3" xfId="28352"/>
    <cellStyle name="TotRow - Style4 5 2 2 2 4" xfId="12212"/>
    <cellStyle name="TotRow - Style4 5 2 2 2 4 2" xfId="23673"/>
    <cellStyle name="TotRow - Style4 5 2 2 2 4 3" xfId="28353"/>
    <cellStyle name="TotRow - Style4 5 2 2 2 5" xfId="12213"/>
    <cellStyle name="TotRow - Style4 5 2 2 2 5 2" xfId="23674"/>
    <cellStyle name="TotRow - Style4 5 2 2 2 5 3" xfId="28354"/>
    <cellStyle name="TotRow - Style4 5 2 2 2 6" xfId="23667"/>
    <cellStyle name="TotRow - Style4 5 2 2 2 7" xfId="28347"/>
    <cellStyle name="TotRow - Style4 5 2 2 3" xfId="12214"/>
    <cellStyle name="TotRow - Style4 5 2 2 3 2" xfId="12215"/>
    <cellStyle name="TotRow - Style4 5 2 2 3 2 2" xfId="23676"/>
    <cellStyle name="TotRow - Style4 5 2 2 3 2 3" xfId="28356"/>
    <cellStyle name="TotRow - Style4 5 2 2 3 3" xfId="12216"/>
    <cellStyle name="TotRow - Style4 5 2 2 3 3 2" xfId="23677"/>
    <cellStyle name="TotRow - Style4 5 2 2 3 3 3" xfId="28357"/>
    <cellStyle name="TotRow - Style4 5 2 2 3 4" xfId="12217"/>
    <cellStyle name="TotRow - Style4 5 2 2 3 4 2" xfId="23678"/>
    <cellStyle name="TotRow - Style4 5 2 2 3 4 3" xfId="28358"/>
    <cellStyle name="TotRow - Style4 5 2 2 3 5" xfId="23675"/>
    <cellStyle name="TotRow - Style4 5 2 2 3 6" xfId="28355"/>
    <cellStyle name="TotRow - Style4 5 2 2 4" xfId="12218"/>
    <cellStyle name="TotRow - Style4 5 2 2 4 2" xfId="23679"/>
    <cellStyle name="TotRow - Style4 5 2 2 4 3" xfId="28359"/>
    <cellStyle name="TotRow - Style4 5 2 2 5" xfId="12219"/>
    <cellStyle name="TotRow - Style4 5 2 2 5 2" xfId="23680"/>
    <cellStyle name="TotRow - Style4 5 2 2 5 3" xfId="28360"/>
    <cellStyle name="TotRow - Style4 5 2 2 6" xfId="12220"/>
    <cellStyle name="TotRow - Style4 5 2 2 6 2" xfId="23681"/>
    <cellStyle name="TotRow - Style4 5 2 2 6 3" xfId="28361"/>
    <cellStyle name="TotRow - Style4 5 2 2 7" xfId="23666"/>
    <cellStyle name="TotRow - Style4 5 2 2 8" xfId="28346"/>
    <cellStyle name="TotRow - Style4 5 2 3" xfId="12221"/>
    <cellStyle name="TotRow - Style4 5 2 3 2" xfId="12222"/>
    <cellStyle name="TotRow - Style4 5 2 3 2 2" xfId="12223"/>
    <cellStyle name="TotRow - Style4 5 2 3 2 2 2" xfId="23684"/>
    <cellStyle name="TotRow - Style4 5 2 3 2 2 3" xfId="28364"/>
    <cellStyle name="TotRow - Style4 5 2 3 2 3" xfId="12224"/>
    <cellStyle name="TotRow - Style4 5 2 3 2 3 2" xfId="23685"/>
    <cellStyle name="TotRow - Style4 5 2 3 2 3 3" xfId="28365"/>
    <cellStyle name="TotRow - Style4 5 2 3 2 4" xfId="12225"/>
    <cellStyle name="TotRow - Style4 5 2 3 2 4 2" xfId="23686"/>
    <cellStyle name="TotRow - Style4 5 2 3 2 4 3" xfId="28366"/>
    <cellStyle name="TotRow - Style4 5 2 3 2 5" xfId="23683"/>
    <cellStyle name="TotRow - Style4 5 2 3 2 6" xfId="28363"/>
    <cellStyle name="TotRow - Style4 5 2 3 3" xfId="12226"/>
    <cellStyle name="TotRow - Style4 5 2 3 3 2" xfId="23687"/>
    <cellStyle name="TotRow - Style4 5 2 3 3 3" xfId="28367"/>
    <cellStyle name="TotRow - Style4 5 2 3 4" xfId="12227"/>
    <cellStyle name="TotRow - Style4 5 2 3 4 2" xfId="23688"/>
    <cellStyle name="TotRow - Style4 5 2 3 4 3" xfId="28368"/>
    <cellStyle name="TotRow - Style4 5 2 3 5" xfId="12228"/>
    <cellStyle name="TotRow - Style4 5 2 3 5 2" xfId="23689"/>
    <cellStyle name="TotRow - Style4 5 2 3 5 3" xfId="28369"/>
    <cellStyle name="TotRow - Style4 5 2 3 6" xfId="23682"/>
    <cellStyle name="TotRow - Style4 5 2 3 7" xfId="28362"/>
    <cellStyle name="TotRow - Style4 5 2 4" xfId="12229"/>
    <cellStyle name="TotRow - Style4 5 2 4 2" xfId="12230"/>
    <cellStyle name="TotRow - Style4 5 2 4 2 2" xfId="23691"/>
    <cellStyle name="TotRow - Style4 5 2 4 2 3" xfId="28371"/>
    <cellStyle name="TotRow - Style4 5 2 4 3" xfId="12231"/>
    <cellStyle name="TotRow - Style4 5 2 4 3 2" xfId="23692"/>
    <cellStyle name="TotRow - Style4 5 2 4 3 3" xfId="28372"/>
    <cellStyle name="TotRow - Style4 5 2 4 4" xfId="12232"/>
    <cellStyle name="TotRow - Style4 5 2 4 4 2" xfId="23693"/>
    <cellStyle name="TotRow - Style4 5 2 4 4 3" xfId="28373"/>
    <cellStyle name="TotRow - Style4 5 2 4 5" xfId="23690"/>
    <cellStyle name="TotRow - Style4 5 2 4 6" xfId="28370"/>
    <cellStyle name="TotRow - Style4 5 2 5" xfId="12233"/>
    <cellStyle name="TotRow - Style4 5 2 5 2" xfId="23694"/>
    <cellStyle name="TotRow - Style4 5 2 5 3" xfId="28374"/>
    <cellStyle name="TotRow - Style4 5 2 6" xfId="12234"/>
    <cellStyle name="TotRow - Style4 5 2 6 2" xfId="23695"/>
    <cellStyle name="TotRow - Style4 5 2 6 3" xfId="28375"/>
    <cellStyle name="TotRow - Style4 5 2 7" xfId="12235"/>
    <cellStyle name="TotRow - Style4 5 2 7 2" xfId="23696"/>
    <cellStyle name="TotRow - Style4 5 2 7 3" xfId="28376"/>
    <cellStyle name="TotRow - Style4 5 2 8" xfId="23665"/>
    <cellStyle name="TotRow - Style4 5 2 9" xfId="28345"/>
    <cellStyle name="TotRow - Style4 5 3" xfId="12236"/>
    <cellStyle name="TotRow - Style4 5 3 2" xfId="12237"/>
    <cellStyle name="TotRow - Style4 5 3 2 2" xfId="12238"/>
    <cellStyle name="TotRow - Style4 5 3 2 2 2" xfId="12239"/>
    <cellStyle name="TotRow - Style4 5 3 2 2 2 2" xfId="12240"/>
    <cellStyle name="TotRow - Style4 5 3 2 2 2 2 2" xfId="23701"/>
    <cellStyle name="TotRow - Style4 5 3 2 2 2 2 3" xfId="28381"/>
    <cellStyle name="TotRow - Style4 5 3 2 2 2 3" xfId="12241"/>
    <cellStyle name="TotRow - Style4 5 3 2 2 2 3 2" xfId="23702"/>
    <cellStyle name="TotRow - Style4 5 3 2 2 2 3 3" xfId="28382"/>
    <cellStyle name="TotRow - Style4 5 3 2 2 2 4" xfId="12242"/>
    <cellStyle name="TotRow - Style4 5 3 2 2 2 4 2" xfId="23703"/>
    <cellStyle name="TotRow - Style4 5 3 2 2 2 4 3" xfId="28383"/>
    <cellStyle name="TotRow - Style4 5 3 2 2 2 5" xfId="23700"/>
    <cellStyle name="TotRow - Style4 5 3 2 2 2 6" xfId="28380"/>
    <cellStyle name="TotRow - Style4 5 3 2 2 3" xfId="12243"/>
    <cellStyle name="TotRow - Style4 5 3 2 2 3 2" xfId="23704"/>
    <cellStyle name="TotRow - Style4 5 3 2 2 3 3" xfId="28384"/>
    <cellStyle name="TotRow - Style4 5 3 2 2 4" xfId="12244"/>
    <cellStyle name="TotRow - Style4 5 3 2 2 4 2" xfId="23705"/>
    <cellStyle name="TotRow - Style4 5 3 2 2 4 3" xfId="28385"/>
    <cellStyle name="TotRow - Style4 5 3 2 2 5" xfId="12245"/>
    <cellStyle name="TotRow - Style4 5 3 2 2 5 2" xfId="23706"/>
    <cellStyle name="TotRow - Style4 5 3 2 2 5 3" xfId="28386"/>
    <cellStyle name="TotRow - Style4 5 3 2 2 6" xfId="23699"/>
    <cellStyle name="TotRow - Style4 5 3 2 2 7" xfId="28379"/>
    <cellStyle name="TotRow - Style4 5 3 2 3" xfId="12246"/>
    <cellStyle name="TotRow - Style4 5 3 2 3 2" xfId="12247"/>
    <cellStyle name="TotRow - Style4 5 3 2 3 2 2" xfId="23708"/>
    <cellStyle name="TotRow - Style4 5 3 2 3 2 3" xfId="28388"/>
    <cellStyle name="TotRow - Style4 5 3 2 3 3" xfId="12248"/>
    <cellStyle name="TotRow - Style4 5 3 2 3 3 2" xfId="23709"/>
    <cellStyle name="TotRow - Style4 5 3 2 3 3 3" xfId="28389"/>
    <cellStyle name="TotRow - Style4 5 3 2 3 4" xfId="12249"/>
    <cellStyle name="TotRow - Style4 5 3 2 3 4 2" xfId="23710"/>
    <cellStyle name="TotRow - Style4 5 3 2 3 4 3" xfId="28390"/>
    <cellStyle name="TotRow - Style4 5 3 2 3 5" xfId="23707"/>
    <cellStyle name="TotRow - Style4 5 3 2 3 6" xfId="28387"/>
    <cellStyle name="TotRow - Style4 5 3 2 4" xfId="12250"/>
    <cellStyle name="TotRow - Style4 5 3 2 4 2" xfId="23711"/>
    <cellStyle name="TotRow - Style4 5 3 2 4 3" xfId="28391"/>
    <cellStyle name="TotRow - Style4 5 3 2 5" xfId="12251"/>
    <cellStyle name="TotRow - Style4 5 3 2 5 2" xfId="23712"/>
    <cellStyle name="TotRow - Style4 5 3 2 5 3" xfId="28392"/>
    <cellStyle name="TotRow - Style4 5 3 2 6" xfId="12252"/>
    <cellStyle name="TotRow - Style4 5 3 2 6 2" xfId="23713"/>
    <cellStyle name="TotRow - Style4 5 3 2 6 3" xfId="28393"/>
    <cellStyle name="TotRow - Style4 5 3 2 7" xfId="23698"/>
    <cellStyle name="TotRow - Style4 5 3 2 8" xfId="28378"/>
    <cellStyle name="TotRow - Style4 5 3 3" xfId="12253"/>
    <cellStyle name="TotRow - Style4 5 3 3 2" xfId="12254"/>
    <cellStyle name="TotRow - Style4 5 3 3 2 2" xfId="12255"/>
    <cellStyle name="TotRow - Style4 5 3 3 2 2 2" xfId="23716"/>
    <cellStyle name="TotRow - Style4 5 3 3 2 2 3" xfId="28396"/>
    <cellStyle name="TotRow - Style4 5 3 3 2 3" xfId="12256"/>
    <cellStyle name="TotRow - Style4 5 3 3 2 3 2" xfId="23717"/>
    <cellStyle name="TotRow - Style4 5 3 3 2 3 3" xfId="28397"/>
    <cellStyle name="TotRow - Style4 5 3 3 2 4" xfId="12257"/>
    <cellStyle name="TotRow - Style4 5 3 3 2 4 2" xfId="23718"/>
    <cellStyle name="TotRow - Style4 5 3 3 2 4 3" xfId="28398"/>
    <cellStyle name="TotRow - Style4 5 3 3 2 5" xfId="23715"/>
    <cellStyle name="TotRow - Style4 5 3 3 2 6" xfId="28395"/>
    <cellStyle name="TotRow - Style4 5 3 3 3" xfId="12258"/>
    <cellStyle name="TotRow - Style4 5 3 3 3 2" xfId="23719"/>
    <cellStyle name="TotRow - Style4 5 3 3 3 3" xfId="28399"/>
    <cellStyle name="TotRow - Style4 5 3 3 4" xfId="12259"/>
    <cellStyle name="TotRow - Style4 5 3 3 4 2" xfId="23720"/>
    <cellStyle name="TotRow - Style4 5 3 3 4 3" xfId="28400"/>
    <cellStyle name="TotRow - Style4 5 3 3 5" xfId="12260"/>
    <cellStyle name="TotRow - Style4 5 3 3 5 2" xfId="23721"/>
    <cellStyle name="TotRow - Style4 5 3 3 5 3" xfId="28401"/>
    <cellStyle name="TotRow - Style4 5 3 3 6" xfId="23714"/>
    <cellStyle name="TotRow - Style4 5 3 3 7" xfId="28394"/>
    <cellStyle name="TotRow - Style4 5 3 4" xfId="12261"/>
    <cellStyle name="TotRow - Style4 5 3 4 2" xfId="12262"/>
    <cellStyle name="TotRow - Style4 5 3 4 2 2" xfId="23723"/>
    <cellStyle name="TotRow - Style4 5 3 4 2 3" xfId="28403"/>
    <cellStyle name="TotRow - Style4 5 3 4 3" xfId="12263"/>
    <cellStyle name="TotRow - Style4 5 3 4 3 2" xfId="23724"/>
    <cellStyle name="TotRow - Style4 5 3 4 3 3" xfId="28404"/>
    <cellStyle name="TotRow - Style4 5 3 4 4" xfId="12264"/>
    <cellStyle name="TotRow - Style4 5 3 4 4 2" xfId="23725"/>
    <cellStyle name="TotRow - Style4 5 3 4 4 3" xfId="28405"/>
    <cellStyle name="TotRow - Style4 5 3 4 5" xfId="23722"/>
    <cellStyle name="TotRow - Style4 5 3 4 6" xfId="28402"/>
    <cellStyle name="TotRow - Style4 5 3 5" xfId="12265"/>
    <cellStyle name="TotRow - Style4 5 3 5 2" xfId="23726"/>
    <cellStyle name="TotRow - Style4 5 3 5 3" xfId="28406"/>
    <cellStyle name="TotRow - Style4 5 3 6" xfId="12266"/>
    <cellStyle name="TotRow - Style4 5 3 6 2" xfId="23727"/>
    <cellStyle name="TotRow - Style4 5 3 6 3" xfId="28407"/>
    <cellStyle name="TotRow - Style4 5 3 7" xfId="12267"/>
    <cellStyle name="TotRow - Style4 5 3 7 2" xfId="23728"/>
    <cellStyle name="TotRow - Style4 5 3 7 3" xfId="28408"/>
    <cellStyle name="TotRow - Style4 5 3 8" xfId="23697"/>
    <cellStyle name="TotRow - Style4 5 3 9" xfId="28377"/>
    <cellStyle name="TotRow - Style4 5 4" xfId="12268"/>
    <cellStyle name="TotRow - Style4 5 4 2" xfId="12269"/>
    <cellStyle name="TotRow - Style4 5 4 2 2" xfId="12270"/>
    <cellStyle name="TotRow - Style4 5 4 2 2 2" xfId="12271"/>
    <cellStyle name="TotRow - Style4 5 4 2 2 2 2" xfId="12272"/>
    <cellStyle name="TotRow - Style4 5 4 2 2 2 2 2" xfId="23733"/>
    <cellStyle name="TotRow - Style4 5 4 2 2 2 2 3" xfId="28413"/>
    <cellStyle name="TotRow - Style4 5 4 2 2 2 3" xfId="12273"/>
    <cellStyle name="TotRow - Style4 5 4 2 2 2 3 2" xfId="23734"/>
    <cellStyle name="TotRow - Style4 5 4 2 2 2 3 3" xfId="28414"/>
    <cellStyle name="TotRow - Style4 5 4 2 2 2 4" xfId="12274"/>
    <cellStyle name="TotRow - Style4 5 4 2 2 2 4 2" xfId="23735"/>
    <cellStyle name="TotRow - Style4 5 4 2 2 2 4 3" xfId="28415"/>
    <cellStyle name="TotRow - Style4 5 4 2 2 2 5" xfId="23732"/>
    <cellStyle name="TotRow - Style4 5 4 2 2 2 6" xfId="28412"/>
    <cellStyle name="TotRow - Style4 5 4 2 2 3" xfId="12275"/>
    <cellStyle name="TotRow - Style4 5 4 2 2 3 2" xfId="23736"/>
    <cellStyle name="TotRow - Style4 5 4 2 2 3 3" xfId="28416"/>
    <cellStyle name="TotRow - Style4 5 4 2 2 4" xfId="12276"/>
    <cellStyle name="TotRow - Style4 5 4 2 2 4 2" xfId="23737"/>
    <cellStyle name="TotRow - Style4 5 4 2 2 4 3" xfId="28417"/>
    <cellStyle name="TotRow - Style4 5 4 2 2 5" xfId="12277"/>
    <cellStyle name="TotRow - Style4 5 4 2 2 5 2" xfId="23738"/>
    <cellStyle name="TotRow - Style4 5 4 2 2 5 3" xfId="28418"/>
    <cellStyle name="TotRow - Style4 5 4 2 2 6" xfId="23731"/>
    <cellStyle name="TotRow - Style4 5 4 2 2 7" xfId="28411"/>
    <cellStyle name="TotRow - Style4 5 4 2 3" xfId="12278"/>
    <cellStyle name="TotRow - Style4 5 4 2 3 2" xfId="12279"/>
    <cellStyle name="TotRow - Style4 5 4 2 3 2 2" xfId="23740"/>
    <cellStyle name="TotRow - Style4 5 4 2 3 2 3" xfId="28420"/>
    <cellStyle name="TotRow - Style4 5 4 2 3 3" xfId="12280"/>
    <cellStyle name="TotRow - Style4 5 4 2 3 3 2" xfId="23741"/>
    <cellStyle name="TotRow - Style4 5 4 2 3 3 3" xfId="28421"/>
    <cellStyle name="TotRow - Style4 5 4 2 3 4" xfId="12281"/>
    <cellStyle name="TotRow - Style4 5 4 2 3 4 2" xfId="23742"/>
    <cellStyle name="TotRow - Style4 5 4 2 3 4 3" xfId="28422"/>
    <cellStyle name="TotRow - Style4 5 4 2 3 5" xfId="23739"/>
    <cellStyle name="TotRow - Style4 5 4 2 3 6" xfId="28419"/>
    <cellStyle name="TotRow - Style4 5 4 2 4" xfId="12282"/>
    <cellStyle name="TotRow - Style4 5 4 2 4 2" xfId="23743"/>
    <cellStyle name="TotRow - Style4 5 4 2 4 3" xfId="28423"/>
    <cellStyle name="TotRow - Style4 5 4 2 5" xfId="12283"/>
    <cellStyle name="TotRow - Style4 5 4 2 5 2" xfId="23744"/>
    <cellStyle name="TotRow - Style4 5 4 2 5 3" xfId="28424"/>
    <cellStyle name="TotRow - Style4 5 4 2 6" xfId="12284"/>
    <cellStyle name="TotRow - Style4 5 4 2 6 2" xfId="23745"/>
    <cellStyle name="TotRow - Style4 5 4 2 6 3" xfId="28425"/>
    <cellStyle name="TotRow - Style4 5 4 2 7" xfId="23730"/>
    <cellStyle name="TotRow - Style4 5 4 2 8" xfId="28410"/>
    <cellStyle name="TotRow - Style4 5 4 3" xfId="12285"/>
    <cellStyle name="TotRow - Style4 5 4 3 2" xfId="12286"/>
    <cellStyle name="TotRow - Style4 5 4 3 2 2" xfId="12287"/>
    <cellStyle name="TotRow - Style4 5 4 3 2 2 2" xfId="23748"/>
    <cellStyle name="TotRow - Style4 5 4 3 2 2 3" xfId="28428"/>
    <cellStyle name="TotRow - Style4 5 4 3 2 3" xfId="12288"/>
    <cellStyle name="TotRow - Style4 5 4 3 2 3 2" xfId="23749"/>
    <cellStyle name="TotRow - Style4 5 4 3 2 3 3" xfId="28429"/>
    <cellStyle name="TotRow - Style4 5 4 3 2 4" xfId="12289"/>
    <cellStyle name="TotRow - Style4 5 4 3 2 4 2" xfId="23750"/>
    <cellStyle name="TotRow - Style4 5 4 3 2 4 3" xfId="28430"/>
    <cellStyle name="TotRow - Style4 5 4 3 2 5" xfId="23747"/>
    <cellStyle name="TotRow - Style4 5 4 3 2 6" xfId="28427"/>
    <cellStyle name="TotRow - Style4 5 4 3 3" xfId="12290"/>
    <cellStyle name="TotRow - Style4 5 4 3 3 2" xfId="23751"/>
    <cellStyle name="TotRow - Style4 5 4 3 3 3" xfId="28431"/>
    <cellStyle name="TotRow - Style4 5 4 3 4" xfId="12291"/>
    <cellStyle name="TotRow - Style4 5 4 3 4 2" xfId="23752"/>
    <cellStyle name="TotRow - Style4 5 4 3 4 3" xfId="28432"/>
    <cellStyle name="TotRow - Style4 5 4 3 5" xfId="12292"/>
    <cellStyle name="TotRow - Style4 5 4 3 5 2" xfId="23753"/>
    <cellStyle name="TotRow - Style4 5 4 3 5 3" xfId="28433"/>
    <cellStyle name="TotRow - Style4 5 4 3 6" xfId="23746"/>
    <cellStyle name="TotRow - Style4 5 4 3 7" xfId="28426"/>
    <cellStyle name="TotRow - Style4 5 4 4" xfId="12293"/>
    <cellStyle name="TotRow - Style4 5 4 4 2" xfId="12294"/>
    <cellStyle name="TotRow - Style4 5 4 4 2 2" xfId="23755"/>
    <cellStyle name="TotRow - Style4 5 4 4 2 3" xfId="28435"/>
    <cellStyle name="TotRow - Style4 5 4 4 3" xfId="12295"/>
    <cellStyle name="TotRow - Style4 5 4 4 3 2" xfId="23756"/>
    <cellStyle name="TotRow - Style4 5 4 4 3 3" xfId="28436"/>
    <cellStyle name="TotRow - Style4 5 4 4 4" xfId="12296"/>
    <cellStyle name="TotRow - Style4 5 4 4 4 2" xfId="23757"/>
    <cellStyle name="TotRow - Style4 5 4 4 4 3" xfId="28437"/>
    <cellStyle name="TotRow - Style4 5 4 4 5" xfId="23754"/>
    <cellStyle name="TotRow - Style4 5 4 4 6" xfId="28434"/>
    <cellStyle name="TotRow - Style4 5 4 5" xfId="12297"/>
    <cellStyle name="TotRow - Style4 5 4 5 2" xfId="23758"/>
    <cellStyle name="TotRow - Style4 5 4 5 3" xfId="28438"/>
    <cellStyle name="TotRow - Style4 5 4 6" xfId="12298"/>
    <cellStyle name="TotRow - Style4 5 4 6 2" xfId="23759"/>
    <cellStyle name="TotRow - Style4 5 4 6 3" xfId="28439"/>
    <cellStyle name="TotRow - Style4 5 4 7" xfId="12299"/>
    <cellStyle name="TotRow - Style4 5 4 7 2" xfId="23760"/>
    <cellStyle name="TotRow - Style4 5 4 7 3" xfId="28440"/>
    <cellStyle name="TotRow - Style4 5 4 8" xfId="23729"/>
    <cellStyle name="TotRow - Style4 5 4 9" xfId="28409"/>
    <cellStyle name="TotRow - Style4 5 5" xfId="12300"/>
    <cellStyle name="TotRow - Style4 5 5 2" xfId="12301"/>
    <cellStyle name="TotRow - Style4 5 5 2 2" xfId="12302"/>
    <cellStyle name="TotRow - Style4 5 5 2 2 2" xfId="12303"/>
    <cellStyle name="TotRow - Style4 5 5 2 2 2 2" xfId="23764"/>
    <cellStyle name="TotRow - Style4 5 5 2 2 2 3" xfId="28444"/>
    <cellStyle name="TotRow - Style4 5 5 2 2 3" xfId="12304"/>
    <cellStyle name="TotRow - Style4 5 5 2 2 3 2" xfId="23765"/>
    <cellStyle name="TotRow - Style4 5 5 2 2 3 3" xfId="28445"/>
    <cellStyle name="TotRow - Style4 5 5 2 2 4" xfId="12305"/>
    <cellStyle name="TotRow - Style4 5 5 2 2 4 2" xfId="23766"/>
    <cellStyle name="TotRow - Style4 5 5 2 2 4 3" xfId="28446"/>
    <cellStyle name="TotRow - Style4 5 5 2 2 5" xfId="23763"/>
    <cellStyle name="TotRow - Style4 5 5 2 2 6" xfId="28443"/>
    <cellStyle name="TotRow - Style4 5 5 2 3" xfId="12306"/>
    <cellStyle name="TotRow - Style4 5 5 2 3 2" xfId="23767"/>
    <cellStyle name="TotRow - Style4 5 5 2 3 3" xfId="28447"/>
    <cellStyle name="TotRow - Style4 5 5 2 4" xfId="12307"/>
    <cellStyle name="TotRow - Style4 5 5 2 4 2" xfId="23768"/>
    <cellStyle name="TotRow - Style4 5 5 2 4 3" xfId="28448"/>
    <cellStyle name="TotRow - Style4 5 5 2 5" xfId="12308"/>
    <cellStyle name="TotRow - Style4 5 5 2 5 2" xfId="23769"/>
    <cellStyle name="TotRow - Style4 5 5 2 5 3" xfId="28449"/>
    <cellStyle name="TotRow - Style4 5 5 2 6" xfId="23762"/>
    <cellStyle name="TotRow - Style4 5 5 2 7" xfId="28442"/>
    <cellStyle name="TotRow - Style4 5 5 3" xfId="12309"/>
    <cellStyle name="TotRow - Style4 5 5 3 2" xfId="12310"/>
    <cellStyle name="TotRow - Style4 5 5 3 2 2" xfId="23771"/>
    <cellStyle name="TotRow - Style4 5 5 3 2 3" xfId="28451"/>
    <cellStyle name="TotRow - Style4 5 5 3 3" xfId="12311"/>
    <cellStyle name="TotRow - Style4 5 5 3 3 2" xfId="23772"/>
    <cellStyle name="TotRow - Style4 5 5 3 3 3" xfId="28452"/>
    <cellStyle name="TotRow - Style4 5 5 3 4" xfId="12312"/>
    <cellStyle name="TotRow - Style4 5 5 3 4 2" xfId="23773"/>
    <cellStyle name="TotRow - Style4 5 5 3 4 3" xfId="28453"/>
    <cellStyle name="TotRow - Style4 5 5 3 5" xfId="23770"/>
    <cellStyle name="TotRow - Style4 5 5 3 6" xfId="28450"/>
    <cellStyle name="TotRow - Style4 5 5 4" xfId="12313"/>
    <cellStyle name="TotRow - Style4 5 5 4 2" xfId="23774"/>
    <cellStyle name="TotRow - Style4 5 5 4 3" xfId="28454"/>
    <cellStyle name="TotRow - Style4 5 5 5" xfId="12314"/>
    <cellStyle name="TotRow - Style4 5 5 5 2" xfId="23775"/>
    <cellStyle name="TotRow - Style4 5 5 5 3" xfId="28455"/>
    <cellStyle name="TotRow - Style4 5 5 6" xfId="12315"/>
    <cellStyle name="TotRow - Style4 5 5 6 2" xfId="23776"/>
    <cellStyle name="TotRow - Style4 5 5 6 3" xfId="28456"/>
    <cellStyle name="TotRow - Style4 5 5 7" xfId="23761"/>
    <cellStyle name="TotRow - Style4 5 5 8" xfId="28441"/>
    <cellStyle name="TotRow - Style4 5 6" xfId="12316"/>
    <cellStyle name="TotRow - Style4 5 6 2" xfId="12317"/>
    <cellStyle name="TotRow - Style4 5 6 2 2" xfId="23778"/>
    <cellStyle name="TotRow - Style4 5 6 2 3" xfId="28458"/>
    <cellStyle name="TotRow - Style4 5 6 3" xfId="12318"/>
    <cellStyle name="TotRow - Style4 5 6 3 2" xfId="23779"/>
    <cellStyle name="TotRow - Style4 5 6 3 3" xfId="28459"/>
    <cellStyle name="TotRow - Style4 5 6 4" xfId="12319"/>
    <cellStyle name="TotRow - Style4 5 6 4 2" xfId="23780"/>
    <cellStyle name="TotRow - Style4 5 6 4 3" xfId="28460"/>
    <cellStyle name="TotRow - Style4 5 6 5" xfId="23777"/>
    <cellStyle name="TotRow - Style4 5 6 6" xfId="28457"/>
    <cellStyle name="TotRow - Style4 5 7" xfId="12320"/>
    <cellStyle name="TotRow - Style4 5 7 2" xfId="23781"/>
    <cellStyle name="TotRow - Style4 5 7 3" xfId="28461"/>
    <cellStyle name="TotRow - Style4 5 8" xfId="12321"/>
    <cellStyle name="TotRow - Style4 5 8 2" xfId="23782"/>
    <cellStyle name="TotRow - Style4 5 8 3" xfId="28462"/>
    <cellStyle name="TotRow - Style4 5 9" xfId="12322"/>
    <cellStyle name="TotRow - Style4 5 9 2" xfId="23783"/>
    <cellStyle name="TotRow - Style4 5 9 3" xfId="28463"/>
    <cellStyle name="TotRow - Style4 6" xfId="12323"/>
    <cellStyle name="TotRow - Style4 6 10" xfId="23784"/>
    <cellStyle name="TotRow - Style4 6 11" xfId="28464"/>
    <cellStyle name="TotRow - Style4 6 12" xfId="29371"/>
    <cellStyle name="TotRow - Style4 6 2" xfId="12324"/>
    <cellStyle name="TotRow - Style4 6 2 10" xfId="29786"/>
    <cellStyle name="TotRow - Style4 6 2 2" xfId="12325"/>
    <cellStyle name="TotRow - Style4 6 2 2 2" xfId="12326"/>
    <cellStyle name="TotRow - Style4 6 2 2 2 2" xfId="12327"/>
    <cellStyle name="TotRow - Style4 6 2 2 2 2 2" xfId="12328"/>
    <cellStyle name="TotRow - Style4 6 2 2 2 2 2 2" xfId="23789"/>
    <cellStyle name="TotRow - Style4 6 2 2 2 2 2 3" xfId="28469"/>
    <cellStyle name="TotRow - Style4 6 2 2 2 2 3" xfId="12329"/>
    <cellStyle name="TotRow - Style4 6 2 2 2 2 3 2" xfId="23790"/>
    <cellStyle name="TotRow - Style4 6 2 2 2 2 3 3" xfId="28470"/>
    <cellStyle name="TotRow - Style4 6 2 2 2 2 4" xfId="12330"/>
    <cellStyle name="TotRow - Style4 6 2 2 2 2 4 2" xfId="23791"/>
    <cellStyle name="TotRow - Style4 6 2 2 2 2 4 3" xfId="28471"/>
    <cellStyle name="TotRow - Style4 6 2 2 2 2 5" xfId="23788"/>
    <cellStyle name="TotRow - Style4 6 2 2 2 2 6" xfId="28468"/>
    <cellStyle name="TotRow - Style4 6 2 2 2 3" xfId="12331"/>
    <cellStyle name="TotRow - Style4 6 2 2 2 3 2" xfId="23792"/>
    <cellStyle name="TotRow - Style4 6 2 2 2 3 3" xfId="28472"/>
    <cellStyle name="TotRow - Style4 6 2 2 2 4" xfId="12332"/>
    <cellStyle name="TotRow - Style4 6 2 2 2 4 2" xfId="23793"/>
    <cellStyle name="TotRow - Style4 6 2 2 2 4 3" xfId="28473"/>
    <cellStyle name="TotRow - Style4 6 2 2 2 5" xfId="12333"/>
    <cellStyle name="TotRow - Style4 6 2 2 2 5 2" xfId="23794"/>
    <cellStyle name="TotRow - Style4 6 2 2 2 5 3" xfId="28474"/>
    <cellStyle name="TotRow - Style4 6 2 2 2 6" xfId="23787"/>
    <cellStyle name="TotRow - Style4 6 2 2 2 7" xfId="28467"/>
    <cellStyle name="TotRow - Style4 6 2 2 3" xfId="12334"/>
    <cellStyle name="TotRow - Style4 6 2 2 3 2" xfId="12335"/>
    <cellStyle name="TotRow - Style4 6 2 2 3 2 2" xfId="23796"/>
    <cellStyle name="TotRow - Style4 6 2 2 3 2 3" xfId="28476"/>
    <cellStyle name="TotRow - Style4 6 2 2 3 3" xfId="12336"/>
    <cellStyle name="TotRow - Style4 6 2 2 3 3 2" xfId="23797"/>
    <cellStyle name="TotRow - Style4 6 2 2 3 3 3" xfId="28477"/>
    <cellStyle name="TotRow - Style4 6 2 2 3 4" xfId="12337"/>
    <cellStyle name="TotRow - Style4 6 2 2 3 4 2" xfId="23798"/>
    <cellStyle name="TotRow - Style4 6 2 2 3 4 3" xfId="28478"/>
    <cellStyle name="TotRow - Style4 6 2 2 3 5" xfId="23795"/>
    <cellStyle name="TotRow - Style4 6 2 2 3 6" xfId="28475"/>
    <cellStyle name="TotRow - Style4 6 2 2 4" xfId="12338"/>
    <cellStyle name="TotRow - Style4 6 2 2 4 2" xfId="23799"/>
    <cellStyle name="TotRow - Style4 6 2 2 4 3" xfId="28479"/>
    <cellStyle name="TotRow - Style4 6 2 2 5" xfId="12339"/>
    <cellStyle name="TotRow - Style4 6 2 2 5 2" xfId="23800"/>
    <cellStyle name="TotRow - Style4 6 2 2 5 3" xfId="28480"/>
    <cellStyle name="TotRow - Style4 6 2 2 6" xfId="12340"/>
    <cellStyle name="TotRow - Style4 6 2 2 6 2" xfId="23801"/>
    <cellStyle name="TotRow - Style4 6 2 2 6 3" xfId="28481"/>
    <cellStyle name="TotRow - Style4 6 2 2 7" xfId="23786"/>
    <cellStyle name="TotRow - Style4 6 2 2 8" xfId="28466"/>
    <cellStyle name="TotRow - Style4 6 2 3" xfId="12341"/>
    <cellStyle name="TotRow - Style4 6 2 3 2" xfId="12342"/>
    <cellStyle name="TotRow - Style4 6 2 3 2 2" xfId="12343"/>
    <cellStyle name="TotRow - Style4 6 2 3 2 2 2" xfId="23804"/>
    <cellStyle name="TotRow - Style4 6 2 3 2 2 3" xfId="28484"/>
    <cellStyle name="TotRow - Style4 6 2 3 2 3" xfId="12344"/>
    <cellStyle name="TotRow - Style4 6 2 3 2 3 2" xfId="23805"/>
    <cellStyle name="TotRow - Style4 6 2 3 2 3 3" xfId="28485"/>
    <cellStyle name="TotRow - Style4 6 2 3 2 4" xfId="12345"/>
    <cellStyle name="TotRow - Style4 6 2 3 2 4 2" xfId="23806"/>
    <cellStyle name="TotRow - Style4 6 2 3 2 4 3" xfId="28486"/>
    <cellStyle name="TotRow - Style4 6 2 3 2 5" xfId="23803"/>
    <cellStyle name="TotRow - Style4 6 2 3 2 6" xfId="28483"/>
    <cellStyle name="TotRow - Style4 6 2 3 3" xfId="12346"/>
    <cellStyle name="TotRow - Style4 6 2 3 3 2" xfId="23807"/>
    <cellStyle name="TotRow - Style4 6 2 3 3 3" xfId="28487"/>
    <cellStyle name="TotRow - Style4 6 2 3 4" xfId="12347"/>
    <cellStyle name="TotRow - Style4 6 2 3 4 2" xfId="23808"/>
    <cellStyle name="TotRow - Style4 6 2 3 4 3" xfId="28488"/>
    <cellStyle name="TotRow - Style4 6 2 3 5" xfId="12348"/>
    <cellStyle name="TotRow - Style4 6 2 3 5 2" xfId="23809"/>
    <cellStyle name="TotRow - Style4 6 2 3 5 3" xfId="28489"/>
    <cellStyle name="TotRow - Style4 6 2 3 6" xfId="23802"/>
    <cellStyle name="TotRow - Style4 6 2 3 7" xfId="28482"/>
    <cellStyle name="TotRow - Style4 6 2 4" xfId="12349"/>
    <cellStyle name="TotRow - Style4 6 2 4 2" xfId="12350"/>
    <cellStyle name="TotRow - Style4 6 2 4 2 2" xfId="23811"/>
    <cellStyle name="TotRow - Style4 6 2 4 2 3" xfId="28491"/>
    <cellStyle name="TotRow - Style4 6 2 4 3" xfId="12351"/>
    <cellStyle name="TotRow - Style4 6 2 4 3 2" xfId="23812"/>
    <cellStyle name="TotRow - Style4 6 2 4 3 3" xfId="28492"/>
    <cellStyle name="TotRow - Style4 6 2 4 4" xfId="12352"/>
    <cellStyle name="TotRow - Style4 6 2 4 4 2" xfId="23813"/>
    <cellStyle name="TotRow - Style4 6 2 4 4 3" xfId="28493"/>
    <cellStyle name="TotRow - Style4 6 2 4 5" xfId="23810"/>
    <cellStyle name="TotRow - Style4 6 2 4 6" xfId="28490"/>
    <cellStyle name="TotRow - Style4 6 2 5" xfId="12353"/>
    <cellStyle name="TotRow - Style4 6 2 5 2" xfId="23814"/>
    <cellStyle name="TotRow - Style4 6 2 5 3" xfId="28494"/>
    <cellStyle name="TotRow - Style4 6 2 6" xfId="12354"/>
    <cellStyle name="TotRow - Style4 6 2 6 2" xfId="23815"/>
    <cellStyle name="TotRow - Style4 6 2 6 3" xfId="28495"/>
    <cellStyle name="TotRow - Style4 6 2 7" xfId="12355"/>
    <cellStyle name="TotRow - Style4 6 2 7 2" xfId="23816"/>
    <cellStyle name="TotRow - Style4 6 2 7 3" xfId="28496"/>
    <cellStyle name="TotRow - Style4 6 2 8" xfId="23785"/>
    <cellStyle name="TotRow - Style4 6 2 9" xfId="28465"/>
    <cellStyle name="TotRow - Style4 6 3" xfId="12356"/>
    <cellStyle name="TotRow - Style4 6 3 2" xfId="12357"/>
    <cellStyle name="TotRow - Style4 6 3 2 2" xfId="12358"/>
    <cellStyle name="TotRow - Style4 6 3 2 2 2" xfId="12359"/>
    <cellStyle name="TotRow - Style4 6 3 2 2 2 2" xfId="12360"/>
    <cellStyle name="TotRow - Style4 6 3 2 2 2 2 2" xfId="23821"/>
    <cellStyle name="TotRow - Style4 6 3 2 2 2 2 3" xfId="28501"/>
    <cellStyle name="TotRow - Style4 6 3 2 2 2 3" xfId="12361"/>
    <cellStyle name="TotRow - Style4 6 3 2 2 2 3 2" xfId="23822"/>
    <cellStyle name="TotRow - Style4 6 3 2 2 2 3 3" xfId="28502"/>
    <cellStyle name="TotRow - Style4 6 3 2 2 2 4" xfId="12362"/>
    <cellStyle name="TotRow - Style4 6 3 2 2 2 4 2" xfId="23823"/>
    <cellStyle name="TotRow - Style4 6 3 2 2 2 4 3" xfId="28503"/>
    <cellStyle name="TotRow - Style4 6 3 2 2 2 5" xfId="23820"/>
    <cellStyle name="TotRow - Style4 6 3 2 2 2 6" xfId="28500"/>
    <cellStyle name="TotRow - Style4 6 3 2 2 3" xfId="12363"/>
    <cellStyle name="TotRow - Style4 6 3 2 2 3 2" xfId="23824"/>
    <cellStyle name="TotRow - Style4 6 3 2 2 3 3" xfId="28504"/>
    <cellStyle name="TotRow - Style4 6 3 2 2 4" xfId="12364"/>
    <cellStyle name="TotRow - Style4 6 3 2 2 4 2" xfId="23825"/>
    <cellStyle name="TotRow - Style4 6 3 2 2 4 3" xfId="28505"/>
    <cellStyle name="TotRow - Style4 6 3 2 2 5" xfId="12365"/>
    <cellStyle name="TotRow - Style4 6 3 2 2 5 2" xfId="23826"/>
    <cellStyle name="TotRow - Style4 6 3 2 2 5 3" xfId="28506"/>
    <cellStyle name="TotRow - Style4 6 3 2 2 6" xfId="23819"/>
    <cellStyle name="TotRow - Style4 6 3 2 2 7" xfId="28499"/>
    <cellStyle name="TotRow - Style4 6 3 2 3" xfId="12366"/>
    <cellStyle name="TotRow - Style4 6 3 2 3 2" xfId="12367"/>
    <cellStyle name="TotRow - Style4 6 3 2 3 2 2" xfId="23828"/>
    <cellStyle name="TotRow - Style4 6 3 2 3 2 3" xfId="28508"/>
    <cellStyle name="TotRow - Style4 6 3 2 3 3" xfId="12368"/>
    <cellStyle name="TotRow - Style4 6 3 2 3 3 2" xfId="23829"/>
    <cellStyle name="TotRow - Style4 6 3 2 3 3 3" xfId="28509"/>
    <cellStyle name="TotRow - Style4 6 3 2 3 4" xfId="12369"/>
    <cellStyle name="TotRow - Style4 6 3 2 3 4 2" xfId="23830"/>
    <cellStyle name="TotRow - Style4 6 3 2 3 4 3" xfId="28510"/>
    <cellStyle name="TotRow - Style4 6 3 2 3 5" xfId="23827"/>
    <cellStyle name="TotRow - Style4 6 3 2 3 6" xfId="28507"/>
    <cellStyle name="TotRow - Style4 6 3 2 4" xfId="12370"/>
    <cellStyle name="TotRow - Style4 6 3 2 4 2" xfId="23831"/>
    <cellStyle name="TotRow - Style4 6 3 2 4 3" xfId="28511"/>
    <cellStyle name="TotRow - Style4 6 3 2 5" xfId="12371"/>
    <cellStyle name="TotRow - Style4 6 3 2 5 2" xfId="23832"/>
    <cellStyle name="TotRow - Style4 6 3 2 5 3" xfId="28512"/>
    <cellStyle name="TotRow - Style4 6 3 2 6" xfId="12372"/>
    <cellStyle name="TotRow - Style4 6 3 2 6 2" xfId="23833"/>
    <cellStyle name="TotRow - Style4 6 3 2 6 3" xfId="28513"/>
    <cellStyle name="TotRow - Style4 6 3 2 7" xfId="23818"/>
    <cellStyle name="TotRow - Style4 6 3 2 8" xfId="28498"/>
    <cellStyle name="TotRow - Style4 6 3 3" xfId="12373"/>
    <cellStyle name="TotRow - Style4 6 3 3 2" xfId="12374"/>
    <cellStyle name="TotRow - Style4 6 3 3 2 2" xfId="12375"/>
    <cellStyle name="TotRow - Style4 6 3 3 2 2 2" xfId="23836"/>
    <cellStyle name="TotRow - Style4 6 3 3 2 2 3" xfId="28516"/>
    <cellStyle name="TotRow - Style4 6 3 3 2 3" xfId="12376"/>
    <cellStyle name="TotRow - Style4 6 3 3 2 3 2" xfId="23837"/>
    <cellStyle name="TotRow - Style4 6 3 3 2 3 3" xfId="28517"/>
    <cellStyle name="TotRow - Style4 6 3 3 2 4" xfId="12377"/>
    <cellStyle name="TotRow - Style4 6 3 3 2 4 2" xfId="23838"/>
    <cellStyle name="TotRow - Style4 6 3 3 2 4 3" xfId="28518"/>
    <cellStyle name="TotRow - Style4 6 3 3 2 5" xfId="23835"/>
    <cellStyle name="TotRow - Style4 6 3 3 2 6" xfId="28515"/>
    <cellStyle name="TotRow - Style4 6 3 3 3" xfId="12378"/>
    <cellStyle name="TotRow - Style4 6 3 3 3 2" xfId="23839"/>
    <cellStyle name="TotRow - Style4 6 3 3 3 3" xfId="28519"/>
    <cellStyle name="TotRow - Style4 6 3 3 4" xfId="12379"/>
    <cellStyle name="TotRow - Style4 6 3 3 4 2" xfId="23840"/>
    <cellStyle name="TotRow - Style4 6 3 3 4 3" xfId="28520"/>
    <cellStyle name="TotRow - Style4 6 3 3 5" xfId="12380"/>
    <cellStyle name="TotRow - Style4 6 3 3 5 2" xfId="23841"/>
    <cellStyle name="TotRow - Style4 6 3 3 5 3" xfId="28521"/>
    <cellStyle name="TotRow - Style4 6 3 3 6" xfId="23834"/>
    <cellStyle name="TotRow - Style4 6 3 3 7" xfId="28514"/>
    <cellStyle name="TotRow - Style4 6 3 4" xfId="12381"/>
    <cellStyle name="TotRow - Style4 6 3 4 2" xfId="12382"/>
    <cellStyle name="TotRow - Style4 6 3 4 2 2" xfId="23843"/>
    <cellStyle name="TotRow - Style4 6 3 4 2 3" xfId="28523"/>
    <cellStyle name="TotRow - Style4 6 3 4 3" xfId="12383"/>
    <cellStyle name="TotRow - Style4 6 3 4 3 2" xfId="23844"/>
    <cellStyle name="TotRow - Style4 6 3 4 3 3" xfId="28524"/>
    <cellStyle name="TotRow - Style4 6 3 4 4" xfId="12384"/>
    <cellStyle name="TotRow - Style4 6 3 4 4 2" xfId="23845"/>
    <cellStyle name="TotRow - Style4 6 3 4 4 3" xfId="28525"/>
    <cellStyle name="TotRow - Style4 6 3 4 5" xfId="23842"/>
    <cellStyle name="TotRow - Style4 6 3 4 6" xfId="28522"/>
    <cellStyle name="TotRow - Style4 6 3 5" xfId="12385"/>
    <cellStyle name="TotRow - Style4 6 3 5 2" xfId="23846"/>
    <cellStyle name="TotRow - Style4 6 3 5 3" xfId="28526"/>
    <cellStyle name="TotRow - Style4 6 3 6" xfId="12386"/>
    <cellStyle name="TotRow - Style4 6 3 6 2" xfId="23847"/>
    <cellStyle name="TotRow - Style4 6 3 6 3" xfId="28527"/>
    <cellStyle name="TotRow - Style4 6 3 7" xfId="12387"/>
    <cellStyle name="TotRow - Style4 6 3 7 2" xfId="23848"/>
    <cellStyle name="TotRow - Style4 6 3 7 3" xfId="28528"/>
    <cellStyle name="TotRow - Style4 6 3 8" xfId="23817"/>
    <cellStyle name="TotRow - Style4 6 3 9" xfId="28497"/>
    <cellStyle name="TotRow - Style4 6 4" xfId="12388"/>
    <cellStyle name="TotRow - Style4 6 4 2" xfId="12389"/>
    <cellStyle name="TotRow - Style4 6 4 2 2" xfId="12390"/>
    <cellStyle name="TotRow - Style4 6 4 2 2 2" xfId="12391"/>
    <cellStyle name="TotRow - Style4 6 4 2 2 2 2" xfId="12392"/>
    <cellStyle name="TotRow - Style4 6 4 2 2 2 2 2" xfId="23853"/>
    <cellStyle name="TotRow - Style4 6 4 2 2 2 2 3" xfId="28533"/>
    <cellStyle name="TotRow - Style4 6 4 2 2 2 3" xfId="12393"/>
    <cellStyle name="TotRow - Style4 6 4 2 2 2 3 2" xfId="23854"/>
    <cellStyle name="TotRow - Style4 6 4 2 2 2 3 3" xfId="28534"/>
    <cellStyle name="TotRow - Style4 6 4 2 2 2 4" xfId="12394"/>
    <cellStyle name="TotRow - Style4 6 4 2 2 2 4 2" xfId="23855"/>
    <cellStyle name="TotRow - Style4 6 4 2 2 2 4 3" xfId="28535"/>
    <cellStyle name="TotRow - Style4 6 4 2 2 2 5" xfId="23852"/>
    <cellStyle name="TotRow - Style4 6 4 2 2 2 6" xfId="28532"/>
    <cellStyle name="TotRow - Style4 6 4 2 2 3" xfId="12395"/>
    <cellStyle name="TotRow - Style4 6 4 2 2 3 2" xfId="23856"/>
    <cellStyle name="TotRow - Style4 6 4 2 2 3 3" xfId="28536"/>
    <cellStyle name="TotRow - Style4 6 4 2 2 4" xfId="12396"/>
    <cellStyle name="TotRow - Style4 6 4 2 2 4 2" xfId="23857"/>
    <cellStyle name="TotRow - Style4 6 4 2 2 4 3" xfId="28537"/>
    <cellStyle name="TotRow - Style4 6 4 2 2 5" xfId="12397"/>
    <cellStyle name="TotRow - Style4 6 4 2 2 5 2" xfId="23858"/>
    <cellStyle name="TotRow - Style4 6 4 2 2 5 3" xfId="28538"/>
    <cellStyle name="TotRow - Style4 6 4 2 2 6" xfId="23851"/>
    <cellStyle name="TotRow - Style4 6 4 2 2 7" xfId="28531"/>
    <cellStyle name="TotRow - Style4 6 4 2 3" xfId="12398"/>
    <cellStyle name="TotRow - Style4 6 4 2 3 2" xfId="12399"/>
    <cellStyle name="TotRow - Style4 6 4 2 3 2 2" xfId="23860"/>
    <cellStyle name="TotRow - Style4 6 4 2 3 2 3" xfId="28540"/>
    <cellStyle name="TotRow - Style4 6 4 2 3 3" xfId="12400"/>
    <cellStyle name="TotRow - Style4 6 4 2 3 3 2" xfId="23861"/>
    <cellStyle name="TotRow - Style4 6 4 2 3 3 3" xfId="28541"/>
    <cellStyle name="TotRow - Style4 6 4 2 3 4" xfId="12401"/>
    <cellStyle name="TotRow - Style4 6 4 2 3 4 2" xfId="23862"/>
    <cellStyle name="TotRow - Style4 6 4 2 3 4 3" xfId="28542"/>
    <cellStyle name="TotRow - Style4 6 4 2 3 5" xfId="23859"/>
    <cellStyle name="TotRow - Style4 6 4 2 3 6" xfId="28539"/>
    <cellStyle name="TotRow - Style4 6 4 2 4" xfId="12402"/>
    <cellStyle name="TotRow - Style4 6 4 2 4 2" xfId="23863"/>
    <cellStyle name="TotRow - Style4 6 4 2 4 3" xfId="28543"/>
    <cellStyle name="TotRow - Style4 6 4 2 5" xfId="12403"/>
    <cellStyle name="TotRow - Style4 6 4 2 5 2" xfId="23864"/>
    <cellStyle name="TotRow - Style4 6 4 2 5 3" xfId="28544"/>
    <cellStyle name="TotRow - Style4 6 4 2 6" xfId="12404"/>
    <cellStyle name="TotRow - Style4 6 4 2 6 2" xfId="23865"/>
    <cellStyle name="TotRow - Style4 6 4 2 6 3" xfId="28545"/>
    <cellStyle name="TotRow - Style4 6 4 2 7" xfId="23850"/>
    <cellStyle name="TotRow - Style4 6 4 2 8" xfId="28530"/>
    <cellStyle name="TotRow - Style4 6 4 3" xfId="12405"/>
    <cellStyle name="TotRow - Style4 6 4 3 2" xfId="12406"/>
    <cellStyle name="TotRow - Style4 6 4 3 2 2" xfId="12407"/>
    <cellStyle name="TotRow - Style4 6 4 3 2 2 2" xfId="23868"/>
    <cellStyle name="TotRow - Style4 6 4 3 2 2 3" xfId="28548"/>
    <cellStyle name="TotRow - Style4 6 4 3 2 3" xfId="12408"/>
    <cellStyle name="TotRow - Style4 6 4 3 2 3 2" xfId="23869"/>
    <cellStyle name="TotRow - Style4 6 4 3 2 3 3" xfId="28549"/>
    <cellStyle name="TotRow - Style4 6 4 3 2 4" xfId="12409"/>
    <cellStyle name="TotRow - Style4 6 4 3 2 4 2" xfId="23870"/>
    <cellStyle name="TotRow - Style4 6 4 3 2 4 3" xfId="28550"/>
    <cellStyle name="TotRow - Style4 6 4 3 2 5" xfId="23867"/>
    <cellStyle name="TotRow - Style4 6 4 3 2 6" xfId="28547"/>
    <cellStyle name="TotRow - Style4 6 4 3 3" xfId="12410"/>
    <cellStyle name="TotRow - Style4 6 4 3 3 2" xfId="23871"/>
    <cellStyle name="TotRow - Style4 6 4 3 3 3" xfId="28551"/>
    <cellStyle name="TotRow - Style4 6 4 3 4" xfId="12411"/>
    <cellStyle name="TotRow - Style4 6 4 3 4 2" xfId="23872"/>
    <cellStyle name="TotRow - Style4 6 4 3 4 3" xfId="28552"/>
    <cellStyle name="TotRow - Style4 6 4 3 5" xfId="12412"/>
    <cellStyle name="TotRow - Style4 6 4 3 5 2" xfId="23873"/>
    <cellStyle name="TotRow - Style4 6 4 3 5 3" xfId="28553"/>
    <cellStyle name="TotRow - Style4 6 4 3 6" xfId="23866"/>
    <cellStyle name="TotRow - Style4 6 4 3 7" xfId="28546"/>
    <cellStyle name="TotRow - Style4 6 4 4" xfId="12413"/>
    <cellStyle name="TotRow - Style4 6 4 4 2" xfId="12414"/>
    <cellStyle name="TotRow - Style4 6 4 4 2 2" xfId="23875"/>
    <cellStyle name="TotRow - Style4 6 4 4 2 3" xfId="28555"/>
    <cellStyle name="TotRow - Style4 6 4 4 3" xfId="12415"/>
    <cellStyle name="TotRow - Style4 6 4 4 3 2" xfId="23876"/>
    <cellStyle name="TotRow - Style4 6 4 4 3 3" xfId="28556"/>
    <cellStyle name="TotRow - Style4 6 4 4 4" xfId="12416"/>
    <cellStyle name="TotRow - Style4 6 4 4 4 2" xfId="23877"/>
    <cellStyle name="TotRow - Style4 6 4 4 4 3" xfId="28557"/>
    <cellStyle name="TotRow - Style4 6 4 4 5" xfId="23874"/>
    <cellStyle name="TotRow - Style4 6 4 4 6" xfId="28554"/>
    <cellStyle name="TotRow - Style4 6 4 5" xfId="12417"/>
    <cellStyle name="TotRow - Style4 6 4 5 2" xfId="23878"/>
    <cellStyle name="TotRow - Style4 6 4 5 3" xfId="28558"/>
    <cellStyle name="TotRow - Style4 6 4 6" xfId="12418"/>
    <cellStyle name="TotRow - Style4 6 4 6 2" xfId="23879"/>
    <cellStyle name="TotRow - Style4 6 4 6 3" xfId="28559"/>
    <cellStyle name="TotRow - Style4 6 4 7" xfId="12419"/>
    <cellStyle name="TotRow - Style4 6 4 7 2" xfId="23880"/>
    <cellStyle name="TotRow - Style4 6 4 7 3" xfId="28560"/>
    <cellStyle name="TotRow - Style4 6 4 8" xfId="23849"/>
    <cellStyle name="TotRow - Style4 6 4 9" xfId="28529"/>
    <cellStyle name="TotRow - Style4 6 5" xfId="12420"/>
    <cellStyle name="TotRow - Style4 6 5 2" xfId="12421"/>
    <cellStyle name="TotRow - Style4 6 5 2 2" xfId="12422"/>
    <cellStyle name="TotRow - Style4 6 5 2 2 2" xfId="12423"/>
    <cellStyle name="TotRow - Style4 6 5 2 2 2 2" xfId="23884"/>
    <cellStyle name="TotRow - Style4 6 5 2 2 2 3" xfId="28564"/>
    <cellStyle name="TotRow - Style4 6 5 2 2 3" xfId="12424"/>
    <cellStyle name="TotRow - Style4 6 5 2 2 3 2" xfId="23885"/>
    <cellStyle name="TotRow - Style4 6 5 2 2 3 3" xfId="28565"/>
    <cellStyle name="TotRow - Style4 6 5 2 2 4" xfId="12425"/>
    <cellStyle name="TotRow - Style4 6 5 2 2 4 2" xfId="23886"/>
    <cellStyle name="TotRow - Style4 6 5 2 2 4 3" xfId="28566"/>
    <cellStyle name="TotRow - Style4 6 5 2 2 5" xfId="23883"/>
    <cellStyle name="TotRow - Style4 6 5 2 2 6" xfId="28563"/>
    <cellStyle name="TotRow - Style4 6 5 2 3" xfId="12426"/>
    <cellStyle name="TotRow - Style4 6 5 2 3 2" xfId="23887"/>
    <cellStyle name="TotRow - Style4 6 5 2 3 3" xfId="28567"/>
    <cellStyle name="TotRow - Style4 6 5 2 4" xfId="12427"/>
    <cellStyle name="TotRow - Style4 6 5 2 4 2" xfId="23888"/>
    <cellStyle name="TotRow - Style4 6 5 2 4 3" xfId="28568"/>
    <cellStyle name="TotRow - Style4 6 5 2 5" xfId="12428"/>
    <cellStyle name="TotRow - Style4 6 5 2 5 2" xfId="23889"/>
    <cellStyle name="TotRow - Style4 6 5 2 5 3" xfId="28569"/>
    <cellStyle name="TotRow - Style4 6 5 2 6" xfId="23882"/>
    <cellStyle name="TotRow - Style4 6 5 2 7" xfId="28562"/>
    <cellStyle name="TotRow - Style4 6 5 3" xfId="12429"/>
    <cellStyle name="TotRow - Style4 6 5 3 2" xfId="12430"/>
    <cellStyle name="TotRow - Style4 6 5 3 2 2" xfId="23891"/>
    <cellStyle name="TotRow - Style4 6 5 3 2 3" xfId="28571"/>
    <cellStyle name="TotRow - Style4 6 5 3 3" xfId="12431"/>
    <cellStyle name="TotRow - Style4 6 5 3 3 2" xfId="23892"/>
    <cellStyle name="TotRow - Style4 6 5 3 3 3" xfId="28572"/>
    <cellStyle name="TotRow - Style4 6 5 3 4" xfId="12432"/>
    <cellStyle name="TotRow - Style4 6 5 3 4 2" xfId="23893"/>
    <cellStyle name="TotRow - Style4 6 5 3 4 3" xfId="28573"/>
    <cellStyle name="TotRow - Style4 6 5 3 5" xfId="23890"/>
    <cellStyle name="TotRow - Style4 6 5 3 6" xfId="28570"/>
    <cellStyle name="TotRow - Style4 6 5 4" xfId="12433"/>
    <cellStyle name="TotRow - Style4 6 5 4 2" xfId="23894"/>
    <cellStyle name="TotRow - Style4 6 5 4 3" xfId="28574"/>
    <cellStyle name="TotRow - Style4 6 5 5" xfId="12434"/>
    <cellStyle name="TotRow - Style4 6 5 5 2" xfId="23895"/>
    <cellStyle name="TotRow - Style4 6 5 5 3" xfId="28575"/>
    <cellStyle name="TotRow - Style4 6 5 6" xfId="12435"/>
    <cellStyle name="TotRow - Style4 6 5 6 2" xfId="23896"/>
    <cellStyle name="TotRow - Style4 6 5 6 3" xfId="28576"/>
    <cellStyle name="TotRow - Style4 6 5 7" xfId="23881"/>
    <cellStyle name="TotRow - Style4 6 5 8" xfId="28561"/>
    <cellStyle name="TotRow - Style4 6 6" xfId="12436"/>
    <cellStyle name="TotRow - Style4 6 6 2" xfId="12437"/>
    <cellStyle name="TotRow - Style4 6 6 2 2" xfId="23898"/>
    <cellStyle name="TotRow - Style4 6 6 2 3" xfId="28578"/>
    <cellStyle name="TotRow - Style4 6 6 3" xfId="12438"/>
    <cellStyle name="TotRow - Style4 6 6 3 2" xfId="23899"/>
    <cellStyle name="TotRow - Style4 6 6 3 3" xfId="28579"/>
    <cellStyle name="TotRow - Style4 6 6 4" xfId="12439"/>
    <cellStyle name="TotRow - Style4 6 6 4 2" xfId="23900"/>
    <cellStyle name="TotRow - Style4 6 6 4 3" xfId="28580"/>
    <cellStyle name="TotRow - Style4 6 6 5" xfId="23897"/>
    <cellStyle name="TotRow - Style4 6 6 6" xfId="28577"/>
    <cellStyle name="TotRow - Style4 6 7" xfId="12440"/>
    <cellStyle name="TotRow - Style4 6 7 2" xfId="23901"/>
    <cellStyle name="TotRow - Style4 6 7 3" xfId="28581"/>
    <cellStyle name="TotRow - Style4 6 8" xfId="12441"/>
    <cellStyle name="TotRow - Style4 6 8 2" xfId="23902"/>
    <cellStyle name="TotRow - Style4 6 8 3" xfId="28582"/>
    <cellStyle name="TotRow - Style4 6 9" xfId="12442"/>
    <cellStyle name="TotRow - Style4 6 9 2" xfId="23903"/>
    <cellStyle name="TotRow - Style4 6 9 3" xfId="28583"/>
    <cellStyle name="TotRow - Style4 7" xfId="12443"/>
    <cellStyle name="TotRow - Style4 7 10" xfId="12444"/>
    <cellStyle name="TotRow - Style4 7 10 2" xfId="23905"/>
    <cellStyle name="TotRow - Style4 7 10 3" xfId="28585"/>
    <cellStyle name="TotRow - Style4 7 11" xfId="23904"/>
    <cellStyle name="TotRow - Style4 7 12" xfId="28584"/>
    <cellStyle name="TotRow - Style4 7 13" xfId="29583"/>
    <cellStyle name="TotRow - Style4 7 2" xfId="12445"/>
    <cellStyle name="TotRow - Style4 7 2 10" xfId="29812"/>
    <cellStyle name="TotRow - Style4 7 2 2" xfId="12446"/>
    <cellStyle name="TotRow - Style4 7 2 2 2" xfId="12447"/>
    <cellStyle name="TotRow - Style4 7 2 2 2 2" xfId="12448"/>
    <cellStyle name="TotRow - Style4 7 2 2 2 2 2" xfId="12449"/>
    <cellStyle name="TotRow - Style4 7 2 2 2 2 2 2" xfId="23910"/>
    <cellStyle name="TotRow - Style4 7 2 2 2 2 2 3" xfId="28590"/>
    <cellStyle name="TotRow - Style4 7 2 2 2 2 3" xfId="12450"/>
    <cellStyle name="TotRow - Style4 7 2 2 2 2 3 2" xfId="23911"/>
    <cellStyle name="TotRow - Style4 7 2 2 2 2 3 3" xfId="28591"/>
    <cellStyle name="TotRow - Style4 7 2 2 2 2 4" xfId="12451"/>
    <cellStyle name="TotRow - Style4 7 2 2 2 2 4 2" xfId="23912"/>
    <cellStyle name="TotRow - Style4 7 2 2 2 2 4 3" xfId="28592"/>
    <cellStyle name="TotRow - Style4 7 2 2 2 2 5" xfId="23909"/>
    <cellStyle name="TotRow - Style4 7 2 2 2 2 6" xfId="28589"/>
    <cellStyle name="TotRow - Style4 7 2 2 2 3" xfId="12452"/>
    <cellStyle name="TotRow - Style4 7 2 2 2 3 2" xfId="23913"/>
    <cellStyle name="TotRow - Style4 7 2 2 2 3 3" xfId="28593"/>
    <cellStyle name="TotRow - Style4 7 2 2 2 4" xfId="12453"/>
    <cellStyle name="TotRow - Style4 7 2 2 2 4 2" xfId="23914"/>
    <cellStyle name="TotRow - Style4 7 2 2 2 4 3" xfId="28594"/>
    <cellStyle name="TotRow - Style4 7 2 2 2 5" xfId="12454"/>
    <cellStyle name="TotRow - Style4 7 2 2 2 5 2" xfId="23915"/>
    <cellStyle name="TotRow - Style4 7 2 2 2 5 3" xfId="28595"/>
    <cellStyle name="TotRow - Style4 7 2 2 2 6" xfId="23908"/>
    <cellStyle name="TotRow - Style4 7 2 2 2 7" xfId="28588"/>
    <cellStyle name="TotRow - Style4 7 2 2 3" xfId="12455"/>
    <cellStyle name="TotRow - Style4 7 2 2 3 2" xfId="12456"/>
    <cellStyle name="TotRow - Style4 7 2 2 3 2 2" xfId="23917"/>
    <cellStyle name="TotRow - Style4 7 2 2 3 2 3" xfId="28597"/>
    <cellStyle name="TotRow - Style4 7 2 2 3 3" xfId="12457"/>
    <cellStyle name="TotRow - Style4 7 2 2 3 3 2" xfId="23918"/>
    <cellStyle name="TotRow - Style4 7 2 2 3 3 3" xfId="28598"/>
    <cellStyle name="TotRow - Style4 7 2 2 3 4" xfId="12458"/>
    <cellStyle name="TotRow - Style4 7 2 2 3 4 2" xfId="23919"/>
    <cellStyle name="TotRow - Style4 7 2 2 3 4 3" xfId="28599"/>
    <cellStyle name="TotRow - Style4 7 2 2 3 5" xfId="23916"/>
    <cellStyle name="TotRow - Style4 7 2 2 3 6" xfId="28596"/>
    <cellStyle name="TotRow - Style4 7 2 2 4" xfId="12459"/>
    <cellStyle name="TotRow - Style4 7 2 2 4 2" xfId="23920"/>
    <cellStyle name="TotRow - Style4 7 2 2 4 3" xfId="28600"/>
    <cellStyle name="TotRow - Style4 7 2 2 5" xfId="12460"/>
    <cellStyle name="TotRow - Style4 7 2 2 5 2" xfId="23921"/>
    <cellStyle name="TotRow - Style4 7 2 2 5 3" xfId="28601"/>
    <cellStyle name="TotRow - Style4 7 2 2 6" xfId="12461"/>
    <cellStyle name="TotRow - Style4 7 2 2 6 2" xfId="23922"/>
    <cellStyle name="TotRow - Style4 7 2 2 6 3" xfId="28602"/>
    <cellStyle name="TotRow - Style4 7 2 2 7" xfId="23907"/>
    <cellStyle name="TotRow - Style4 7 2 2 8" xfId="28587"/>
    <cellStyle name="TotRow - Style4 7 2 3" xfId="12462"/>
    <cellStyle name="TotRow - Style4 7 2 3 2" xfId="12463"/>
    <cellStyle name="TotRow - Style4 7 2 3 2 2" xfId="12464"/>
    <cellStyle name="TotRow - Style4 7 2 3 2 2 2" xfId="23925"/>
    <cellStyle name="TotRow - Style4 7 2 3 2 2 3" xfId="28605"/>
    <cellStyle name="TotRow - Style4 7 2 3 2 3" xfId="12465"/>
    <cellStyle name="TotRow - Style4 7 2 3 2 3 2" xfId="23926"/>
    <cellStyle name="TotRow - Style4 7 2 3 2 3 3" xfId="28606"/>
    <cellStyle name="TotRow - Style4 7 2 3 2 4" xfId="12466"/>
    <cellStyle name="TotRow - Style4 7 2 3 2 4 2" xfId="23927"/>
    <cellStyle name="TotRow - Style4 7 2 3 2 4 3" xfId="28607"/>
    <cellStyle name="TotRow - Style4 7 2 3 2 5" xfId="23924"/>
    <cellStyle name="TotRow - Style4 7 2 3 2 6" xfId="28604"/>
    <cellStyle name="TotRow - Style4 7 2 3 3" xfId="12467"/>
    <cellStyle name="TotRow - Style4 7 2 3 3 2" xfId="23928"/>
    <cellStyle name="TotRow - Style4 7 2 3 3 3" xfId="28608"/>
    <cellStyle name="TotRow - Style4 7 2 3 4" xfId="12468"/>
    <cellStyle name="TotRow - Style4 7 2 3 4 2" xfId="23929"/>
    <cellStyle name="TotRow - Style4 7 2 3 4 3" xfId="28609"/>
    <cellStyle name="TotRow - Style4 7 2 3 5" xfId="12469"/>
    <cellStyle name="TotRow - Style4 7 2 3 5 2" xfId="23930"/>
    <cellStyle name="TotRow - Style4 7 2 3 5 3" xfId="28610"/>
    <cellStyle name="TotRow - Style4 7 2 3 6" xfId="23923"/>
    <cellStyle name="TotRow - Style4 7 2 3 7" xfId="28603"/>
    <cellStyle name="TotRow - Style4 7 2 4" xfId="12470"/>
    <cellStyle name="TotRow - Style4 7 2 4 2" xfId="12471"/>
    <cellStyle name="TotRow - Style4 7 2 4 2 2" xfId="23932"/>
    <cellStyle name="TotRow - Style4 7 2 4 2 3" xfId="28612"/>
    <cellStyle name="TotRow - Style4 7 2 4 3" xfId="12472"/>
    <cellStyle name="TotRow - Style4 7 2 4 3 2" xfId="23933"/>
    <cellStyle name="TotRow - Style4 7 2 4 3 3" xfId="28613"/>
    <cellStyle name="TotRow - Style4 7 2 4 4" xfId="12473"/>
    <cellStyle name="TotRow - Style4 7 2 4 4 2" xfId="23934"/>
    <cellStyle name="TotRow - Style4 7 2 4 4 3" xfId="28614"/>
    <cellStyle name="TotRow - Style4 7 2 4 5" xfId="23931"/>
    <cellStyle name="TotRow - Style4 7 2 4 6" xfId="28611"/>
    <cellStyle name="TotRow - Style4 7 2 5" xfId="12474"/>
    <cellStyle name="TotRow - Style4 7 2 5 2" xfId="23935"/>
    <cellStyle name="TotRow - Style4 7 2 5 3" xfId="28615"/>
    <cellStyle name="TotRow - Style4 7 2 6" xfId="12475"/>
    <cellStyle name="TotRow - Style4 7 2 6 2" xfId="23936"/>
    <cellStyle name="TotRow - Style4 7 2 6 3" xfId="28616"/>
    <cellStyle name="TotRow - Style4 7 2 7" xfId="12476"/>
    <cellStyle name="TotRow - Style4 7 2 7 2" xfId="23937"/>
    <cellStyle name="TotRow - Style4 7 2 7 3" xfId="28617"/>
    <cellStyle name="TotRow - Style4 7 2 8" xfId="23906"/>
    <cellStyle name="TotRow - Style4 7 2 9" xfId="28586"/>
    <cellStyle name="TotRow - Style4 7 3" xfId="12477"/>
    <cellStyle name="TotRow - Style4 7 3 2" xfId="12478"/>
    <cellStyle name="TotRow - Style4 7 3 2 2" xfId="12479"/>
    <cellStyle name="TotRow - Style4 7 3 2 2 2" xfId="12480"/>
    <cellStyle name="TotRow - Style4 7 3 2 2 2 2" xfId="12481"/>
    <cellStyle name="TotRow - Style4 7 3 2 2 2 2 2" xfId="23942"/>
    <cellStyle name="TotRow - Style4 7 3 2 2 2 2 3" xfId="28622"/>
    <cellStyle name="TotRow - Style4 7 3 2 2 2 3" xfId="12482"/>
    <cellStyle name="TotRow - Style4 7 3 2 2 2 3 2" xfId="23943"/>
    <cellStyle name="TotRow - Style4 7 3 2 2 2 3 3" xfId="28623"/>
    <cellStyle name="TotRow - Style4 7 3 2 2 2 4" xfId="12483"/>
    <cellStyle name="TotRow - Style4 7 3 2 2 2 4 2" xfId="23944"/>
    <cellStyle name="TotRow - Style4 7 3 2 2 2 4 3" xfId="28624"/>
    <cellStyle name="TotRow - Style4 7 3 2 2 2 5" xfId="23941"/>
    <cellStyle name="TotRow - Style4 7 3 2 2 2 6" xfId="28621"/>
    <cellStyle name="TotRow - Style4 7 3 2 2 3" xfId="12484"/>
    <cellStyle name="TotRow - Style4 7 3 2 2 3 2" xfId="23945"/>
    <cellStyle name="TotRow - Style4 7 3 2 2 3 3" xfId="28625"/>
    <cellStyle name="TotRow - Style4 7 3 2 2 4" xfId="12485"/>
    <cellStyle name="TotRow - Style4 7 3 2 2 4 2" xfId="23946"/>
    <cellStyle name="TotRow - Style4 7 3 2 2 4 3" xfId="28626"/>
    <cellStyle name="TotRow - Style4 7 3 2 2 5" xfId="12486"/>
    <cellStyle name="TotRow - Style4 7 3 2 2 5 2" xfId="23947"/>
    <cellStyle name="TotRow - Style4 7 3 2 2 5 3" xfId="28627"/>
    <cellStyle name="TotRow - Style4 7 3 2 2 6" xfId="23940"/>
    <cellStyle name="TotRow - Style4 7 3 2 2 7" xfId="28620"/>
    <cellStyle name="TotRow - Style4 7 3 2 3" xfId="12487"/>
    <cellStyle name="TotRow - Style4 7 3 2 3 2" xfId="12488"/>
    <cellStyle name="TotRow - Style4 7 3 2 3 2 2" xfId="23949"/>
    <cellStyle name="TotRow - Style4 7 3 2 3 2 3" xfId="28629"/>
    <cellStyle name="TotRow - Style4 7 3 2 3 3" xfId="12489"/>
    <cellStyle name="TotRow - Style4 7 3 2 3 3 2" xfId="23950"/>
    <cellStyle name="TotRow - Style4 7 3 2 3 3 3" xfId="28630"/>
    <cellStyle name="TotRow - Style4 7 3 2 3 4" xfId="12490"/>
    <cellStyle name="TotRow - Style4 7 3 2 3 4 2" xfId="23951"/>
    <cellStyle name="TotRow - Style4 7 3 2 3 4 3" xfId="28631"/>
    <cellStyle name="TotRow - Style4 7 3 2 3 5" xfId="23948"/>
    <cellStyle name="TotRow - Style4 7 3 2 3 6" xfId="28628"/>
    <cellStyle name="TotRow - Style4 7 3 2 4" xfId="12491"/>
    <cellStyle name="TotRow - Style4 7 3 2 4 2" xfId="23952"/>
    <cellStyle name="TotRow - Style4 7 3 2 4 3" xfId="28632"/>
    <cellStyle name="TotRow - Style4 7 3 2 5" xfId="12492"/>
    <cellStyle name="TotRow - Style4 7 3 2 5 2" xfId="23953"/>
    <cellStyle name="TotRow - Style4 7 3 2 5 3" xfId="28633"/>
    <cellStyle name="TotRow - Style4 7 3 2 6" xfId="12493"/>
    <cellStyle name="TotRow - Style4 7 3 2 6 2" xfId="23954"/>
    <cellStyle name="TotRow - Style4 7 3 2 6 3" xfId="28634"/>
    <cellStyle name="TotRow - Style4 7 3 2 7" xfId="23939"/>
    <cellStyle name="TotRow - Style4 7 3 2 8" xfId="28619"/>
    <cellStyle name="TotRow - Style4 7 3 3" xfId="12494"/>
    <cellStyle name="TotRow - Style4 7 3 3 2" xfId="12495"/>
    <cellStyle name="TotRow - Style4 7 3 3 2 2" xfId="12496"/>
    <cellStyle name="TotRow - Style4 7 3 3 2 2 2" xfId="23957"/>
    <cellStyle name="TotRow - Style4 7 3 3 2 2 3" xfId="28637"/>
    <cellStyle name="TotRow - Style4 7 3 3 2 3" xfId="12497"/>
    <cellStyle name="TotRow - Style4 7 3 3 2 3 2" xfId="23958"/>
    <cellStyle name="TotRow - Style4 7 3 3 2 3 3" xfId="28638"/>
    <cellStyle name="TotRow - Style4 7 3 3 2 4" xfId="12498"/>
    <cellStyle name="TotRow - Style4 7 3 3 2 4 2" xfId="23959"/>
    <cellStyle name="TotRow - Style4 7 3 3 2 4 3" xfId="28639"/>
    <cellStyle name="TotRow - Style4 7 3 3 2 5" xfId="23956"/>
    <cellStyle name="TotRow - Style4 7 3 3 2 6" xfId="28636"/>
    <cellStyle name="TotRow - Style4 7 3 3 3" xfId="12499"/>
    <cellStyle name="TotRow - Style4 7 3 3 3 2" xfId="23960"/>
    <cellStyle name="TotRow - Style4 7 3 3 3 3" xfId="28640"/>
    <cellStyle name="TotRow - Style4 7 3 3 4" xfId="12500"/>
    <cellStyle name="TotRow - Style4 7 3 3 4 2" xfId="23961"/>
    <cellStyle name="TotRow - Style4 7 3 3 4 3" xfId="28641"/>
    <cellStyle name="TotRow - Style4 7 3 3 5" xfId="12501"/>
    <cellStyle name="TotRow - Style4 7 3 3 5 2" xfId="23962"/>
    <cellStyle name="TotRow - Style4 7 3 3 5 3" xfId="28642"/>
    <cellStyle name="TotRow - Style4 7 3 3 6" xfId="23955"/>
    <cellStyle name="TotRow - Style4 7 3 3 7" xfId="28635"/>
    <cellStyle name="TotRow - Style4 7 3 4" xfId="12502"/>
    <cellStyle name="TotRow - Style4 7 3 4 2" xfId="12503"/>
    <cellStyle name="TotRow - Style4 7 3 4 2 2" xfId="23964"/>
    <cellStyle name="TotRow - Style4 7 3 4 2 3" xfId="28644"/>
    <cellStyle name="TotRow - Style4 7 3 4 3" xfId="12504"/>
    <cellStyle name="TotRow - Style4 7 3 4 3 2" xfId="23965"/>
    <cellStyle name="TotRow - Style4 7 3 4 3 3" xfId="28645"/>
    <cellStyle name="TotRow - Style4 7 3 4 4" xfId="12505"/>
    <cellStyle name="TotRow - Style4 7 3 4 4 2" xfId="23966"/>
    <cellStyle name="TotRow - Style4 7 3 4 4 3" xfId="28646"/>
    <cellStyle name="TotRow - Style4 7 3 4 5" xfId="23963"/>
    <cellStyle name="TotRow - Style4 7 3 4 6" xfId="28643"/>
    <cellStyle name="TotRow - Style4 7 3 5" xfId="12506"/>
    <cellStyle name="TotRow - Style4 7 3 5 2" xfId="23967"/>
    <cellStyle name="TotRow - Style4 7 3 5 3" xfId="28647"/>
    <cellStyle name="TotRow - Style4 7 3 6" xfId="12507"/>
    <cellStyle name="TotRow - Style4 7 3 6 2" xfId="23968"/>
    <cellStyle name="TotRow - Style4 7 3 6 3" xfId="28648"/>
    <cellStyle name="TotRow - Style4 7 3 7" xfId="12508"/>
    <cellStyle name="TotRow - Style4 7 3 7 2" xfId="23969"/>
    <cellStyle name="TotRow - Style4 7 3 7 3" xfId="28649"/>
    <cellStyle name="TotRow - Style4 7 3 8" xfId="23938"/>
    <cellStyle name="TotRow - Style4 7 3 9" xfId="28618"/>
    <cellStyle name="TotRow - Style4 7 4" xfId="12509"/>
    <cellStyle name="TotRow - Style4 7 4 2" xfId="12510"/>
    <cellStyle name="TotRow - Style4 7 4 2 2" xfId="12511"/>
    <cellStyle name="TotRow - Style4 7 4 2 2 2" xfId="12512"/>
    <cellStyle name="TotRow - Style4 7 4 2 2 2 2" xfId="12513"/>
    <cellStyle name="TotRow - Style4 7 4 2 2 2 2 2" xfId="23974"/>
    <cellStyle name="TotRow - Style4 7 4 2 2 2 2 3" xfId="28654"/>
    <cellStyle name="TotRow - Style4 7 4 2 2 2 3" xfId="12514"/>
    <cellStyle name="TotRow - Style4 7 4 2 2 2 3 2" xfId="23975"/>
    <cellStyle name="TotRow - Style4 7 4 2 2 2 3 3" xfId="28655"/>
    <cellStyle name="TotRow - Style4 7 4 2 2 2 4" xfId="12515"/>
    <cellStyle name="TotRow - Style4 7 4 2 2 2 4 2" xfId="23976"/>
    <cellStyle name="TotRow - Style4 7 4 2 2 2 4 3" xfId="28656"/>
    <cellStyle name="TotRow - Style4 7 4 2 2 2 5" xfId="23973"/>
    <cellStyle name="TotRow - Style4 7 4 2 2 2 6" xfId="28653"/>
    <cellStyle name="TotRow - Style4 7 4 2 2 3" xfId="12516"/>
    <cellStyle name="TotRow - Style4 7 4 2 2 3 2" xfId="23977"/>
    <cellStyle name="TotRow - Style4 7 4 2 2 3 3" xfId="28657"/>
    <cellStyle name="TotRow - Style4 7 4 2 2 4" xfId="12517"/>
    <cellStyle name="TotRow - Style4 7 4 2 2 4 2" xfId="23978"/>
    <cellStyle name="TotRow - Style4 7 4 2 2 4 3" xfId="28658"/>
    <cellStyle name="TotRow - Style4 7 4 2 2 5" xfId="12518"/>
    <cellStyle name="TotRow - Style4 7 4 2 2 5 2" xfId="23979"/>
    <cellStyle name="TotRow - Style4 7 4 2 2 5 3" xfId="28659"/>
    <cellStyle name="TotRow - Style4 7 4 2 2 6" xfId="23972"/>
    <cellStyle name="TotRow - Style4 7 4 2 2 7" xfId="28652"/>
    <cellStyle name="TotRow - Style4 7 4 2 3" xfId="12519"/>
    <cellStyle name="TotRow - Style4 7 4 2 3 2" xfId="12520"/>
    <cellStyle name="TotRow - Style4 7 4 2 3 2 2" xfId="23981"/>
    <cellStyle name="TotRow - Style4 7 4 2 3 2 3" xfId="28661"/>
    <cellStyle name="TotRow - Style4 7 4 2 3 3" xfId="12521"/>
    <cellStyle name="TotRow - Style4 7 4 2 3 3 2" xfId="23982"/>
    <cellStyle name="TotRow - Style4 7 4 2 3 3 3" xfId="28662"/>
    <cellStyle name="TotRow - Style4 7 4 2 3 4" xfId="12522"/>
    <cellStyle name="TotRow - Style4 7 4 2 3 4 2" xfId="23983"/>
    <cellStyle name="TotRow - Style4 7 4 2 3 4 3" xfId="28663"/>
    <cellStyle name="TotRow - Style4 7 4 2 3 5" xfId="23980"/>
    <cellStyle name="TotRow - Style4 7 4 2 3 6" xfId="28660"/>
    <cellStyle name="TotRow - Style4 7 4 2 4" xfId="12523"/>
    <cellStyle name="TotRow - Style4 7 4 2 4 2" xfId="23984"/>
    <cellStyle name="TotRow - Style4 7 4 2 4 3" xfId="28664"/>
    <cellStyle name="TotRow - Style4 7 4 2 5" xfId="12524"/>
    <cellStyle name="TotRow - Style4 7 4 2 5 2" xfId="23985"/>
    <cellStyle name="TotRow - Style4 7 4 2 5 3" xfId="28665"/>
    <cellStyle name="TotRow - Style4 7 4 2 6" xfId="12525"/>
    <cellStyle name="TotRow - Style4 7 4 2 6 2" xfId="23986"/>
    <cellStyle name="TotRow - Style4 7 4 2 6 3" xfId="28666"/>
    <cellStyle name="TotRow - Style4 7 4 2 7" xfId="23971"/>
    <cellStyle name="TotRow - Style4 7 4 2 8" xfId="28651"/>
    <cellStyle name="TotRow - Style4 7 4 3" xfId="12526"/>
    <cellStyle name="TotRow - Style4 7 4 3 2" xfId="12527"/>
    <cellStyle name="TotRow - Style4 7 4 3 2 2" xfId="12528"/>
    <cellStyle name="TotRow - Style4 7 4 3 2 2 2" xfId="23989"/>
    <cellStyle name="TotRow - Style4 7 4 3 2 2 3" xfId="28669"/>
    <cellStyle name="TotRow - Style4 7 4 3 2 3" xfId="12529"/>
    <cellStyle name="TotRow - Style4 7 4 3 2 3 2" xfId="23990"/>
    <cellStyle name="TotRow - Style4 7 4 3 2 3 3" xfId="28670"/>
    <cellStyle name="TotRow - Style4 7 4 3 2 4" xfId="12530"/>
    <cellStyle name="TotRow - Style4 7 4 3 2 4 2" xfId="23991"/>
    <cellStyle name="TotRow - Style4 7 4 3 2 4 3" xfId="28671"/>
    <cellStyle name="TotRow - Style4 7 4 3 2 5" xfId="23988"/>
    <cellStyle name="TotRow - Style4 7 4 3 2 6" xfId="28668"/>
    <cellStyle name="TotRow - Style4 7 4 3 3" xfId="12531"/>
    <cellStyle name="TotRow - Style4 7 4 3 3 2" xfId="23992"/>
    <cellStyle name="TotRow - Style4 7 4 3 3 3" xfId="28672"/>
    <cellStyle name="TotRow - Style4 7 4 3 4" xfId="12532"/>
    <cellStyle name="TotRow - Style4 7 4 3 4 2" xfId="23993"/>
    <cellStyle name="TotRow - Style4 7 4 3 4 3" xfId="28673"/>
    <cellStyle name="TotRow - Style4 7 4 3 5" xfId="12533"/>
    <cellStyle name="TotRow - Style4 7 4 3 5 2" xfId="23994"/>
    <cellStyle name="TotRow - Style4 7 4 3 5 3" xfId="28674"/>
    <cellStyle name="TotRow - Style4 7 4 3 6" xfId="23987"/>
    <cellStyle name="TotRow - Style4 7 4 3 7" xfId="28667"/>
    <cellStyle name="TotRow - Style4 7 4 4" xfId="12534"/>
    <cellStyle name="TotRow - Style4 7 4 4 2" xfId="12535"/>
    <cellStyle name="TotRow - Style4 7 4 4 2 2" xfId="23996"/>
    <cellStyle name="TotRow - Style4 7 4 4 2 3" xfId="28676"/>
    <cellStyle name="TotRow - Style4 7 4 4 3" xfId="12536"/>
    <cellStyle name="TotRow - Style4 7 4 4 3 2" xfId="23997"/>
    <cellStyle name="TotRow - Style4 7 4 4 3 3" xfId="28677"/>
    <cellStyle name="TotRow - Style4 7 4 4 4" xfId="12537"/>
    <cellStyle name="TotRow - Style4 7 4 4 4 2" xfId="23998"/>
    <cellStyle name="TotRow - Style4 7 4 4 4 3" xfId="28678"/>
    <cellStyle name="TotRow - Style4 7 4 4 5" xfId="23995"/>
    <cellStyle name="TotRow - Style4 7 4 4 6" xfId="28675"/>
    <cellStyle name="TotRow - Style4 7 4 5" xfId="12538"/>
    <cellStyle name="TotRow - Style4 7 4 5 2" xfId="23999"/>
    <cellStyle name="TotRow - Style4 7 4 5 3" xfId="28679"/>
    <cellStyle name="TotRow - Style4 7 4 6" xfId="12539"/>
    <cellStyle name="TotRow - Style4 7 4 6 2" xfId="24000"/>
    <cellStyle name="TotRow - Style4 7 4 6 3" xfId="28680"/>
    <cellStyle name="TotRow - Style4 7 4 7" xfId="12540"/>
    <cellStyle name="TotRow - Style4 7 4 7 2" xfId="24001"/>
    <cellStyle name="TotRow - Style4 7 4 7 3" xfId="28681"/>
    <cellStyle name="TotRow - Style4 7 4 8" xfId="23970"/>
    <cellStyle name="TotRow - Style4 7 4 9" xfId="28650"/>
    <cellStyle name="TotRow - Style4 7 5" xfId="12541"/>
    <cellStyle name="TotRow - Style4 7 5 2" xfId="12542"/>
    <cellStyle name="TotRow - Style4 7 5 2 2" xfId="12543"/>
    <cellStyle name="TotRow - Style4 7 5 2 2 2" xfId="12544"/>
    <cellStyle name="TotRow - Style4 7 5 2 2 2 2" xfId="24005"/>
    <cellStyle name="TotRow - Style4 7 5 2 2 2 3" xfId="28685"/>
    <cellStyle name="TotRow - Style4 7 5 2 2 3" xfId="12545"/>
    <cellStyle name="TotRow - Style4 7 5 2 2 3 2" xfId="24006"/>
    <cellStyle name="TotRow - Style4 7 5 2 2 3 3" xfId="28686"/>
    <cellStyle name="TotRow - Style4 7 5 2 2 4" xfId="12546"/>
    <cellStyle name="TotRow - Style4 7 5 2 2 4 2" xfId="24007"/>
    <cellStyle name="TotRow - Style4 7 5 2 2 4 3" xfId="28687"/>
    <cellStyle name="TotRow - Style4 7 5 2 2 5" xfId="24004"/>
    <cellStyle name="TotRow - Style4 7 5 2 2 6" xfId="28684"/>
    <cellStyle name="TotRow - Style4 7 5 2 3" xfId="12547"/>
    <cellStyle name="TotRow - Style4 7 5 2 3 2" xfId="24008"/>
    <cellStyle name="TotRow - Style4 7 5 2 3 3" xfId="28688"/>
    <cellStyle name="TotRow - Style4 7 5 2 4" xfId="12548"/>
    <cellStyle name="TotRow - Style4 7 5 2 4 2" xfId="24009"/>
    <cellStyle name="TotRow - Style4 7 5 2 4 3" xfId="28689"/>
    <cellStyle name="TotRow - Style4 7 5 2 5" xfId="12549"/>
    <cellStyle name="TotRow - Style4 7 5 2 5 2" xfId="24010"/>
    <cellStyle name="TotRow - Style4 7 5 2 5 3" xfId="28690"/>
    <cellStyle name="TotRow - Style4 7 5 2 6" xfId="24003"/>
    <cellStyle name="TotRow - Style4 7 5 2 7" xfId="28683"/>
    <cellStyle name="TotRow - Style4 7 5 3" xfId="12550"/>
    <cellStyle name="TotRow - Style4 7 5 3 2" xfId="12551"/>
    <cellStyle name="TotRow - Style4 7 5 3 2 2" xfId="24012"/>
    <cellStyle name="TotRow - Style4 7 5 3 2 3" xfId="28692"/>
    <cellStyle name="TotRow - Style4 7 5 3 3" xfId="12552"/>
    <cellStyle name="TotRow - Style4 7 5 3 3 2" xfId="24013"/>
    <cellStyle name="TotRow - Style4 7 5 3 3 3" xfId="28693"/>
    <cellStyle name="TotRow - Style4 7 5 3 4" xfId="12553"/>
    <cellStyle name="TotRow - Style4 7 5 3 4 2" xfId="24014"/>
    <cellStyle name="TotRow - Style4 7 5 3 4 3" xfId="28694"/>
    <cellStyle name="TotRow - Style4 7 5 3 5" xfId="24011"/>
    <cellStyle name="TotRow - Style4 7 5 3 6" xfId="28691"/>
    <cellStyle name="TotRow - Style4 7 5 4" xfId="12554"/>
    <cellStyle name="TotRow - Style4 7 5 4 2" xfId="24015"/>
    <cellStyle name="TotRow - Style4 7 5 4 3" xfId="28695"/>
    <cellStyle name="TotRow - Style4 7 5 5" xfId="12555"/>
    <cellStyle name="TotRow - Style4 7 5 5 2" xfId="24016"/>
    <cellStyle name="TotRow - Style4 7 5 5 3" xfId="28696"/>
    <cellStyle name="TotRow - Style4 7 5 6" xfId="12556"/>
    <cellStyle name="TotRow - Style4 7 5 6 2" xfId="24017"/>
    <cellStyle name="TotRow - Style4 7 5 6 3" xfId="28697"/>
    <cellStyle name="TotRow - Style4 7 5 7" xfId="24002"/>
    <cellStyle name="TotRow - Style4 7 5 8" xfId="28682"/>
    <cellStyle name="TotRow - Style4 7 6" xfId="12557"/>
    <cellStyle name="TotRow - Style4 7 6 2" xfId="12558"/>
    <cellStyle name="TotRow - Style4 7 6 2 2" xfId="12559"/>
    <cellStyle name="TotRow - Style4 7 6 2 2 2" xfId="24020"/>
    <cellStyle name="TotRow - Style4 7 6 2 2 3" xfId="28700"/>
    <cellStyle name="TotRow - Style4 7 6 2 3" xfId="12560"/>
    <cellStyle name="TotRow - Style4 7 6 2 3 2" xfId="24021"/>
    <cellStyle name="TotRow - Style4 7 6 2 3 3" xfId="28701"/>
    <cellStyle name="TotRow - Style4 7 6 2 4" xfId="12561"/>
    <cellStyle name="TotRow - Style4 7 6 2 4 2" xfId="24022"/>
    <cellStyle name="TotRow - Style4 7 6 2 4 3" xfId="28702"/>
    <cellStyle name="TotRow - Style4 7 6 2 5" xfId="24019"/>
    <cellStyle name="TotRow - Style4 7 6 2 6" xfId="28699"/>
    <cellStyle name="TotRow - Style4 7 6 3" xfId="12562"/>
    <cellStyle name="TotRow - Style4 7 6 3 2" xfId="24023"/>
    <cellStyle name="TotRow - Style4 7 6 3 3" xfId="28703"/>
    <cellStyle name="TotRow - Style4 7 6 4" xfId="12563"/>
    <cellStyle name="TotRow - Style4 7 6 4 2" xfId="24024"/>
    <cellStyle name="TotRow - Style4 7 6 4 3" xfId="28704"/>
    <cellStyle name="TotRow - Style4 7 6 5" xfId="12564"/>
    <cellStyle name="TotRow - Style4 7 6 5 2" xfId="24025"/>
    <cellStyle name="TotRow - Style4 7 6 5 3" xfId="28705"/>
    <cellStyle name="TotRow - Style4 7 6 6" xfId="24018"/>
    <cellStyle name="TotRow - Style4 7 6 7" xfId="28698"/>
    <cellStyle name="TotRow - Style4 7 7" xfId="12565"/>
    <cellStyle name="TotRow - Style4 7 7 2" xfId="12566"/>
    <cellStyle name="TotRow - Style4 7 7 2 2" xfId="24027"/>
    <cellStyle name="TotRow - Style4 7 7 2 3" xfId="28707"/>
    <cellStyle name="TotRow - Style4 7 7 3" xfId="12567"/>
    <cellStyle name="TotRow - Style4 7 7 3 2" xfId="24028"/>
    <cellStyle name="TotRow - Style4 7 7 3 3" xfId="28708"/>
    <cellStyle name="TotRow - Style4 7 7 4" xfId="12568"/>
    <cellStyle name="TotRow - Style4 7 7 4 2" xfId="24029"/>
    <cellStyle name="TotRow - Style4 7 7 4 3" xfId="28709"/>
    <cellStyle name="TotRow - Style4 7 7 5" xfId="24026"/>
    <cellStyle name="TotRow - Style4 7 7 6" xfId="28706"/>
    <cellStyle name="TotRow - Style4 7 8" xfId="12569"/>
    <cellStyle name="TotRow - Style4 7 8 2" xfId="24030"/>
    <cellStyle name="TotRow - Style4 7 8 3" xfId="28710"/>
    <cellStyle name="TotRow - Style4 7 9" xfId="12570"/>
    <cellStyle name="TotRow - Style4 7 9 2" xfId="24031"/>
    <cellStyle name="TotRow - Style4 7 9 3" xfId="28711"/>
    <cellStyle name="TotRow - Style4 8" xfId="12571"/>
    <cellStyle name="TotRow - Style4 8 10" xfId="24032"/>
    <cellStyle name="TotRow - Style4 8 11" xfId="28712"/>
    <cellStyle name="TotRow - Style4 8 12" xfId="29665"/>
    <cellStyle name="TotRow - Style4 8 2" xfId="12572"/>
    <cellStyle name="TotRow - Style4 8 2 10" xfId="29846"/>
    <cellStyle name="TotRow - Style4 8 2 2" xfId="12573"/>
    <cellStyle name="TotRow - Style4 8 2 2 2" xfId="12574"/>
    <cellStyle name="TotRow - Style4 8 2 2 2 2" xfId="12575"/>
    <cellStyle name="TotRow - Style4 8 2 2 2 2 2" xfId="12576"/>
    <cellStyle name="TotRow - Style4 8 2 2 2 2 2 2" xfId="24037"/>
    <cellStyle name="TotRow - Style4 8 2 2 2 2 2 3" xfId="28717"/>
    <cellStyle name="TotRow - Style4 8 2 2 2 2 3" xfId="12577"/>
    <cellStyle name="TotRow - Style4 8 2 2 2 2 3 2" xfId="24038"/>
    <cellStyle name="TotRow - Style4 8 2 2 2 2 3 3" xfId="28718"/>
    <cellStyle name="TotRow - Style4 8 2 2 2 2 4" xfId="12578"/>
    <cellStyle name="TotRow - Style4 8 2 2 2 2 4 2" xfId="24039"/>
    <cellStyle name="TotRow - Style4 8 2 2 2 2 4 3" xfId="28719"/>
    <cellStyle name="TotRow - Style4 8 2 2 2 2 5" xfId="24036"/>
    <cellStyle name="TotRow - Style4 8 2 2 2 2 6" xfId="28716"/>
    <cellStyle name="TotRow - Style4 8 2 2 2 3" xfId="12579"/>
    <cellStyle name="TotRow - Style4 8 2 2 2 3 2" xfId="24040"/>
    <cellStyle name="TotRow - Style4 8 2 2 2 3 3" xfId="28720"/>
    <cellStyle name="TotRow - Style4 8 2 2 2 4" xfId="12580"/>
    <cellStyle name="TotRow - Style4 8 2 2 2 4 2" xfId="24041"/>
    <cellStyle name="TotRow - Style4 8 2 2 2 4 3" xfId="28721"/>
    <cellStyle name="TotRow - Style4 8 2 2 2 5" xfId="12581"/>
    <cellStyle name="TotRow - Style4 8 2 2 2 5 2" xfId="24042"/>
    <cellStyle name="TotRow - Style4 8 2 2 2 5 3" xfId="28722"/>
    <cellStyle name="TotRow - Style4 8 2 2 2 6" xfId="24035"/>
    <cellStyle name="TotRow - Style4 8 2 2 2 7" xfId="28715"/>
    <cellStyle name="TotRow - Style4 8 2 2 3" xfId="12582"/>
    <cellStyle name="TotRow - Style4 8 2 2 3 2" xfId="12583"/>
    <cellStyle name="TotRow - Style4 8 2 2 3 2 2" xfId="24044"/>
    <cellStyle name="TotRow - Style4 8 2 2 3 2 3" xfId="28724"/>
    <cellStyle name="TotRow - Style4 8 2 2 3 3" xfId="12584"/>
    <cellStyle name="TotRow - Style4 8 2 2 3 3 2" xfId="24045"/>
    <cellStyle name="TotRow - Style4 8 2 2 3 3 3" xfId="28725"/>
    <cellStyle name="TotRow - Style4 8 2 2 3 4" xfId="12585"/>
    <cellStyle name="TotRow - Style4 8 2 2 3 4 2" xfId="24046"/>
    <cellStyle name="TotRow - Style4 8 2 2 3 4 3" xfId="28726"/>
    <cellStyle name="TotRow - Style4 8 2 2 3 5" xfId="24043"/>
    <cellStyle name="TotRow - Style4 8 2 2 3 6" xfId="28723"/>
    <cellStyle name="TotRow - Style4 8 2 2 4" xfId="12586"/>
    <cellStyle name="TotRow - Style4 8 2 2 4 2" xfId="24047"/>
    <cellStyle name="TotRow - Style4 8 2 2 4 3" xfId="28727"/>
    <cellStyle name="TotRow - Style4 8 2 2 5" xfId="12587"/>
    <cellStyle name="TotRow - Style4 8 2 2 5 2" xfId="24048"/>
    <cellStyle name="TotRow - Style4 8 2 2 5 3" xfId="28728"/>
    <cellStyle name="TotRow - Style4 8 2 2 6" xfId="12588"/>
    <cellStyle name="TotRow - Style4 8 2 2 6 2" xfId="24049"/>
    <cellStyle name="TotRow - Style4 8 2 2 6 3" xfId="28729"/>
    <cellStyle name="TotRow - Style4 8 2 2 7" xfId="24034"/>
    <cellStyle name="TotRow - Style4 8 2 2 8" xfId="28714"/>
    <cellStyle name="TotRow - Style4 8 2 3" xfId="12589"/>
    <cellStyle name="TotRow - Style4 8 2 3 2" xfId="12590"/>
    <cellStyle name="TotRow - Style4 8 2 3 2 2" xfId="12591"/>
    <cellStyle name="TotRow - Style4 8 2 3 2 2 2" xfId="24052"/>
    <cellStyle name="TotRow - Style4 8 2 3 2 2 3" xfId="28732"/>
    <cellStyle name="TotRow - Style4 8 2 3 2 3" xfId="12592"/>
    <cellStyle name="TotRow - Style4 8 2 3 2 3 2" xfId="24053"/>
    <cellStyle name="TotRow - Style4 8 2 3 2 3 3" xfId="28733"/>
    <cellStyle name="TotRow - Style4 8 2 3 2 4" xfId="12593"/>
    <cellStyle name="TotRow - Style4 8 2 3 2 4 2" xfId="24054"/>
    <cellStyle name="TotRow - Style4 8 2 3 2 4 3" xfId="28734"/>
    <cellStyle name="TotRow - Style4 8 2 3 2 5" xfId="24051"/>
    <cellStyle name="TotRow - Style4 8 2 3 2 6" xfId="28731"/>
    <cellStyle name="TotRow - Style4 8 2 3 3" xfId="12594"/>
    <cellStyle name="TotRow - Style4 8 2 3 3 2" xfId="24055"/>
    <cellStyle name="TotRow - Style4 8 2 3 3 3" xfId="28735"/>
    <cellStyle name="TotRow - Style4 8 2 3 4" xfId="12595"/>
    <cellStyle name="TotRow - Style4 8 2 3 4 2" xfId="24056"/>
    <cellStyle name="TotRow - Style4 8 2 3 4 3" xfId="28736"/>
    <cellStyle name="TotRow - Style4 8 2 3 5" xfId="12596"/>
    <cellStyle name="TotRow - Style4 8 2 3 5 2" xfId="24057"/>
    <cellStyle name="TotRow - Style4 8 2 3 5 3" xfId="28737"/>
    <cellStyle name="TotRow - Style4 8 2 3 6" xfId="24050"/>
    <cellStyle name="TotRow - Style4 8 2 3 7" xfId="28730"/>
    <cellStyle name="TotRow - Style4 8 2 4" xfId="12597"/>
    <cellStyle name="TotRow - Style4 8 2 4 2" xfId="12598"/>
    <cellStyle name="TotRow - Style4 8 2 4 2 2" xfId="24059"/>
    <cellStyle name="TotRow - Style4 8 2 4 2 3" xfId="28739"/>
    <cellStyle name="TotRow - Style4 8 2 4 3" xfId="12599"/>
    <cellStyle name="TotRow - Style4 8 2 4 3 2" xfId="24060"/>
    <cellStyle name="TotRow - Style4 8 2 4 3 3" xfId="28740"/>
    <cellStyle name="TotRow - Style4 8 2 4 4" xfId="12600"/>
    <cellStyle name="TotRow - Style4 8 2 4 4 2" xfId="24061"/>
    <cellStyle name="TotRow - Style4 8 2 4 4 3" xfId="28741"/>
    <cellStyle name="TotRow - Style4 8 2 4 5" xfId="24058"/>
    <cellStyle name="TotRow - Style4 8 2 4 6" xfId="28738"/>
    <cellStyle name="TotRow - Style4 8 2 5" xfId="12601"/>
    <cellStyle name="TotRow - Style4 8 2 5 2" xfId="24062"/>
    <cellStyle name="TotRow - Style4 8 2 5 3" xfId="28742"/>
    <cellStyle name="TotRow - Style4 8 2 6" xfId="12602"/>
    <cellStyle name="TotRow - Style4 8 2 6 2" xfId="24063"/>
    <cellStyle name="TotRow - Style4 8 2 6 3" xfId="28743"/>
    <cellStyle name="TotRow - Style4 8 2 7" xfId="12603"/>
    <cellStyle name="TotRow - Style4 8 2 7 2" xfId="24064"/>
    <cellStyle name="TotRow - Style4 8 2 7 3" xfId="28744"/>
    <cellStyle name="TotRow - Style4 8 2 8" xfId="24033"/>
    <cellStyle name="TotRow - Style4 8 2 9" xfId="28713"/>
    <cellStyle name="TotRow - Style4 8 3" xfId="12604"/>
    <cellStyle name="TotRow - Style4 8 3 2" xfId="12605"/>
    <cellStyle name="TotRow - Style4 8 3 2 2" xfId="12606"/>
    <cellStyle name="TotRow - Style4 8 3 2 2 2" xfId="12607"/>
    <cellStyle name="TotRow - Style4 8 3 2 2 2 2" xfId="12608"/>
    <cellStyle name="TotRow - Style4 8 3 2 2 2 2 2" xfId="24069"/>
    <cellStyle name="TotRow - Style4 8 3 2 2 2 2 3" xfId="28749"/>
    <cellStyle name="TotRow - Style4 8 3 2 2 2 3" xfId="12609"/>
    <cellStyle name="TotRow - Style4 8 3 2 2 2 3 2" xfId="24070"/>
    <cellStyle name="TotRow - Style4 8 3 2 2 2 3 3" xfId="28750"/>
    <cellStyle name="TotRow - Style4 8 3 2 2 2 4" xfId="12610"/>
    <cellStyle name="TotRow - Style4 8 3 2 2 2 4 2" xfId="24071"/>
    <cellStyle name="TotRow - Style4 8 3 2 2 2 4 3" xfId="28751"/>
    <cellStyle name="TotRow - Style4 8 3 2 2 2 5" xfId="24068"/>
    <cellStyle name="TotRow - Style4 8 3 2 2 2 6" xfId="28748"/>
    <cellStyle name="TotRow - Style4 8 3 2 2 3" xfId="12611"/>
    <cellStyle name="TotRow - Style4 8 3 2 2 3 2" xfId="24072"/>
    <cellStyle name="TotRow - Style4 8 3 2 2 3 3" xfId="28752"/>
    <cellStyle name="TotRow - Style4 8 3 2 2 4" xfId="12612"/>
    <cellStyle name="TotRow - Style4 8 3 2 2 4 2" xfId="24073"/>
    <cellStyle name="TotRow - Style4 8 3 2 2 4 3" xfId="28753"/>
    <cellStyle name="TotRow - Style4 8 3 2 2 5" xfId="12613"/>
    <cellStyle name="TotRow - Style4 8 3 2 2 5 2" xfId="24074"/>
    <cellStyle name="TotRow - Style4 8 3 2 2 5 3" xfId="28754"/>
    <cellStyle name="TotRow - Style4 8 3 2 2 6" xfId="24067"/>
    <cellStyle name="TotRow - Style4 8 3 2 2 7" xfId="28747"/>
    <cellStyle name="TotRow - Style4 8 3 2 3" xfId="12614"/>
    <cellStyle name="TotRow - Style4 8 3 2 3 2" xfId="12615"/>
    <cellStyle name="TotRow - Style4 8 3 2 3 2 2" xfId="24076"/>
    <cellStyle name="TotRow - Style4 8 3 2 3 2 3" xfId="28756"/>
    <cellStyle name="TotRow - Style4 8 3 2 3 3" xfId="12616"/>
    <cellStyle name="TotRow - Style4 8 3 2 3 3 2" xfId="24077"/>
    <cellStyle name="TotRow - Style4 8 3 2 3 3 3" xfId="28757"/>
    <cellStyle name="TotRow - Style4 8 3 2 3 4" xfId="12617"/>
    <cellStyle name="TotRow - Style4 8 3 2 3 4 2" xfId="24078"/>
    <cellStyle name="TotRow - Style4 8 3 2 3 4 3" xfId="28758"/>
    <cellStyle name="TotRow - Style4 8 3 2 3 5" xfId="24075"/>
    <cellStyle name="TotRow - Style4 8 3 2 3 6" xfId="28755"/>
    <cellStyle name="TotRow - Style4 8 3 2 4" xfId="12618"/>
    <cellStyle name="TotRow - Style4 8 3 2 4 2" xfId="24079"/>
    <cellStyle name="TotRow - Style4 8 3 2 4 3" xfId="28759"/>
    <cellStyle name="TotRow - Style4 8 3 2 5" xfId="12619"/>
    <cellStyle name="TotRow - Style4 8 3 2 5 2" xfId="24080"/>
    <cellStyle name="TotRow - Style4 8 3 2 5 3" xfId="28760"/>
    <cellStyle name="TotRow - Style4 8 3 2 6" xfId="12620"/>
    <cellStyle name="TotRow - Style4 8 3 2 6 2" xfId="24081"/>
    <cellStyle name="TotRow - Style4 8 3 2 6 3" xfId="28761"/>
    <cellStyle name="TotRow - Style4 8 3 2 7" xfId="24066"/>
    <cellStyle name="TotRow - Style4 8 3 2 8" xfId="28746"/>
    <cellStyle name="TotRow - Style4 8 3 3" xfId="12621"/>
    <cellStyle name="TotRow - Style4 8 3 3 2" xfId="12622"/>
    <cellStyle name="TotRow - Style4 8 3 3 2 2" xfId="12623"/>
    <cellStyle name="TotRow - Style4 8 3 3 2 2 2" xfId="24084"/>
    <cellStyle name="TotRow - Style4 8 3 3 2 2 3" xfId="28764"/>
    <cellStyle name="TotRow - Style4 8 3 3 2 3" xfId="12624"/>
    <cellStyle name="TotRow - Style4 8 3 3 2 3 2" xfId="24085"/>
    <cellStyle name="TotRow - Style4 8 3 3 2 3 3" xfId="28765"/>
    <cellStyle name="TotRow - Style4 8 3 3 2 4" xfId="12625"/>
    <cellStyle name="TotRow - Style4 8 3 3 2 4 2" xfId="24086"/>
    <cellStyle name="TotRow - Style4 8 3 3 2 4 3" xfId="28766"/>
    <cellStyle name="TotRow - Style4 8 3 3 2 5" xfId="24083"/>
    <cellStyle name="TotRow - Style4 8 3 3 2 6" xfId="28763"/>
    <cellStyle name="TotRow - Style4 8 3 3 3" xfId="12626"/>
    <cellStyle name="TotRow - Style4 8 3 3 3 2" xfId="24087"/>
    <cellStyle name="TotRow - Style4 8 3 3 3 3" xfId="28767"/>
    <cellStyle name="TotRow - Style4 8 3 3 4" xfId="12627"/>
    <cellStyle name="TotRow - Style4 8 3 3 4 2" xfId="24088"/>
    <cellStyle name="TotRow - Style4 8 3 3 4 3" xfId="28768"/>
    <cellStyle name="TotRow - Style4 8 3 3 5" xfId="12628"/>
    <cellStyle name="TotRow - Style4 8 3 3 5 2" xfId="24089"/>
    <cellStyle name="TotRow - Style4 8 3 3 5 3" xfId="28769"/>
    <cellStyle name="TotRow - Style4 8 3 3 6" xfId="24082"/>
    <cellStyle name="TotRow - Style4 8 3 3 7" xfId="28762"/>
    <cellStyle name="TotRow - Style4 8 3 4" xfId="12629"/>
    <cellStyle name="TotRow - Style4 8 3 4 2" xfId="12630"/>
    <cellStyle name="TotRow - Style4 8 3 4 2 2" xfId="24091"/>
    <cellStyle name="TotRow - Style4 8 3 4 2 3" xfId="28771"/>
    <cellStyle name="TotRow - Style4 8 3 4 3" xfId="12631"/>
    <cellStyle name="TotRow - Style4 8 3 4 3 2" xfId="24092"/>
    <cellStyle name="TotRow - Style4 8 3 4 3 3" xfId="28772"/>
    <cellStyle name="TotRow - Style4 8 3 4 4" xfId="12632"/>
    <cellStyle name="TotRow - Style4 8 3 4 4 2" xfId="24093"/>
    <cellStyle name="TotRow - Style4 8 3 4 4 3" xfId="28773"/>
    <cellStyle name="TotRow - Style4 8 3 4 5" xfId="24090"/>
    <cellStyle name="TotRow - Style4 8 3 4 6" xfId="28770"/>
    <cellStyle name="TotRow - Style4 8 3 5" xfId="12633"/>
    <cellStyle name="TotRow - Style4 8 3 5 2" xfId="24094"/>
    <cellStyle name="TotRow - Style4 8 3 5 3" xfId="28774"/>
    <cellStyle name="TotRow - Style4 8 3 6" xfId="12634"/>
    <cellStyle name="TotRow - Style4 8 3 6 2" xfId="24095"/>
    <cellStyle name="TotRow - Style4 8 3 6 3" xfId="28775"/>
    <cellStyle name="TotRow - Style4 8 3 7" xfId="12635"/>
    <cellStyle name="TotRow - Style4 8 3 7 2" xfId="24096"/>
    <cellStyle name="TotRow - Style4 8 3 7 3" xfId="28776"/>
    <cellStyle name="TotRow - Style4 8 3 8" xfId="24065"/>
    <cellStyle name="TotRow - Style4 8 3 9" xfId="28745"/>
    <cellStyle name="TotRow - Style4 8 4" xfId="12636"/>
    <cellStyle name="TotRow - Style4 8 4 2" xfId="12637"/>
    <cellStyle name="TotRow - Style4 8 4 2 2" xfId="12638"/>
    <cellStyle name="TotRow - Style4 8 4 2 2 2" xfId="12639"/>
    <cellStyle name="TotRow - Style4 8 4 2 2 2 2" xfId="24100"/>
    <cellStyle name="TotRow - Style4 8 4 2 2 2 3" xfId="28780"/>
    <cellStyle name="TotRow - Style4 8 4 2 2 3" xfId="12640"/>
    <cellStyle name="TotRow - Style4 8 4 2 2 3 2" xfId="24101"/>
    <cellStyle name="TotRow - Style4 8 4 2 2 3 3" xfId="28781"/>
    <cellStyle name="TotRow - Style4 8 4 2 2 4" xfId="12641"/>
    <cellStyle name="TotRow - Style4 8 4 2 2 4 2" xfId="24102"/>
    <cellStyle name="TotRow - Style4 8 4 2 2 4 3" xfId="28782"/>
    <cellStyle name="TotRow - Style4 8 4 2 2 5" xfId="24099"/>
    <cellStyle name="TotRow - Style4 8 4 2 2 6" xfId="28779"/>
    <cellStyle name="TotRow - Style4 8 4 2 3" xfId="12642"/>
    <cellStyle name="TotRow - Style4 8 4 2 3 2" xfId="24103"/>
    <cellStyle name="TotRow - Style4 8 4 2 3 3" xfId="28783"/>
    <cellStyle name="TotRow - Style4 8 4 2 4" xfId="12643"/>
    <cellStyle name="TotRow - Style4 8 4 2 4 2" xfId="24104"/>
    <cellStyle name="TotRow - Style4 8 4 2 4 3" xfId="28784"/>
    <cellStyle name="TotRow - Style4 8 4 2 5" xfId="12644"/>
    <cellStyle name="TotRow - Style4 8 4 2 5 2" xfId="24105"/>
    <cellStyle name="TotRow - Style4 8 4 2 5 3" xfId="28785"/>
    <cellStyle name="TotRow - Style4 8 4 2 6" xfId="24098"/>
    <cellStyle name="TotRow - Style4 8 4 2 7" xfId="28778"/>
    <cellStyle name="TotRow - Style4 8 4 3" xfId="12645"/>
    <cellStyle name="TotRow - Style4 8 4 3 2" xfId="12646"/>
    <cellStyle name="TotRow - Style4 8 4 3 2 2" xfId="24107"/>
    <cellStyle name="TotRow - Style4 8 4 3 2 3" xfId="28787"/>
    <cellStyle name="TotRow - Style4 8 4 3 3" xfId="12647"/>
    <cellStyle name="TotRow - Style4 8 4 3 3 2" xfId="24108"/>
    <cellStyle name="TotRow - Style4 8 4 3 3 3" xfId="28788"/>
    <cellStyle name="TotRow - Style4 8 4 3 4" xfId="12648"/>
    <cellStyle name="TotRow - Style4 8 4 3 4 2" xfId="24109"/>
    <cellStyle name="TotRow - Style4 8 4 3 4 3" xfId="28789"/>
    <cellStyle name="TotRow - Style4 8 4 3 5" xfId="24106"/>
    <cellStyle name="TotRow - Style4 8 4 3 6" xfId="28786"/>
    <cellStyle name="TotRow - Style4 8 4 4" xfId="12649"/>
    <cellStyle name="TotRow - Style4 8 4 4 2" xfId="24110"/>
    <cellStyle name="TotRow - Style4 8 4 4 3" xfId="28790"/>
    <cellStyle name="TotRow - Style4 8 4 5" xfId="12650"/>
    <cellStyle name="TotRow - Style4 8 4 5 2" xfId="24111"/>
    <cellStyle name="TotRow - Style4 8 4 5 3" xfId="28791"/>
    <cellStyle name="TotRow - Style4 8 4 6" xfId="12651"/>
    <cellStyle name="TotRow - Style4 8 4 6 2" xfId="24112"/>
    <cellStyle name="TotRow - Style4 8 4 6 3" xfId="28792"/>
    <cellStyle name="TotRow - Style4 8 4 7" xfId="24097"/>
    <cellStyle name="TotRow - Style4 8 4 8" xfId="28777"/>
    <cellStyle name="TotRow - Style4 8 5" xfId="12652"/>
    <cellStyle name="TotRow - Style4 8 5 2" xfId="12653"/>
    <cellStyle name="TotRow - Style4 8 5 2 2" xfId="12654"/>
    <cellStyle name="TotRow - Style4 8 5 2 2 2" xfId="24115"/>
    <cellStyle name="TotRow - Style4 8 5 2 2 3" xfId="28795"/>
    <cellStyle name="TotRow - Style4 8 5 2 3" xfId="12655"/>
    <cellStyle name="TotRow - Style4 8 5 2 3 2" xfId="24116"/>
    <cellStyle name="TotRow - Style4 8 5 2 3 3" xfId="28796"/>
    <cellStyle name="TotRow - Style4 8 5 2 4" xfId="12656"/>
    <cellStyle name="TotRow - Style4 8 5 2 4 2" xfId="24117"/>
    <cellStyle name="TotRow - Style4 8 5 2 4 3" xfId="28797"/>
    <cellStyle name="TotRow - Style4 8 5 2 5" xfId="24114"/>
    <cellStyle name="TotRow - Style4 8 5 2 6" xfId="28794"/>
    <cellStyle name="TotRow - Style4 8 5 3" xfId="12657"/>
    <cellStyle name="TotRow - Style4 8 5 3 2" xfId="24118"/>
    <cellStyle name="TotRow - Style4 8 5 3 3" xfId="28798"/>
    <cellStyle name="TotRow - Style4 8 5 4" xfId="12658"/>
    <cellStyle name="TotRow - Style4 8 5 4 2" xfId="24119"/>
    <cellStyle name="TotRow - Style4 8 5 4 3" xfId="28799"/>
    <cellStyle name="TotRow - Style4 8 5 5" xfId="12659"/>
    <cellStyle name="TotRow - Style4 8 5 5 2" xfId="24120"/>
    <cellStyle name="TotRow - Style4 8 5 5 3" xfId="28800"/>
    <cellStyle name="TotRow - Style4 8 5 6" xfId="24113"/>
    <cellStyle name="TotRow - Style4 8 5 7" xfId="28793"/>
    <cellStyle name="TotRow - Style4 8 6" xfId="12660"/>
    <cellStyle name="TotRow - Style4 8 6 2" xfId="12661"/>
    <cellStyle name="TotRow - Style4 8 6 2 2" xfId="24122"/>
    <cellStyle name="TotRow - Style4 8 6 2 3" xfId="28802"/>
    <cellStyle name="TotRow - Style4 8 6 3" xfId="12662"/>
    <cellStyle name="TotRow - Style4 8 6 3 2" xfId="24123"/>
    <cellStyle name="TotRow - Style4 8 6 3 3" xfId="28803"/>
    <cellStyle name="TotRow - Style4 8 6 4" xfId="12663"/>
    <cellStyle name="TotRow - Style4 8 6 4 2" xfId="24124"/>
    <cellStyle name="TotRow - Style4 8 6 4 3" xfId="28804"/>
    <cellStyle name="TotRow - Style4 8 6 5" xfId="24121"/>
    <cellStyle name="TotRow - Style4 8 6 6" xfId="28801"/>
    <cellStyle name="TotRow - Style4 8 7" xfId="12664"/>
    <cellStyle name="TotRow - Style4 8 7 2" xfId="24125"/>
    <cellStyle name="TotRow - Style4 8 7 3" xfId="28805"/>
    <cellStyle name="TotRow - Style4 8 8" xfId="12665"/>
    <cellStyle name="TotRow - Style4 8 8 2" xfId="24126"/>
    <cellStyle name="TotRow - Style4 8 8 3" xfId="28806"/>
    <cellStyle name="TotRow - Style4 8 9" xfId="12666"/>
    <cellStyle name="TotRow - Style4 8 9 2" xfId="24127"/>
    <cellStyle name="TotRow - Style4 8 9 3" xfId="28807"/>
    <cellStyle name="TotRow - Style4 9" xfId="12667"/>
    <cellStyle name="TotRow - Style4 9 10" xfId="24128"/>
    <cellStyle name="TotRow - Style4 9 11" xfId="28808"/>
    <cellStyle name="TotRow - Style4 9 12" xfId="29726"/>
    <cellStyle name="TotRow - Style4 9 2" xfId="12668"/>
    <cellStyle name="TotRow - Style4 9 2 10" xfId="29867"/>
    <cellStyle name="TotRow - Style4 9 2 2" xfId="12669"/>
    <cellStyle name="TotRow - Style4 9 2 2 2" xfId="12670"/>
    <cellStyle name="TotRow - Style4 9 2 2 2 2" xfId="12671"/>
    <cellStyle name="TotRow - Style4 9 2 2 2 2 2" xfId="12672"/>
    <cellStyle name="TotRow - Style4 9 2 2 2 2 2 2" xfId="24133"/>
    <cellStyle name="TotRow - Style4 9 2 2 2 2 2 3" xfId="28813"/>
    <cellStyle name="TotRow - Style4 9 2 2 2 2 3" xfId="12673"/>
    <cellStyle name="TotRow - Style4 9 2 2 2 2 3 2" xfId="24134"/>
    <cellStyle name="TotRow - Style4 9 2 2 2 2 3 3" xfId="28814"/>
    <cellStyle name="TotRow - Style4 9 2 2 2 2 4" xfId="12674"/>
    <cellStyle name="TotRow - Style4 9 2 2 2 2 4 2" xfId="24135"/>
    <cellStyle name="TotRow - Style4 9 2 2 2 2 4 3" xfId="28815"/>
    <cellStyle name="TotRow - Style4 9 2 2 2 2 5" xfId="24132"/>
    <cellStyle name="TotRow - Style4 9 2 2 2 2 6" xfId="28812"/>
    <cellStyle name="TotRow - Style4 9 2 2 2 3" xfId="12675"/>
    <cellStyle name="TotRow - Style4 9 2 2 2 3 2" xfId="24136"/>
    <cellStyle name="TotRow - Style4 9 2 2 2 3 3" xfId="28816"/>
    <cellStyle name="TotRow - Style4 9 2 2 2 4" xfId="12676"/>
    <cellStyle name="TotRow - Style4 9 2 2 2 4 2" xfId="24137"/>
    <cellStyle name="TotRow - Style4 9 2 2 2 4 3" xfId="28817"/>
    <cellStyle name="TotRow - Style4 9 2 2 2 5" xfId="12677"/>
    <cellStyle name="TotRow - Style4 9 2 2 2 5 2" xfId="24138"/>
    <cellStyle name="TotRow - Style4 9 2 2 2 5 3" xfId="28818"/>
    <cellStyle name="TotRow - Style4 9 2 2 2 6" xfId="24131"/>
    <cellStyle name="TotRow - Style4 9 2 2 2 7" xfId="28811"/>
    <cellStyle name="TotRow - Style4 9 2 2 3" xfId="12678"/>
    <cellStyle name="TotRow - Style4 9 2 2 3 2" xfId="12679"/>
    <cellStyle name="TotRow - Style4 9 2 2 3 2 2" xfId="24140"/>
    <cellStyle name="TotRow - Style4 9 2 2 3 2 3" xfId="28820"/>
    <cellStyle name="TotRow - Style4 9 2 2 3 3" xfId="12680"/>
    <cellStyle name="TotRow - Style4 9 2 2 3 3 2" xfId="24141"/>
    <cellStyle name="TotRow - Style4 9 2 2 3 3 3" xfId="28821"/>
    <cellStyle name="TotRow - Style4 9 2 2 3 4" xfId="12681"/>
    <cellStyle name="TotRow - Style4 9 2 2 3 4 2" xfId="24142"/>
    <cellStyle name="TotRow - Style4 9 2 2 3 4 3" xfId="28822"/>
    <cellStyle name="TotRow - Style4 9 2 2 3 5" xfId="24139"/>
    <cellStyle name="TotRow - Style4 9 2 2 3 6" xfId="28819"/>
    <cellStyle name="TotRow - Style4 9 2 2 4" xfId="12682"/>
    <cellStyle name="TotRow - Style4 9 2 2 4 2" xfId="24143"/>
    <cellStyle name="TotRow - Style4 9 2 2 4 3" xfId="28823"/>
    <cellStyle name="TotRow - Style4 9 2 2 5" xfId="12683"/>
    <cellStyle name="TotRow - Style4 9 2 2 5 2" xfId="24144"/>
    <cellStyle name="TotRow - Style4 9 2 2 5 3" xfId="28824"/>
    <cellStyle name="TotRow - Style4 9 2 2 6" xfId="12684"/>
    <cellStyle name="TotRow - Style4 9 2 2 6 2" xfId="24145"/>
    <cellStyle name="TotRow - Style4 9 2 2 6 3" xfId="28825"/>
    <cellStyle name="TotRow - Style4 9 2 2 7" xfId="24130"/>
    <cellStyle name="TotRow - Style4 9 2 2 8" xfId="28810"/>
    <cellStyle name="TotRow - Style4 9 2 3" xfId="12685"/>
    <cellStyle name="TotRow - Style4 9 2 3 2" xfId="12686"/>
    <cellStyle name="TotRow - Style4 9 2 3 2 2" xfId="12687"/>
    <cellStyle name="TotRow - Style4 9 2 3 2 2 2" xfId="24148"/>
    <cellStyle name="TotRow - Style4 9 2 3 2 2 3" xfId="28828"/>
    <cellStyle name="TotRow - Style4 9 2 3 2 3" xfId="12688"/>
    <cellStyle name="TotRow - Style4 9 2 3 2 3 2" xfId="24149"/>
    <cellStyle name="TotRow - Style4 9 2 3 2 3 3" xfId="28829"/>
    <cellStyle name="TotRow - Style4 9 2 3 2 4" xfId="12689"/>
    <cellStyle name="TotRow - Style4 9 2 3 2 4 2" xfId="24150"/>
    <cellStyle name="TotRow - Style4 9 2 3 2 4 3" xfId="28830"/>
    <cellStyle name="TotRow - Style4 9 2 3 2 5" xfId="24147"/>
    <cellStyle name="TotRow - Style4 9 2 3 2 6" xfId="28827"/>
    <cellStyle name="TotRow - Style4 9 2 3 3" xfId="12690"/>
    <cellStyle name="TotRow - Style4 9 2 3 3 2" xfId="24151"/>
    <cellStyle name="TotRow - Style4 9 2 3 3 3" xfId="28831"/>
    <cellStyle name="TotRow - Style4 9 2 3 4" xfId="12691"/>
    <cellStyle name="TotRow - Style4 9 2 3 4 2" xfId="24152"/>
    <cellStyle name="TotRow - Style4 9 2 3 4 3" xfId="28832"/>
    <cellStyle name="TotRow - Style4 9 2 3 5" xfId="12692"/>
    <cellStyle name="TotRow - Style4 9 2 3 5 2" xfId="24153"/>
    <cellStyle name="TotRow - Style4 9 2 3 5 3" xfId="28833"/>
    <cellStyle name="TotRow - Style4 9 2 3 6" xfId="24146"/>
    <cellStyle name="TotRow - Style4 9 2 3 7" xfId="28826"/>
    <cellStyle name="TotRow - Style4 9 2 4" xfId="12693"/>
    <cellStyle name="TotRow - Style4 9 2 4 2" xfId="12694"/>
    <cellStyle name="TotRow - Style4 9 2 4 2 2" xfId="24155"/>
    <cellStyle name="TotRow - Style4 9 2 4 2 3" xfId="28835"/>
    <cellStyle name="TotRow - Style4 9 2 4 3" xfId="12695"/>
    <cellStyle name="TotRow - Style4 9 2 4 3 2" xfId="24156"/>
    <cellStyle name="TotRow - Style4 9 2 4 3 3" xfId="28836"/>
    <cellStyle name="TotRow - Style4 9 2 4 4" xfId="12696"/>
    <cellStyle name="TotRow - Style4 9 2 4 4 2" xfId="24157"/>
    <cellStyle name="TotRow - Style4 9 2 4 4 3" xfId="28837"/>
    <cellStyle name="TotRow - Style4 9 2 4 5" xfId="24154"/>
    <cellStyle name="TotRow - Style4 9 2 4 6" xfId="28834"/>
    <cellStyle name="TotRow - Style4 9 2 5" xfId="12697"/>
    <cellStyle name="TotRow - Style4 9 2 5 2" xfId="24158"/>
    <cellStyle name="TotRow - Style4 9 2 5 3" xfId="28838"/>
    <cellStyle name="TotRow - Style4 9 2 6" xfId="12698"/>
    <cellStyle name="TotRow - Style4 9 2 6 2" xfId="24159"/>
    <cellStyle name="TotRow - Style4 9 2 6 3" xfId="28839"/>
    <cellStyle name="TotRow - Style4 9 2 7" xfId="12699"/>
    <cellStyle name="TotRow - Style4 9 2 7 2" xfId="24160"/>
    <cellStyle name="TotRow - Style4 9 2 7 3" xfId="28840"/>
    <cellStyle name="TotRow - Style4 9 2 8" xfId="24129"/>
    <cellStyle name="TotRow - Style4 9 2 9" xfId="28809"/>
    <cellStyle name="TotRow - Style4 9 3" xfId="12700"/>
    <cellStyle name="TotRow - Style4 9 3 2" xfId="12701"/>
    <cellStyle name="TotRow - Style4 9 3 2 2" xfId="12702"/>
    <cellStyle name="TotRow - Style4 9 3 2 2 2" xfId="12703"/>
    <cellStyle name="TotRow - Style4 9 3 2 2 2 2" xfId="12704"/>
    <cellStyle name="TotRow - Style4 9 3 2 2 2 2 2" xfId="24165"/>
    <cellStyle name="TotRow - Style4 9 3 2 2 2 2 3" xfId="28845"/>
    <cellStyle name="TotRow - Style4 9 3 2 2 2 3" xfId="12705"/>
    <cellStyle name="TotRow - Style4 9 3 2 2 2 3 2" xfId="24166"/>
    <cellStyle name="TotRow - Style4 9 3 2 2 2 3 3" xfId="28846"/>
    <cellStyle name="TotRow - Style4 9 3 2 2 2 4" xfId="12706"/>
    <cellStyle name="TotRow - Style4 9 3 2 2 2 4 2" xfId="24167"/>
    <cellStyle name="TotRow - Style4 9 3 2 2 2 4 3" xfId="28847"/>
    <cellStyle name="TotRow - Style4 9 3 2 2 2 5" xfId="24164"/>
    <cellStyle name="TotRow - Style4 9 3 2 2 2 6" xfId="28844"/>
    <cellStyle name="TotRow - Style4 9 3 2 2 3" xfId="12707"/>
    <cellStyle name="TotRow - Style4 9 3 2 2 3 2" xfId="24168"/>
    <cellStyle name="TotRow - Style4 9 3 2 2 3 3" xfId="28848"/>
    <cellStyle name="TotRow - Style4 9 3 2 2 4" xfId="12708"/>
    <cellStyle name="TotRow - Style4 9 3 2 2 4 2" xfId="24169"/>
    <cellStyle name="TotRow - Style4 9 3 2 2 4 3" xfId="28849"/>
    <cellStyle name="TotRow - Style4 9 3 2 2 5" xfId="12709"/>
    <cellStyle name="TotRow - Style4 9 3 2 2 5 2" xfId="24170"/>
    <cellStyle name="TotRow - Style4 9 3 2 2 5 3" xfId="28850"/>
    <cellStyle name="TotRow - Style4 9 3 2 2 6" xfId="24163"/>
    <cellStyle name="TotRow - Style4 9 3 2 2 7" xfId="28843"/>
    <cellStyle name="TotRow - Style4 9 3 2 3" xfId="12710"/>
    <cellStyle name="TotRow - Style4 9 3 2 3 2" xfId="12711"/>
    <cellStyle name="TotRow - Style4 9 3 2 3 2 2" xfId="24172"/>
    <cellStyle name="TotRow - Style4 9 3 2 3 2 3" xfId="28852"/>
    <cellStyle name="TotRow - Style4 9 3 2 3 3" xfId="12712"/>
    <cellStyle name="TotRow - Style4 9 3 2 3 3 2" xfId="24173"/>
    <cellStyle name="TotRow - Style4 9 3 2 3 3 3" xfId="28853"/>
    <cellStyle name="TotRow - Style4 9 3 2 3 4" xfId="12713"/>
    <cellStyle name="TotRow - Style4 9 3 2 3 4 2" xfId="24174"/>
    <cellStyle name="TotRow - Style4 9 3 2 3 4 3" xfId="28854"/>
    <cellStyle name="TotRow - Style4 9 3 2 3 5" xfId="24171"/>
    <cellStyle name="TotRow - Style4 9 3 2 3 6" xfId="28851"/>
    <cellStyle name="TotRow - Style4 9 3 2 4" xfId="12714"/>
    <cellStyle name="TotRow - Style4 9 3 2 4 2" xfId="24175"/>
    <cellStyle name="TotRow - Style4 9 3 2 4 3" xfId="28855"/>
    <cellStyle name="TotRow - Style4 9 3 2 5" xfId="12715"/>
    <cellStyle name="TotRow - Style4 9 3 2 5 2" xfId="24176"/>
    <cellStyle name="TotRow - Style4 9 3 2 5 3" xfId="28856"/>
    <cellStyle name="TotRow - Style4 9 3 2 6" xfId="12716"/>
    <cellStyle name="TotRow - Style4 9 3 2 6 2" xfId="24177"/>
    <cellStyle name="TotRow - Style4 9 3 2 6 3" xfId="28857"/>
    <cellStyle name="TotRow - Style4 9 3 2 7" xfId="24162"/>
    <cellStyle name="TotRow - Style4 9 3 2 8" xfId="28842"/>
    <cellStyle name="TotRow - Style4 9 3 3" xfId="12717"/>
    <cellStyle name="TotRow - Style4 9 3 3 2" xfId="12718"/>
    <cellStyle name="TotRow - Style4 9 3 3 2 2" xfId="12719"/>
    <cellStyle name="TotRow - Style4 9 3 3 2 2 2" xfId="24180"/>
    <cellStyle name="TotRow - Style4 9 3 3 2 2 3" xfId="28860"/>
    <cellStyle name="TotRow - Style4 9 3 3 2 3" xfId="12720"/>
    <cellStyle name="TotRow - Style4 9 3 3 2 3 2" xfId="24181"/>
    <cellStyle name="TotRow - Style4 9 3 3 2 3 3" xfId="28861"/>
    <cellStyle name="TotRow - Style4 9 3 3 2 4" xfId="12721"/>
    <cellStyle name="TotRow - Style4 9 3 3 2 4 2" xfId="24182"/>
    <cellStyle name="TotRow - Style4 9 3 3 2 4 3" xfId="28862"/>
    <cellStyle name="TotRow - Style4 9 3 3 2 5" xfId="24179"/>
    <cellStyle name="TotRow - Style4 9 3 3 2 6" xfId="28859"/>
    <cellStyle name="TotRow - Style4 9 3 3 3" xfId="12722"/>
    <cellStyle name="TotRow - Style4 9 3 3 3 2" xfId="24183"/>
    <cellStyle name="TotRow - Style4 9 3 3 3 3" xfId="28863"/>
    <cellStyle name="TotRow - Style4 9 3 3 4" xfId="12723"/>
    <cellStyle name="TotRow - Style4 9 3 3 4 2" xfId="24184"/>
    <cellStyle name="TotRow - Style4 9 3 3 4 3" xfId="28864"/>
    <cellStyle name="TotRow - Style4 9 3 3 5" xfId="12724"/>
    <cellStyle name="TotRow - Style4 9 3 3 5 2" xfId="24185"/>
    <cellStyle name="TotRow - Style4 9 3 3 5 3" xfId="28865"/>
    <cellStyle name="TotRow - Style4 9 3 3 6" xfId="24178"/>
    <cellStyle name="TotRow - Style4 9 3 3 7" xfId="28858"/>
    <cellStyle name="TotRow - Style4 9 3 4" xfId="12725"/>
    <cellStyle name="TotRow - Style4 9 3 4 2" xfId="12726"/>
    <cellStyle name="TotRow - Style4 9 3 4 2 2" xfId="24187"/>
    <cellStyle name="TotRow - Style4 9 3 4 2 3" xfId="28867"/>
    <cellStyle name="TotRow - Style4 9 3 4 3" xfId="12727"/>
    <cellStyle name="TotRow - Style4 9 3 4 3 2" xfId="24188"/>
    <cellStyle name="TotRow - Style4 9 3 4 3 3" xfId="28868"/>
    <cellStyle name="TotRow - Style4 9 3 4 4" xfId="12728"/>
    <cellStyle name="TotRow - Style4 9 3 4 4 2" xfId="24189"/>
    <cellStyle name="TotRow - Style4 9 3 4 4 3" xfId="28869"/>
    <cellStyle name="TotRow - Style4 9 3 4 5" xfId="24186"/>
    <cellStyle name="TotRow - Style4 9 3 4 6" xfId="28866"/>
    <cellStyle name="TotRow - Style4 9 3 5" xfId="12729"/>
    <cellStyle name="TotRow - Style4 9 3 5 2" xfId="24190"/>
    <cellStyle name="TotRow - Style4 9 3 5 3" xfId="28870"/>
    <cellStyle name="TotRow - Style4 9 3 6" xfId="12730"/>
    <cellStyle name="TotRow - Style4 9 3 6 2" xfId="24191"/>
    <cellStyle name="TotRow - Style4 9 3 6 3" xfId="28871"/>
    <cellStyle name="TotRow - Style4 9 3 7" xfId="12731"/>
    <cellStyle name="TotRow - Style4 9 3 7 2" xfId="24192"/>
    <cellStyle name="TotRow - Style4 9 3 7 3" xfId="28872"/>
    <cellStyle name="TotRow - Style4 9 3 8" xfId="24161"/>
    <cellStyle name="TotRow - Style4 9 3 9" xfId="28841"/>
    <cellStyle name="TotRow - Style4 9 4" xfId="12732"/>
    <cellStyle name="TotRow - Style4 9 4 2" xfId="12733"/>
    <cellStyle name="TotRow - Style4 9 4 2 2" xfId="12734"/>
    <cellStyle name="TotRow - Style4 9 4 2 2 2" xfId="12735"/>
    <cellStyle name="TotRow - Style4 9 4 2 2 2 2" xfId="24196"/>
    <cellStyle name="TotRow - Style4 9 4 2 2 2 3" xfId="28876"/>
    <cellStyle name="TotRow - Style4 9 4 2 2 3" xfId="12736"/>
    <cellStyle name="TotRow - Style4 9 4 2 2 3 2" xfId="24197"/>
    <cellStyle name="TotRow - Style4 9 4 2 2 3 3" xfId="28877"/>
    <cellStyle name="TotRow - Style4 9 4 2 2 4" xfId="12737"/>
    <cellStyle name="TotRow - Style4 9 4 2 2 4 2" xfId="24198"/>
    <cellStyle name="TotRow - Style4 9 4 2 2 4 3" xfId="28878"/>
    <cellStyle name="TotRow - Style4 9 4 2 2 5" xfId="24195"/>
    <cellStyle name="TotRow - Style4 9 4 2 2 6" xfId="28875"/>
    <cellStyle name="TotRow - Style4 9 4 2 3" xfId="12738"/>
    <cellStyle name="TotRow - Style4 9 4 2 3 2" xfId="24199"/>
    <cellStyle name="TotRow - Style4 9 4 2 3 3" xfId="28879"/>
    <cellStyle name="TotRow - Style4 9 4 2 4" xfId="12739"/>
    <cellStyle name="TotRow - Style4 9 4 2 4 2" xfId="24200"/>
    <cellStyle name="TotRow - Style4 9 4 2 4 3" xfId="28880"/>
    <cellStyle name="TotRow - Style4 9 4 2 5" xfId="12740"/>
    <cellStyle name="TotRow - Style4 9 4 2 5 2" xfId="24201"/>
    <cellStyle name="TotRow - Style4 9 4 2 5 3" xfId="28881"/>
    <cellStyle name="TotRow - Style4 9 4 2 6" xfId="24194"/>
    <cellStyle name="TotRow - Style4 9 4 2 7" xfId="28874"/>
    <cellStyle name="TotRow - Style4 9 4 3" xfId="12741"/>
    <cellStyle name="TotRow - Style4 9 4 3 2" xfId="12742"/>
    <cellStyle name="TotRow - Style4 9 4 3 2 2" xfId="24203"/>
    <cellStyle name="TotRow - Style4 9 4 3 2 3" xfId="28883"/>
    <cellStyle name="TotRow - Style4 9 4 3 3" xfId="12743"/>
    <cellStyle name="TotRow - Style4 9 4 3 3 2" xfId="24204"/>
    <cellStyle name="TotRow - Style4 9 4 3 3 3" xfId="28884"/>
    <cellStyle name="TotRow - Style4 9 4 3 4" xfId="12744"/>
    <cellStyle name="TotRow - Style4 9 4 3 4 2" xfId="24205"/>
    <cellStyle name="TotRow - Style4 9 4 3 4 3" xfId="28885"/>
    <cellStyle name="TotRow - Style4 9 4 3 5" xfId="24202"/>
    <cellStyle name="TotRow - Style4 9 4 3 6" xfId="28882"/>
    <cellStyle name="TotRow - Style4 9 4 4" xfId="12745"/>
    <cellStyle name="TotRow - Style4 9 4 4 2" xfId="24206"/>
    <cellStyle name="TotRow - Style4 9 4 4 3" xfId="28886"/>
    <cellStyle name="TotRow - Style4 9 4 5" xfId="12746"/>
    <cellStyle name="TotRow - Style4 9 4 5 2" xfId="24207"/>
    <cellStyle name="TotRow - Style4 9 4 5 3" xfId="28887"/>
    <cellStyle name="TotRow - Style4 9 4 6" xfId="12747"/>
    <cellStyle name="TotRow - Style4 9 4 6 2" xfId="24208"/>
    <cellStyle name="TotRow - Style4 9 4 6 3" xfId="28888"/>
    <cellStyle name="TotRow - Style4 9 4 7" xfId="24193"/>
    <cellStyle name="TotRow - Style4 9 4 8" xfId="28873"/>
    <cellStyle name="TotRow - Style4 9 5" xfId="12748"/>
    <cellStyle name="TotRow - Style4 9 5 2" xfId="12749"/>
    <cellStyle name="TotRow - Style4 9 5 2 2" xfId="12750"/>
    <cellStyle name="TotRow - Style4 9 5 2 2 2" xfId="24211"/>
    <cellStyle name="TotRow - Style4 9 5 2 2 3" xfId="28891"/>
    <cellStyle name="TotRow - Style4 9 5 2 3" xfId="12751"/>
    <cellStyle name="TotRow - Style4 9 5 2 3 2" xfId="24212"/>
    <cellStyle name="TotRow - Style4 9 5 2 3 3" xfId="28892"/>
    <cellStyle name="TotRow - Style4 9 5 2 4" xfId="12752"/>
    <cellStyle name="TotRow - Style4 9 5 2 4 2" xfId="24213"/>
    <cellStyle name="TotRow - Style4 9 5 2 4 3" xfId="28893"/>
    <cellStyle name="TotRow - Style4 9 5 2 5" xfId="24210"/>
    <cellStyle name="TotRow - Style4 9 5 2 6" xfId="28890"/>
    <cellStyle name="TotRow - Style4 9 5 3" xfId="12753"/>
    <cellStyle name="TotRow - Style4 9 5 3 2" xfId="24214"/>
    <cellStyle name="TotRow - Style4 9 5 3 3" xfId="28894"/>
    <cellStyle name="TotRow - Style4 9 5 4" xfId="12754"/>
    <cellStyle name="TotRow - Style4 9 5 4 2" xfId="24215"/>
    <cellStyle name="TotRow - Style4 9 5 4 3" xfId="28895"/>
    <cellStyle name="TotRow - Style4 9 5 5" xfId="12755"/>
    <cellStyle name="TotRow - Style4 9 5 5 2" xfId="24216"/>
    <cellStyle name="TotRow - Style4 9 5 5 3" xfId="28896"/>
    <cellStyle name="TotRow - Style4 9 5 6" xfId="24209"/>
    <cellStyle name="TotRow - Style4 9 5 7" xfId="28889"/>
    <cellStyle name="TotRow - Style4 9 6" xfId="12756"/>
    <cellStyle name="TotRow - Style4 9 6 2" xfId="12757"/>
    <cellStyle name="TotRow - Style4 9 6 2 2" xfId="24218"/>
    <cellStyle name="TotRow - Style4 9 6 2 3" xfId="28898"/>
    <cellStyle name="TotRow - Style4 9 6 3" xfId="12758"/>
    <cellStyle name="TotRow - Style4 9 6 3 2" xfId="24219"/>
    <cellStyle name="TotRow - Style4 9 6 3 3" xfId="28899"/>
    <cellStyle name="TotRow - Style4 9 6 4" xfId="12759"/>
    <cellStyle name="TotRow - Style4 9 6 4 2" xfId="24220"/>
    <cellStyle name="TotRow - Style4 9 6 4 3" xfId="28900"/>
    <cellStyle name="TotRow - Style4 9 6 5" xfId="24217"/>
    <cellStyle name="TotRow - Style4 9 6 6" xfId="28897"/>
    <cellStyle name="TotRow - Style4 9 7" xfId="12760"/>
    <cellStyle name="TotRow - Style4 9 7 2" xfId="24221"/>
    <cellStyle name="TotRow - Style4 9 7 3" xfId="28901"/>
    <cellStyle name="TotRow - Style4 9 8" xfId="12761"/>
    <cellStyle name="TotRow - Style4 9 8 2" xfId="24222"/>
    <cellStyle name="TotRow - Style4 9 8 3" xfId="28902"/>
    <cellStyle name="TotRow - Style4 9 9" xfId="12762"/>
    <cellStyle name="TotRow - Style4 9 9 2" xfId="24223"/>
    <cellStyle name="TotRow - Style4 9 9 3" xfId="28903"/>
    <cellStyle name="Warning Text 10" xfId="12763"/>
    <cellStyle name="Warning Text 10 2" xfId="12764"/>
    <cellStyle name="Warning Text 11" xfId="12765"/>
    <cellStyle name="Warning Text 2" xfId="12766"/>
    <cellStyle name="Warning Text 2 2" xfId="12767"/>
    <cellStyle name="Warning Text 2 3" xfId="12768"/>
    <cellStyle name="Warning Text 3" xfId="12769"/>
    <cellStyle name="Warning Text 3 2" xfId="12770"/>
    <cellStyle name="Warning Text 3 3" xfId="12771"/>
    <cellStyle name="Warning Text 4" xfId="12772"/>
    <cellStyle name="Warning Text 4 2" xfId="12773"/>
    <cellStyle name="Warning Text 4 3" xfId="12774"/>
    <cellStyle name="Warning Text 5" xfId="12775"/>
    <cellStyle name="Warning Text 5 2" xfId="12776"/>
    <cellStyle name="Warning Text 5 3" xfId="12777"/>
    <cellStyle name="Warning Text 6" xfId="12778"/>
    <cellStyle name="Warning Text 6 2" xfId="12779"/>
    <cellStyle name="Warning Text 6 3" xfId="12780"/>
    <cellStyle name="Warning Text 7" xfId="12781"/>
    <cellStyle name="Warning Text 7 2" xfId="12782"/>
    <cellStyle name="Warning Text 7 3" xfId="12783"/>
    <cellStyle name="Warning Text 8" xfId="12784"/>
    <cellStyle name="Warning Text 8 2" xfId="12785"/>
    <cellStyle name="Warning Text 8 3" xfId="12786"/>
    <cellStyle name="Warning Text 9" xfId="12787"/>
    <cellStyle name="Warning Text 9 2" xfId="12788"/>
    <cellStyle name="Warning Text 9 3" xfId="12789"/>
    <cellStyle name="சராசரி 2" xfId="12790"/>
    <cellStyle name="一般_MAIN FAB (87.06.01)" xfId="12791"/>
    <cellStyle name="桁区切り [0.00]_laroux" xfId="12792"/>
    <cellStyle name="桁区切り_laroux" xfId="12793"/>
    <cellStyle name="標準_94物件" xfId="12794"/>
    <cellStyle name="通貨 [0.00]_laroux" xfId="12795"/>
    <cellStyle name="通貨_laroux" xfId="12796"/>
  </cellStyles>
  <dxfs count="0"/>
  <tableStyles count="0" defaultTableStyle="TableStyleMedium9" defaultPivotStyle="PivotStyleMedium7"/>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61" Type="http://schemas.openxmlformats.org/officeDocument/2006/relationships/externalLink" Target="externalLinks/externalLink54.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styles" Target="styles.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sedb2/AppData/Local/Temp/Temp1_newcopbuildingrepairworks.zip/87%20DC%20IS%20-II%20-2%20-%20Cop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ABSTRACT "/>
      <sheetName val="DETAILED"/>
      <sheetName val="DATA  "/>
      <sheetName val="Report"/>
      <sheetName val="Covering"/>
    </sheetNames>
    <sheetDataSet>
      <sheetData sheetId="0">
        <row r="78">
          <cell r="F78">
            <v>1271100</v>
          </cell>
        </row>
      </sheetData>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99"/>
  <sheetViews>
    <sheetView view="pageBreakPreview" topLeftCell="A57" zoomScaleSheetLayoutView="100" workbookViewId="0">
      <selection activeCell="C59" sqref="C59"/>
    </sheetView>
  </sheetViews>
  <sheetFormatPr defaultRowHeight="15"/>
  <cols>
    <col min="1" max="1" width="5.85546875" bestFit="1" customWidth="1"/>
    <col min="2" max="2" width="9.85546875" bestFit="1" customWidth="1"/>
    <col min="3" max="3" width="10.5703125" bestFit="1" customWidth="1"/>
    <col min="4" max="4" width="43.5703125" customWidth="1"/>
    <col min="5" max="5" width="12.28515625" bestFit="1" customWidth="1"/>
    <col min="6" max="6" width="7.5703125" customWidth="1"/>
    <col min="7" max="7" width="17.85546875" bestFit="1" customWidth="1"/>
  </cols>
  <sheetData>
    <row r="1" spans="1:7" ht="45" customHeight="1">
      <c r="A1" s="420" t="s">
        <v>0</v>
      </c>
      <c r="B1" s="421"/>
      <c r="C1" s="421"/>
      <c r="D1" s="421"/>
      <c r="E1" s="421"/>
      <c r="F1" s="421"/>
      <c r="G1" s="422"/>
    </row>
    <row r="2" spans="1:7" ht="21" customHeight="1">
      <c r="A2" s="423" t="s">
        <v>1</v>
      </c>
      <c r="B2" s="423"/>
      <c r="C2" s="423"/>
      <c r="D2" s="423"/>
      <c r="E2" s="423"/>
      <c r="F2" s="423"/>
      <c r="G2" s="423"/>
    </row>
    <row r="3" spans="1:7" ht="38.25" customHeight="1">
      <c r="A3" s="1" t="s">
        <v>2</v>
      </c>
      <c r="B3" s="1" t="s">
        <v>3</v>
      </c>
      <c r="C3" s="2" t="s">
        <v>4</v>
      </c>
      <c r="D3" s="2" t="s">
        <v>5</v>
      </c>
      <c r="E3" s="2" t="s">
        <v>6</v>
      </c>
      <c r="F3" s="2" t="s">
        <v>7</v>
      </c>
      <c r="G3" s="2" t="s">
        <v>8</v>
      </c>
    </row>
    <row r="4" spans="1:7" ht="78" customHeight="1">
      <c r="A4" s="3">
        <v>1</v>
      </c>
      <c r="B4" s="3">
        <v>21.2</v>
      </c>
      <c r="C4" s="4">
        <v>0.97399999999999998</v>
      </c>
      <c r="D4" s="5" t="s">
        <v>9</v>
      </c>
      <c r="E4" s="6">
        <v>125878</v>
      </c>
      <c r="F4" s="3" t="s">
        <v>10</v>
      </c>
      <c r="G4" s="7">
        <f t="shared" ref="G4:G67" si="0">C4*E4</f>
        <v>122605.17199999999</v>
      </c>
    </row>
    <row r="5" spans="1:7" ht="23.25" customHeight="1">
      <c r="A5" s="3">
        <v>2</v>
      </c>
      <c r="B5" s="3"/>
      <c r="C5" s="4">
        <v>0.26400000000000001</v>
      </c>
      <c r="D5" s="5" t="s">
        <v>11</v>
      </c>
      <c r="E5" s="6">
        <v>113678</v>
      </c>
      <c r="F5" s="3" t="s">
        <v>10</v>
      </c>
      <c r="G5" s="7">
        <f t="shared" si="0"/>
        <v>30010.992000000002</v>
      </c>
    </row>
    <row r="6" spans="1:7" ht="54.75" customHeight="1">
      <c r="A6" s="3">
        <v>3</v>
      </c>
      <c r="B6" s="3">
        <v>30</v>
      </c>
      <c r="C6" s="8">
        <v>81.599999999999994</v>
      </c>
      <c r="D6" s="9" t="s">
        <v>12</v>
      </c>
      <c r="E6" s="6">
        <v>460.74</v>
      </c>
      <c r="F6" s="3" t="s">
        <v>13</v>
      </c>
      <c r="G6" s="7">
        <f t="shared" si="0"/>
        <v>37596.383999999998</v>
      </c>
    </row>
    <row r="7" spans="1:7" ht="78" customHeight="1">
      <c r="A7" s="3">
        <v>4</v>
      </c>
      <c r="B7" s="3">
        <v>31</v>
      </c>
      <c r="C7" s="8">
        <v>225</v>
      </c>
      <c r="D7" s="5" t="s">
        <v>14</v>
      </c>
      <c r="E7" s="6">
        <v>3793.82</v>
      </c>
      <c r="F7" s="3" t="s">
        <v>10</v>
      </c>
      <c r="G7" s="7">
        <f t="shared" si="0"/>
        <v>853609.5</v>
      </c>
    </row>
    <row r="8" spans="1:7" ht="73.5" customHeight="1">
      <c r="A8" s="3">
        <v>5</v>
      </c>
      <c r="B8" s="3">
        <v>2.15</v>
      </c>
      <c r="C8" s="8">
        <v>12.3</v>
      </c>
      <c r="D8" s="9" t="s">
        <v>15</v>
      </c>
      <c r="E8" s="6">
        <v>310.25</v>
      </c>
      <c r="F8" s="3" t="s">
        <v>10</v>
      </c>
      <c r="G8" s="7">
        <f t="shared" si="0"/>
        <v>3816.0750000000003</v>
      </c>
    </row>
    <row r="9" spans="1:7" ht="75" customHeight="1">
      <c r="A9" s="3">
        <v>6</v>
      </c>
      <c r="B9" s="3" t="s">
        <v>16</v>
      </c>
      <c r="C9" s="8">
        <v>97.4</v>
      </c>
      <c r="D9" s="9" t="s">
        <v>17</v>
      </c>
      <c r="E9" s="6">
        <v>6516.99</v>
      </c>
      <c r="F9" s="3" t="s">
        <v>10</v>
      </c>
      <c r="G9" s="7">
        <f t="shared" si="0"/>
        <v>634754.826</v>
      </c>
    </row>
    <row r="10" spans="1:7" ht="75" customHeight="1">
      <c r="A10" s="3">
        <v>7</v>
      </c>
      <c r="B10" s="3" t="s">
        <v>18</v>
      </c>
      <c r="C10" s="8">
        <v>1.6</v>
      </c>
      <c r="D10" s="5" t="s">
        <v>19</v>
      </c>
      <c r="E10" s="6">
        <v>6768.36</v>
      </c>
      <c r="F10" s="3" t="s">
        <v>10</v>
      </c>
      <c r="G10" s="7">
        <f t="shared" si="0"/>
        <v>10829.376</v>
      </c>
    </row>
    <row r="11" spans="1:7" ht="19.5" customHeight="1">
      <c r="A11" s="3">
        <v>8</v>
      </c>
      <c r="B11" s="3"/>
      <c r="C11" s="8">
        <v>1.6</v>
      </c>
      <c r="D11" s="5" t="s">
        <v>20</v>
      </c>
      <c r="E11" s="6">
        <v>6934.35</v>
      </c>
      <c r="F11" s="3" t="s">
        <v>10</v>
      </c>
      <c r="G11" s="7">
        <f t="shared" si="0"/>
        <v>11094.960000000001</v>
      </c>
    </row>
    <row r="12" spans="1:7" ht="21.75" customHeight="1">
      <c r="A12" s="3">
        <v>9</v>
      </c>
      <c r="B12" s="3"/>
      <c r="C12" s="8">
        <v>1.6</v>
      </c>
      <c r="D12" s="5" t="s">
        <v>21</v>
      </c>
      <c r="E12" s="6">
        <v>7100.34</v>
      </c>
      <c r="F12" s="3" t="s">
        <v>10</v>
      </c>
      <c r="G12" s="7">
        <f t="shared" si="0"/>
        <v>11360.544000000002</v>
      </c>
    </row>
    <row r="13" spans="1:7" ht="18.75" customHeight="1">
      <c r="A13" s="3">
        <v>10</v>
      </c>
      <c r="B13" s="3"/>
      <c r="C13" s="8">
        <v>1.6</v>
      </c>
      <c r="D13" s="5" t="s">
        <v>22</v>
      </c>
      <c r="E13" s="6">
        <v>7266.33</v>
      </c>
      <c r="F13" s="3" t="s">
        <v>10</v>
      </c>
      <c r="G13" s="7">
        <f t="shared" si="0"/>
        <v>11626.128000000001</v>
      </c>
    </row>
    <row r="14" spans="1:7" ht="18.75" customHeight="1">
      <c r="A14" s="3">
        <v>11</v>
      </c>
      <c r="B14" s="3"/>
      <c r="C14" s="8">
        <v>1.6</v>
      </c>
      <c r="D14" s="9" t="s">
        <v>23</v>
      </c>
      <c r="E14" s="6">
        <v>7432.32</v>
      </c>
      <c r="F14" s="3" t="s">
        <v>10</v>
      </c>
      <c r="G14" s="7">
        <f t="shared" si="0"/>
        <v>11891.712</v>
      </c>
    </row>
    <row r="15" spans="1:7" ht="21.75" customHeight="1">
      <c r="A15" s="3">
        <v>12</v>
      </c>
      <c r="B15" s="3"/>
      <c r="C15" s="8">
        <v>1.6</v>
      </c>
      <c r="D15" s="5" t="s">
        <v>24</v>
      </c>
      <c r="E15" s="6">
        <v>7598.31</v>
      </c>
      <c r="F15" s="3" t="s">
        <v>10</v>
      </c>
      <c r="G15" s="7">
        <f t="shared" si="0"/>
        <v>12157.296000000002</v>
      </c>
    </row>
    <row r="16" spans="1:7" ht="22.5" customHeight="1">
      <c r="A16" s="3">
        <v>13</v>
      </c>
      <c r="B16" s="3"/>
      <c r="C16" s="8">
        <v>3.1</v>
      </c>
      <c r="D16" s="5" t="s">
        <v>25</v>
      </c>
      <c r="E16" s="6">
        <v>7764.3</v>
      </c>
      <c r="F16" s="3" t="s">
        <v>10</v>
      </c>
      <c r="G16" s="7">
        <f t="shared" si="0"/>
        <v>24069.33</v>
      </c>
    </row>
    <row r="17" spans="1:7" ht="22.5" customHeight="1">
      <c r="A17" s="3">
        <v>14</v>
      </c>
      <c r="B17" s="3"/>
      <c r="C17" s="8">
        <v>3.1</v>
      </c>
      <c r="D17" s="5" t="s">
        <v>26</v>
      </c>
      <c r="E17" s="6">
        <v>7930.29</v>
      </c>
      <c r="F17" s="3" t="s">
        <v>10</v>
      </c>
      <c r="G17" s="7">
        <f t="shared" si="0"/>
        <v>24583.899000000001</v>
      </c>
    </row>
    <row r="18" spans="1:7" ht="93" customHeight="1">
      <c r="A18" s="3">
        <v>15</v>
      </c>
      <c r="B18" s="3" t="s">
        <v>27</v>
      </c>
      <c r="C18" s="8">
        <v>30</v>
      </c>
      <c r="D18" s="9" t="s">
        <v>28</v>
      </c>
      <c r="E18" s="6">
        <v>851.23</v>
      </c>
      <c r="F18" s="3" t="s">
        <v>13</v>
      </c>
      <c r="G18" s="7">
        <f t="shared" si="0"/>
        <v>25536.9</v>
      </c>
    </row>
    <row r="19" spans="1:7" ht="15.75" customHeight="1">
      <c r="A19" s="3">
        <v>16</v>
      </c>
      <c r="B19" s="3"/>
      <c r="C19" s="8">
        <v>1.4</v>
      </c>
      <c r="D19" s="9" t="s">
        <v>29</v>
      </c>
      <c r="E19" s="6">
        <v>860.61</v>
      </c>
      <c r="F19" s="3" t="s">
        <v>13</v>
      </c>
      <c r="G19" s="7">
        <f t="shared" si="0"/>
        <v>1204.854</v>
      </c>
    </row>
    <row r="20" spans="1:7" ht="22.5" customHeight="1">
      <c r="A20" s="3">
        <v>17</v>
      </c>
      <c r="B20" s="3"/>
      <c r="C20" s="8">
        <v>1.4</v>
      </c>
      <c r="D20" s="9" t="s">
        <v>30</v>
      </c>
      <c r="E20" s="6">
        <v>879.53</v>
      </c>
      <c r="F20" s="3" t="s">
        <v>13</v>
      </c>
      <c r="G20" s="7">
        <f t="shared" si="0"/>
        <v>1231.3419999999999</v>
      </c>
    </row>
    <row r="21" spans="1:7" ht="23.25" customHeight="1">
      <c r="A21" s="3">
        <v>18</v>
      </c>
      <c r="B21" s="3"/>
      <c r="C21" s="8">
        <v>1.4</v>
      </c>
      <c r="D21" s="9" t="s">
        <v>31</v>
      </c>
      <c r="E21" s="6">
        <v>898.45</v>
      </c>
      <c r="F21" s="3" t="s">
        <v>13</v>
      </c>
      <c r="G21" s="7">
        <f t="shared" si="0"/>
        <v>1257.83</v>
      </c>
    </row>
    <row r="22" spans="1:7" ht="21.75" customHeight="1">
      <c r="A22" s="3">
        <v>19</v>
      </c>
      <c r="B22" s="3"/>
      <c r="C22" s="8">
        <v>1.4</v>
      </c>
      <c r="D22" s="9" t="s">
        <v>32</v>
      </c>
      <c r="E22" s="6">
        <v>917.37</v>
      </c>
      <c r="F22" s="3" t="s">
        <v>13</v>
      </c>
      <c r="G22" s="7">
        <f t="shared" si="0"/>
        <v>1284.318</v>
      </c>
    </row>
    <row r="23" spans="1:7" ht="23.25" customHeight="1">
      <c r="A23" s="3">
        <v>20</v>
      </c>
      <c r="B23" s="3"/>
      <c r="C23" s="8">
        <v>1.4</v>
      </c>
      <c r="D23" s="9" t="s">
        <v>33</v>
      </c>
      <c r="E23" s="6">
        <v>936.29</v>
      </c>
      <c r="F23" s="3" t="s">
        <v>13</v>
      </c>
      <c r="G23" s="7">
        <f t="shared" si="0"/>
        <v>1310.8059999999998</v>
      </c>
    </row>
    <row r="24" spans="1:7" ht="21.75" customHeight="1">
      <c r="A24" s="3">
        <v>21</v>
      </c>
      <c r="B24" s="3"/>
      <c r="C24" s="8">
        <v>1.4</v>
      </c>
      <c r="D24" s="5" t="s">
        <v>34</v>
      </c>
      <c r="E24" s="6">
        <v>955.21</v>
      </c>
      <c r="F24" s="3" t="s">
        <v>13</v>
      </c>
      <c r="G24" s="7">
        <f t="shared" si="0"/>
        <v>1337.2939999999999</v>
      </c>
    </row>
    <row r="25" spans="1:7" ht="23.25" customHeight="1">
      <c r="A25" s="3">
        <v>22</v>
      </c>
      <c r="B25" s="3"/>
      <c r="C25" s="8">
        <v>2.7</v>
      </c>
      <c r="D25" s="5" t="s">
        <v>35</v>
      </c>
      <c r="E25" s="6">
        <v>974.13</v>
      </c>
      <c r="F25" s="3" t="s">
        <v>13</v>
      </c>
      <c r="G25" s="7">
        <f t="shared" si="0"/>
        <v>2630.1510000000003</v>
      </c>
    </row>
    <row r="26" spans="1:7" ht="23.25" customHeight="1">
      <c r="A26" s="3">
        <v>23</v>
      </c>
      <c r="B26" s="3"/>
      <c r="C26" s="8">
        <v>2.7</v>
      </c>
      <c r="D26" s="5" t="s">
        <v>36</v>
      </c>
      <c r="E26" s="6">
        <v>993.05</v>
      </c>
      <c r="F26" s="3" t="s">
        <v>13</v>
      </c>
      <c r="G26" s="7">
        <f t="shared" si="0"/>
        <v>2681.2350000000001</v>
      </c>
    </row>
    <row r="27" spans="1:7" ht="74.25" customHeight="1">
      <c r="A27" s="3">
        <v>24</v>
      </c>
      <c r="B27" s="3" t="s">
        <v>37</v>
      </c>
      <c r="C27" s="8">
        <v>240</v>
      </c>
      <c r="D27" s="9" t="s">
        <v>38</v>
      </c>
      <c r="E27" s="6">
        <v>3325</v>
      </c>
      <c r="F27" s="3" t="s">
        <v>13</v>
      </c>
      <c r="G27" s="7">
        <f t="shared" si="0"/>
        <v>798000</v>
      </c>
    </row>
    <row r="28" spans="1:7" ht="114.75" customHeight="1">
      <c r="A28" s="3">
        <v>25</v>
      </c>
      <c r="B28" s="3" t="s">
        <v>39</v>
      </c>
      <c r="C28" s="8">
        <v>17.3</v>
      </c>
      <c r="D28" s="5" t="s">
        <v>40</v>
      </c>
      <c r="E28" s="6">
        <v>3176.09</v>
      </c>
      <c r="F28" s="3" t="s">
        <v>13</v>
      </c>
      <c r="G28" s="7">
        <f t="shared" si="0"/>
        <v>54946.357000000004</v>
      </c>
    </row>
    <row r="29" spans="1:7" ht="93.75" customHeight="1">
      <c r="A29" s="3">
        <v>26</v>
      </c>
      <c r="B29" s="3" t="s">
        <v>41</v>
      </c>
      <c r="C29" s="8">
        <v>33.299999999999997</v>
      </c>
      <c r="D29" s="5" t="s">
        <v>42</v>
      </c>
      <c r="E29" s="6">
        <v>3021.75</v>
      </c>
      <c r="F29" s="3" t="s">
        <v>13</v>
      </c>
      <c r="G29" s="7">
        <f t="shared" si="0"/>
        <v>100624.27499999999</v>
      </c>
    </row>
    <row r="30" spans="1:7" ht="24.75" customHeight="1">
      <c r="A30" s="3">
        <v>27</v>
      </c>
      <c r="B30" s="3"/>
      <c r="C30" s="8">
        <v>11.3</v>
      </c>
      <c r="D30" s="5" t="s">
        <v>43</v>
      </c>
      <c r="E30" s="6">
        <v>2921.83</v>
      </c>
      <c r="F30" s="3" t="s">
        <v>13</v>
      </c>
      <c r="G30" s="7">
        <f t="shared" si="0"/>
        <v>33016.679000000004</v>
      </c>
    </row>
    <row r="31" spans="1:7" ht="57" customHeight="1">
      <c r="A31" s="3">
        <v>28</v>
      </c>
      <c r="B31" s="3" t="s">
        <v>44</v>
      </c>
      <c r="C31" s="8">
        <v>419</v>
      </c>
      <c r="D31" s="9" t="s">
        <v>45</v>
      </c>
      <c r="E31" s="6">
        <v>3250</v>
      </c>
      <c r="F31" s="3" t="s">
        <v>13</v>
      </c>
      <c r="G31" s="7">
        <f t="shared" si="0"/>
        <v>1361750</v>
      </c>
    </row>
    <row r="32" spans="1:7" ht="54.75" customHeight="1">
      <c r="A32" s="3">
        <v>29</v>
      </c>
      <c r="B32" s="3" t="s">
        <v>46</v>
      </c>
      <c r="C32" s="8">
        <v>36</v>
      </c>
      <c r="D32" s="9" t="s">
        <v>47</v>
      </c>
      <c r="E32" s="6">
        <v>3750</v>
      </c>
      <c r="F32" s="3" t="s">
        <v>13</v>
      </c>
      <c r="G32" s="7">
        <f t="shared" si="0"/>
        <v>135000</v>
      </c>
    </row>
    <row r="33" spans="1:7" ht="57.75" customHeight="1">
      <c r="A33" s="3">
        <v>30</v>
      </c>
      <c r="B33" s="3">
        <v>28.1</v>
      </c>
      <c r="C33" s="8">
        <f>118+125.7</f>
        <v>243.7</v>
      </c>
      <c r="D33" s="5" t="s">
        <v>48</v>
      </c>
      <c r="E33" s="6">
        <v>549.13</v>
      </c>
      <c r="F33" s="3" t="s">
        <v>13</v>
      </c>
      <c r="G33" s="7">
        <f t="shared" si="0"/>
        <v>133822.981</v>
      </c>
    </row>
    <row r="34" spans="1:7" ht="98.25" customHeight="1">
      <c r="A34" s="3">
        <v>31</v>
      </c>
      <c r="B34" s="3" t="s">
        <v>49</v>
      </c>
      <c r="C34" s="8">
        <f>717+56.3</f>
        <v>773.3</v>
      </c>
      <c r="D34" s="9" t="s">
        <v>50</v>
      </c>
      <c r="E34" s="6">
        <v>1416.18</v>
      </c>
      <c r="F34" s="3" t="s">
        <v>13</v>
      </c>
      <c r="G34" s="7">
        <f t="shared" si="0"/>
        <v>1095131.9939999999</v>
      </c>
    </row>
    <row r="35" spans="1:7" ht="131.25" customHeight="1">
      <c r="A35" s="3">
        <v>32</v>
      </c>
      <c r="B35" s="3" t="s">
        <v>51</v>
      </c>
      <c r="C35" s="8">
        <v>541</v>
      </c>
      <c r="D35" s="9" t="s">
        <v>52</v>
      </c>
      <c r="E35" s="10">
        <v>1244.02</v>
      </c>
      <c r="F35" s="3" t="s">
        <v>13</v>
      </c>
      <c r="G35" s="7">
        <f t="shared" si="0"/>
        <v>673014.82</v>
      </c>
    </row>
    <row r="36" spans="1:7" ht="74.25" customHeight="1">
      <c r="A36" s="3">
        <v>33</v>
      </c>
      <c r="B36" s="3">
        <v>30.2</v>
      </c>
      <c r="C36" s="8">
        <v>909</v>
      </c>
      <c r="D36" s="9" t="s">
        <v>53</v>
      </c>
      <c r="E36" s="6">
        <v>48.42</v>
      </c>
      <c r="F36" s="3" t="s">
        <v>13</v>
      </c>
      <c r="G36" s="7">
        <f t="shared" si="0"/>
        <v>44013.78</v>
      </c>
    </row>
    <row r="37" spans="1:7" ht="96" customHeight="1">
      <c r="A37" s="3">
        <v>34</v>
      </c>
      <c r="B37" s="3" t="s">
        <v>54</v>
      </c>
      <c r="C37" s="8">
        <v>295</v>
      </c>
      <c r="D37" s="9" t="s">
        <v>55</v>
      </c>
      <c r="E37" s="6">
        <v>1229.3699999999999</v>
      </c>
      <c r="F37" s="3" t="s">
        <v>13</v>
      </c>
      <c r="G37" s="7">
        <f t="shared" si="0"/>
        <v>362664.14999999997</v>
      </c>
    </row>
    <row r="38" spans="1:7" ht="37.5" customHeight="1">
      <c r="A38" s="3">
        <v>35</v>
      </c>
      <c r="B38" s="3" t="s">
        <v>56</v>
      </c>
      <c r="C38" s="8">
        <v>2064</v>
      </c>
      <c r="D38" s="9" t="s">
        <v>57</v>
      </c>
      <c r="E38" s="6">
        <v>328.72</v>
      </c>
      <c r="F38" s="3" t="s">
        <v>13</v>
      </c>
      <c r="G38" s="7">
        <f t="shared" si="0"/>
        <v>678478.08000000007</v>
      </c>
    </row>
    <row r="39" spans="1:7" ht="86.25" customHeight="1">
      <c r="A39" s="3">
        <v>36</v>
      </c>
      <c r="B39" s="3" t="s">
        <v>58</v>
      </c>
      <c r="C39" s="8">
        <v>915.6</v>
      </c>
      <c r="D39" s="9" t="s">
        <v>59</v>
      </c>
      <c r="E39" s="6">
        <v>523.61</v>
      </c>
      <c r="F39" s="3" t="s">
        <v>13</v>
      </c>
      <c r="G39" s="7">
        <f t="shared" si="0"/>
        <v>479417.31600000005</v>
      </c>
    </row>
    <row r="40" spans="1:7" ht="73.5" customHeight="1">
      <c r="A40" s="3">
        <v>37</v>
      </c>
      <c r="B40" s="3" t="s">
        <v>60</v>
      </c>
      <c r="C40" s="8">
        <v>72</v>
      </c>
      <c r="D40" s="9" t="s">
        <v>61</v>
      </c>
      <c r="E40" s="6">
        <v>299.35000000000002</v>
      </c>
      <c r="F40" s="3" t="s">
        <v>13</v>
      </c>
      <c r="G40" s="7">
        <f t="shared" si="0"/>
        <v>21553.200000000001</v>
      </c>
    </row>
    <row r="41" spans="1:7" ht="58.5" customHeight="1">
      <c r="A41" s="3">
        <v>38</v>
      </c>
      <c r="B41" s="3" t="s">
        <v>60</v>
      </c>
      <c r="C41" s="8">
        <v>100</v>
      </c>
      <c r="D41" s="5" t="s">
        <v>62</v>
      </c>
      <c r="E41" s="6">
        <v>548.63</v>
      </c>
      <c r="F41" s="3" t="s">
        <v>13</v>
      </c>
      <c r="G41" s="7">
        <f t="shared" si="0"/>
        <v>54863</v>
      </c>
    </row>
    <row r="42" spans="1:7" ht="35.25" customHeight="1">
      <c r="A42" s="3">
        <v>39</v>
      </c>
      <c r="B42" s="3" t="s">
        <v>63</v>
      </c>
      <c r="C42" s="8">
        <v>882</v>
      </c>
      <c r="D42" s="11" t="s">
        <v>64</v>
      </c>
      <c r="E42" s="6">
        <v>34.979999999999997</v>
      </c>
      <c r="F42" s="3" t="s">
        <v>13</v>
      </c>
      <c r="G42" s="7">
        <f t="shared" si="0"/>
        <v>30852.359999999997</v>
      </c>
    </row>
    <row r="43" spans="1:7" ht="129.75" customHeight="1">
      <c r="A43" s="3">
        <v>40</v>
      </c>
      <c r="B43" s="3" t="s">
        <v>65</v>
      </c>
      <c r="C43" s="8">
        <v>50</v>
      </c>
      <c r="D43" s="12" t="s">
        <v>66</v>
      </c>
      <c r="E43" s="6">
        <v>261.45999999999998</v>
      </c>
      <c r="F43" s="3" t="s">
        <v>67</v>
      </c>
      <c r="G43" s="7">
        <f t="shared" si="0"/>
        <v>13072.999999999998</v>
      </c>
    </row>
    <row r="44" spans="1:7" ht="54.75" customHeight="1">
      <c r="A44" s="3">
        <v>41</v>
      </c>
      <c r="B44" s="3"/>
      <c r="C44" s="8">
        <v>300</v>
      </c>
      <c r="D44" s="9" t="s">
        <v>68</v>
      </c>
      <c r="E44" s="6">
        <v>243.43</v>
      </c>
      <c r="F44" s="3" t="s">
        <v>67</v>
      </c>
      <c r="G44" s="7">
        <f>C44*E44</f>
        <v>73029</v>
      </c>
    </row>
    <row r="45" spans="1:7" ht="54" customHeight="1">
      <c r="A45" s="3">
        <v>42</v>
      </c>
      <c r="B45" s="3"/>
      <c r="C45" s="8">
        <v>350</v>
      </c>
      <c r="D45" s="9" t="s">
        <v>69</v>
      </c>
      <c r="E45" s="6">
        <v>238.64</v>
      </c>
      <c r="F45" s="3" t="s">
        <v>67</v>
      </c>
      <c r="G45" s="7">
        <f t="shared" si="0"/>
        <v>83524</v>
      </c>
    </row>
    <row r="46" spans="1:7" ht="73.5" customHeight="1">
      <c r="A46" s="3">
        <v>43</v>
      </c>
      <c r="B46" s="3">
        <v>53.5</v>
      </c>
      <c r="C46" s="8">
        <v>8</v>
      </c>
      <c r="D46" s="9" t="s">
        <v>70</v>
      </c>
      <c r="E46" s="6">
        <v>3746.02</v>
      </c>
      <c r="F46" s="3" t="s">
        <v>71</v>
      </c>
      <c r="G46" s="7">
        <f>C46*E46</f>
        <v>29968.16</v>
      </c>
    </row>
    <row r="47" spans="1:7" ht="84" customHeight="1">
      <c r="A47" s="3">
        <v>44</v>
      </c>
      <c r="B47" s="13" t="s">
        <v>72</v>
      </c>
      <c r="C47" s="8">
        <v>56</v>
      </c>
      <c r="D47" s="9" t="s">
        <v>73</v>
      </c>
      <c r="E47" s="6">
        <v>3406.02</v>
      </c>
      <c r="F47" s="3" t="s">
        <v>71</v>
      </c>
      <c r="G47" s="7">
        <f t="shared" si="0"/>
        <v>190737.12</v>
      </c>
    </row>
    <row r="48" spans="1:7" ht="41.25" customHeight="1">
      <c r="A48" s="3">
        <v>45</v>
      </c>
      <c r="B48" s="3" t="s">
        <v>74</v>
      </c>
      <c r="C48" s="8">
        <v>64</v>
      </c>
      <c r="D48" s="5" t="s">
        <v>75</v>
      </c>
      <c r="E48" s="6">
        <v>446</v>
      </c>
      <c r="F48" s="3" t="s">
        <v>71</v>
      </c>
      <c r="G48" s="7">
        <f t="shared" si="0"/>
        <v>28544</v>
      </c>
    </row>
    <row r="49" spans="1:7" ht="37.5" customHeight="1">
      <c r="A49" s="3">
        <v>46</v>
      </c>
      <c r="B49" s="3" t="s">
        <v>76</v>
      </c>
      <c r="C49" s="8">
        <v>81</v>
      </c>
      <c r="D49" s="5" t="s">
        <v>77</v>
      </c>
      <c r="E49" s="6">
        <v>2252.5</v>
      </c>
      <c r="F49" s="3" t="s">
        <v>71</v>
      </c>
      <c r="G49" s="7">
        <f t="shared" si="0"/>
        <v>182452.5</v>
      </c>
    </row>
    <row r="50" spans="1:7" ht="93.75">
      <c r="A50" s="3">
        <v>47</v>
      </c>
      <c r="B50" s="3" t="s">
        <v>78</v>
      </c>
      <c r="C50" s="8">
        <v>56</v>
      </c>
      <c r="D50" s="9" t="s">
        <v>79</v>
      </c>
      <c r="E50" s="6">
        <v>5321.96</v>
      </c>
      <c r="F50" s="3" t="s">
        <v>71</v>
      </c>
      <c r="G50" s="7">
        <f t="shared" si="0"/>
        <v>298029.76</v>
      </c>
    </row>
    <row r="51" spans="1:7" ht="37.5" customHeight="1">
      <c r="A51" s="3">
        <v>48</v>
      </c>
      <c r="B51" s="3" t="s">
        <v>80</v>
      </c>
      <c r="C51" s="8">
        <v>56</v>
      </c>
      <c r="D51" s="9" t="s">
        <v>81</v>
      </c>
      <c r="E51" s="6">
        <v>7257.85</v>
      </c>
      <c r="F51" s="3" t="s">
        <v>71</v>
      </c>
      <c r="G51" s="7">
        <f t="shared" si="0"/>
        <v>406439.60000000003</v>
      </c>
    </row>
    <row r="52" spans="1:7" ht="75.75" customHeight="1">
      <c r="A52" s="3">
        <v>49</v>
      </c>
      <c r="B52" s="3">
        <v>58.3</v>
      </c>
      <c r="C52" s="8">
        <v>300</v>
      </c>
      <c r="D52" s="9" t="s">
        <v>82</v>
      </c>
      <c r="E52" s="6">
        <v>735.27</v>
      </c>
      <c r="F52" s="3" t="s">
        <v>67</v>
      </c>
      <c r="G52" s="7">
        <f t="shared" si="0"/>
        <v>220581</v>
      </c>
    </row>
    <row r="53" spans="1:7" ht="21.75" customHeight="1">
      <c r="A53" s="3">
        <v>50</v>
      </c>
      <c r="B53" s="3"/>
      <c r="C53" s="8">
        <v>250</v>
      </c>
      <c r="D53" s="9" t="s">
        <v>83</v>
      </c>
      <c r="E53" s="6">
        <v>617.97</v>
      </c>
      <c r="F53" s="3" t="s">
        <v>67</v>
      </c>
      <c r="G53" s="7">
        <f t="shared" si="0"/>
        <v>154492.5</v>
      </c>
    </row>
    <row r="54" spans="1:7" ht="60" customHeight="1">
      <c r="A54" s="3">
        <v>51</v>
      </c>
      <c r="B54" s="3">
        <v>60.1</v>
      </c>
      <c r="C54" s="8">
        <v>156</v>
      </c>
      <c r="D54" s="14" t="s">
        <v>84</v>
      </c>
      <c r="E54" s="6">
        <v>160</v>
      </c>
      <c r="F54" s="3" t="s">
        <v>71</v>
      </c>
      <c r="G54" s="7">
        <f t="shared" si="0"/>
        <v>24960</v>
      </c>
    </row>
    <row r="55" spans="1:7" ht="95.25" customHeight="1">
      <c r="A55" s="3">
        <v>52</v>
      </c>
      <c r="B55" s="3" t="s">
        <v>85</v>
      </c>
      <c r="C55" s="8">
        <v>20</v>
      </c>
      <c r="D55" s="5" t="s">
        <v>86</v>
      </c>
      <c r="E55" s="6">
        <v>897</v>
      </c>
      <c r="F55" s="3" t="s">
        <v>71</v>
      </c>
      <c r="G55" s="7">
        <f t="shared" si="0"/>
        <v>17940</v>
      </c>
    </row>
    <row r="56" spans="1:7" ht="43.5" customHeight="1">
      <c r="A56" s="3">
        <v>53</v>
      </c>
      <c r="B56" s="3" t="s">
        <v>87</v>
      </c>
      <c r="C56" s="8">
        <v>68</v>
      </c>
      <c r="D56" s="5" t="s">
        <v>88</v>
      </c>
      <c r="E56" s="6">
        <v>693</v>
      </c>
      <c r="F56" s="3" t="s">
        <v>71</v>
      </c>
      <c r="G56" s="7">
        <f t="shared" si="0"/>
        <v>47124</v>
      </c>
    </row>
    <row r="57" spans="1:7" ht="73.5" customHeight="1">
      <c r="A57" s="3">
        <v>54</v>
      </c>
      <c r="B57" s="3" t="s">
        <v>89</v>
      </c>
      <c r="C57" s="8">
        <v>184</v>
      </c>
      <c r="D57" s="9" t="s">
        <v>90</v>
      </c>
      <c r="E57" s="6">
        <v>146.6</v>
      </c>
      <c r="F57" s="3" t="s">
        <v>67</v>
      </c>
      <c r="G57" s="7">
        <f t="shared" si="0"/>
        <v>26974.399999999998</v>
      </c>
    </row>
    <row r="58" spans="1:7" ht="76.5" customHeight="1">
      <c r="A58" s="3">
        <v>55</v>
      </c>
      <c r="B58" s="3" t="s">
        <v>91</v>
      </c>
      <c r="C58" s="8">
        <f>850+597</f>
        <v>1447</v>
      </c>
      <c r="D58" s="5" t="s">
        <v>92</v>
      </c>
      <c r="E58" s="6">
        <v>287.05</v>
      </c>
      <c r="F58" s="3" t="s">
        <v>13</v>
      </c>
      <c r="G58" s="7">
        <f t="shared" si="0"/>
        <v>415361.35000000003</v>
      </c>
    </row>
    <row r="59" spans="1:7" ht="111.75" customHeight="1">
      <c r="A59" s="3">
        <v>56</v>
      </c>
      <c r="B59" s="3" t="s">
        <v>93</v>
      </c>
      <c r="C59" s="8">
        <v>14.7</v>
      </c>
      <c r="D59" s="9" t="s">
        <v>94</v>
      </c>
      <c r="E59" s="6">
        <v>6614.18</v>
      </c>
      <c r="F59" s="3" t="s">
        <v>13</v>
      </c>
      <c r="G59" s="7">
        <f t="shared" si="0"/>
        <v>97228.445999999996</v>
      </c>
    </row>
    <row r="60" spans="1:7" ht="38.25" customHeight="1">
      <c r="A60" s="3">
        <v>57</v>
      </c>
      <c r="B60" s="3">
        <v>112.1</v>
      </c>
      <c r="C60" s="8">
        <v>43</v>
      </c>
      <c r="D60" s="9" t="s">
        <v>95</v>
      </c>
      <c r="E60" s="6">
        <v>2152</v>
      </c>
      <c r="F60" s="3" t="s">
        <v>71</v>
      </c>
      <c r="G60" s="7">
        <f t="shared" si="0"/>
        <v>92536</v>
      </c>
    </row>
    <row r="61" spans="1:7" ht="58.5" customHeight="1">
      <c r="A61" s="3">
        <v>58</v>
      </c>
      <c r="B61" s="3" t="s">
        <v>96</v>
      </c>
      <c r="C61" s="8">
        <v>915.6</v>
      </c>
      <c r="D61" s="9" t="s">
        <v>97</v>
      </c>
      <c r="E61" s="6">
        <v>239.05</v>
      </c>
      <c r="F61" s="3" t="s">
        <v>13</v>
      </c>
      <c r="G61" s="7">
        <f t="shared" si="0"/>
        <v>218874.18000000002</v>
      </c>
    </row>
    <row r="62" spans="1:7" ht="93.75" customHeight="1">
      <c r="A62" s="3">
        <v>59</v>
      </c>
      <c r="B62" s="3" t="s">
        <v>98</v>
      </c>
      <c r="C62" s="8">
        <v>570</v>
      </c>
      <c r="D62" s="9" t="s">
        <v>99</v>
      </c>
      <c r="E62" s="6">
        <v>171</v>
      </c>
      <c r="F62" s="3" t="s">
        <v>13</v>
      </c>
      <c r="G62" s="7">
        <f t="shared" si="0"/>
        <v>97470</v>
      </c>
    </row>
    <row r="63" spans="1:7" ht="74.25" customHeight="1">
      <c r="A63" s="3">
        <v>60</v>
      </c>
      <c r="B63" s="3">
        <v>207.4</v>
      </c>
      <c r="C63" s="8">
        <v>121</v>
      </c>
      <c r="D63" s="9" t="s">
        <v>100</v>
      </c>
      <c r="E63" s="6">
        <v>164</v>
      </c>
      <c r="F63" s="3" t="s">
        <v>13</v>
      </c>
      <c r="G63" s="7">
        <f t="shared" si="0"/>
        <v>19844</v>
      </c>
    </row>
    <row r="64" spans="1:7" ht="39.75" customHeight="1">
      <c r="A64" s="3">
        <v>61</v>
      </c>
      <c r="B64" s="3" t="s">
        <v>101</v>
      </c>
      <c r="C64" s="8">
        <v>807.2</v>
      </c>
      <c r="D64" s="9" t="s">
        <v>102</v>
      </c>
      <c r="E64" s="6">
        <v>71</v>
      </c>
      <c r="F64" s="3" t="s">
        <v>13</v>
      </c>
      <c r="G64" s="7">
        <f t="shared" si="0"/>
        <v>57311.200000000004</v>
      </c>
    </row>
    <row r="65" spans="1:9" ht="39" customHeight="1">
      <c r="A65" s="3">
        <v>62</v>
      </c>
      <c r="B65" s="3" t="s">
        <v>103</v>
      </c>
      <c r="C65" s="8">
        <f>850+915.6</f>
        <v>1765.6</v>
      </c>
      <c r="D65" s="5" t="s">
        <v>104</v>
      </c>
      <c r="E65" s="6">
        <v>10.67</v>
      </c>
      <c r="F65" s="3" t="s">
        <v>13</v>
      </c>
      <c r="G65" s="7">
        <f t="shared" si="0"/>
        <v>18838.951999999997</v>
      </c>
    </row>
    <row r="66" spans="1:9" ht="75" customHeight="1">
      <c r="A66" s="3">
        <v>63</v>
      </c>
      <c r="B66" s="3">
        <v>211.3</v>
      </c>
      <c r="C66" s="8">
        <v>173.5</v>
      </c>
      <c r="D66" s="9" t="s">
        <v>105</v>
      </c>
      <c r="E66" s="6">
        <v>59.95</v>
      </c>
      <c r="F66" s="3" t="s">
        <v>13</v>
      </c>
      <c r="G66" s="7">
        <f t="shared" si="0"/>
        <v>10401.325000000001</v>
      </c>
    </row>
    <row r="67" spans="1:9" ht="38.25" customHeight="1">
      <c r="A67" s="3">
        <v>64</v>
      </c>
      <c r="B67" s="3" t="s">
        <v>106</v>
      </c>
      <c r="C67" s="8">
        <v>62</v>
      </c>
      <c r="D67" s="9" t="s">
        <v>107</v>
      </c>
      <c r="E67" s="6">
        <v>1255.4000000000001</v>
      </c>
      <c r="F67" s="3" t="s">
        <v>13</v>
      </c>
      <c r="G67" s="7">
        <f t="shared" si="0"/>
        <v>77834.8</v>
      </c>
    </row>
    <row r="68" spans="1:9" ht="60" customHeight="1">
      <c r="A68" s="3">
        <v>65</v>
      </c>
      <c r="B68" s="3">
        <v>216</v>
      </c>
      <c r="C68" s="8">
        <v>295</v>
      </c>
      <c r="D68" s="9" t="s">
        <v>108</v>
      </c>
      <c r="E68" s="6">
        <v>24.200000000000003</v>
      </c>
      <c r="F68" s="3" t="s">
        <v>13</v>
      </c>
      <c r="G68" s="7">
        <f t="shared" ref="G68:G78" si="1">C68*E68</f>
        <v>7139.0000000000009</v>
      </c>
    </row>
    <row r="69" spans="1:9" ht="79.5" customHeight="1">
      <c r="A69" s="3">
        <v>66</v>
      </c>
      <c r="B69" s="3">
        <v>221</v>
      </c>
      <c r="C69" s="8">
        <f>240+617</f>
        <v>857</v>
      </c>
      <c r="D69" s="9" t="s">
        <v>109</v>
      </c>
      <c r="E69" s="10">
        <v>145.64000000000001</v>
      </c>
      <c r="F69" s="3" t="s">
        <v>13</v>
      </c>
      <c r="G69" s="7">
        <f t="shared" si="1"/>
        <v>124813.48000000001</v>
      </c>
      <c r="I69">
        <f>104.7*1.1</f>
        <v>115.17000000000002</v>
      </c>
    </row>
    <row r="70" spans="1:9" ht="54.75" customHeight="1">
      <c r="A70" s="3">
        <v>67</v>
      </c>
      <c r="B70" s="3">
        <v>221.3</v>
      </c>
      <c r="C70" s="8">
        <v>164</v>
      </c>
      <c r="D70" s="9" t="s">
        <v>110</v>
      </c>
      <c r="E70" s="6">
        <v>2803</v>
      </c>
      <c r="F70" s="3" t="s">
        <v>71</v>
      </c>
      <c r="G70" s="7">
        <f t="shared" si="1"/>
        <v>459692</v>
      </c>
    </row>
    <row r="71" spans="1:9" ht="36.75" customHeight="1">
      <c r="A71" s="3">
        <v>68</v>
      </c>
      <c r="B71" s="3">
        <v>222.2</v>
      </c>
      <c r="C71" s="8">
        <v>24</v>
      </c>
      <c r="D71" s="9" t="s">
        <v>111</v>
      </c>
      <c r="E71" s="6">
        <v>933</v>
      </c>
      <c r="F71" s="3" t="s">
        <v>71</v>
      </c>
      <c r="G71" s="7">
        <f t="shared" si="1"/>
        <v>22392</v>
      </c>
    </row>
    <row r="72" spans="1:9" ht="112.5">
      <c r="A72" s="3">
        <v>69</v>
      </c>
      <c r="B72" s="3" t="s">
        <v>112</v>
      </c>
      <c r="C72" s="8">
        <v>56</v>
      </c>
      <c r="D72" s="9" t="s">
        <v>113</v>
      </c>
      <c r="E72" s="6">
        <v>2008</v>
      </c>
      <c r="F72" s="3" t="s">
        <v>71</v>
      </c>
      <c r="G72" s="7">
        <f t="shared" si="1"/>
        <v>112448</v>
      </c>
    </row>
    <row r="73" spans="1:9" ht="75">
      <c r="A73" s="3">
        <v>70</v>
      </c>
      <c r="B73" s="3" t="s">
        <v>114</v>
      </c>
      <c r="C73" s="8">
        <v>137</v>
      </c>
      <c r="D73" s="9" t="s">
        <v>115</v>
      </c>
      <c r="E73" s="6">
        <v>665</v>
      </c>
      <c r="F73" s="3" t="s">
        <v>71</v>
      </c>
      <c r="G73" s="7">
        <f t="shared" si="1"/>
        <v>91105</v>
      </c>
    </row>
    <row r="74" spans="1:9" ht="75">
      <c r="A74" s="3">
        <v>71</v>
      </c>
      <c r="B74" s="3" t="s">
        <v>116</v>
      </c>
      <c r="C74" s="8">
        <v>246.6</v>
      </c>
      <c r="D74" s="5" t="s">
        <v>117</v>
      </c>
      <c r="E74" s="6">
        <v>335.5</v>
      </c>
      <c r="F74" s="3" t="s">
        <v>10</v>
      </c>
      <c r="G74" s="7">
        <f t="shared" si="1"/>
        <v>82734.3</v>
      </c>
    </row>
    <row r="75" spans="1:9" ht="39.75" customHeight="1">
      <c r="A75" s="3">
        <v>72</v>
      </c>
      <c r="B75" s="3">
        <v>241.1</v>
      </c>
      <c r="C75" s="8">
        <v>1052.5</v>
      </c>
      <c r="D75" s="9" t="s">
        <v>118</v>
      </c>
      <c r="E75" s="6">
        <v>38.340000000000003</v>
      </c>
      <c r="F75" s="3" t="s">
        <v>13</v>
      </c>
      <c r="G75" s="7">
        <f t="shared" si="1"/>
        <v>40352.850000000006</v>
      </c>
    </row>
    <row r="76" spans="1:9" ht="132.75" customHeight="1">
      <c r="A76" s="3">
        <v>73</v>
      </c>
      <c r="B76" s="3" t="s">
        <v>119</v>
      </c>
      <c r="C76" s="8">
        <f>1258+6.7</f>
        <v>1264.7</v>
      </c>
      <c r="D76" s="9" t="s">
        <v>120</v>
      </c>
      <c r="E76" s="10">
        <v>57.750000000000007</v>
      </c>
      <c r="F76" s="3" t="s">
        <v>13</v>
      </c>
      <c r="G76" s="7">
        <f t="shared" si="1"/>
        <v>73036.425000000017</v>
      </c>
    </row>
    <row r="77" spans="1:9" ht="58.5" customHeight="1">
      <c r="A77" s="3">
        <v>74</v>
      </c>
      <c r="B77" s="3" t="s">
        <v>121</v>
      </c>
      <c r="C77" s="8">
        <v>10</v>
      </c>
      <c r="D77" s="5" t="s">
        <v>122</v>
      </c>
      <c r="E77" s="6">
        <v>2500</v>
      </c>
      <c r="F77" s="3" t="s">
        <v>123</v>
      </c>
      <c r="G77" s="7">
        <f t="shared" si="1"/>
        <v>25000</v>
      </c>
    </row>
    <row r="78" spans="1:9" ht="93.75" customHeight="1">
      <c r="A78" s="3">
        <v>75</v>
      </c>
      <c r="B78" s="3">
        <v>254.2</v>
      </c>
      <c r="C78" s="8">
        <v>60</v>
      </c>
      <c r="D78" s="9" t="s">
        <v>124</v>
      </c>
      <c r="E78" s="6">
        <v>697.1</v>
      </c>
      <c r="F78" s="3" t="s">
        <v>67</v>
      </c>
      <c r="G78" s="7">
        <f t="shared" si="1"/>
        <v>41826</v>
      </c>
    </row>
    <row r="79" spans="1:9" ht="41.25" customHeight="1">
      <c r="A79" s="3">
        <v>76</v>
      </c>
      <c r="B79" s="13"/>
      <c r="C79" s="8">
        <v>23</v>
      </c>
      <c r="D79" s="9" t="s">
        <v>125</v>
      </c>
      <c r="E79" s="6">
        <v>4804.46</v>
      </c>
      <c r="F79" s="3" t="s">
        <v>67</v>
      </c>
      <c r="G79" s="7">
        <f>C79*E79</f>
        <v>110502.58</v>
      </c>
    </row>
    <row r="80" spans="1:9" ht="56.25">
      <c r="A80" s="3">
        <v>77</v>
      </c>
      <c r="B80" s="3">
        <v>344.5</v>
      </c>
      <c r="C80" s="8">
        <v>68</v>
      </c>
      <c r="D80" s="12" t="s">
        <v>126</v>
      </c>
      <c r="E80" s="6">
        <v>494.7</v>
      </c>
      <c r="F80" s="3" t="s">
        <v>71</v>
      </c>
      <c r="G80" s="7">
        <f t="shared" ref="G80" si="2">C80*E80</f>
        <v>33639.599999999999</v>
      </c>
    </row>
    <row r="81" spans="1:11" ht="75">
      <c r="A81" s="3">
        <v>78</v>
      </c>
      <c r="B81" s="3" t="s">
        <v>127</v>
      </c>
      <c r="C81" s="8">
        <v>48</v>
      </c>
      <c r="D81" s="9" t="s">
        <v>128</v>
      </c>
      <c r="E81" s="6">
        <v>1517.38</v>
      </c>
      <c r="F81" s="3" t="s">
        <v>13</v>
      </c>
      <c r="G81" s="7">
        <f>C81*E81</f>
        <v>72834.240000000005</v>
      </c>
    </row>
    <row r="82" spans="1:11" ht="112.5" customHeight="1">
      <c r="A82" s="3">
        <v>79</v>
      </c>
      <c r="B82" s="3" t="s">
        <v>129</v>
      </c>
      <c r="C82" s="8">
        <v>10.4</v>
      </c>
      <c r="D82" s="9" t="s">
        <v>130</v>
      </c>
      <c r="E82" s="6">
        <v>2326.38</v>
      </c>
      <c r="F82" s="3" t="s">
        <v>13</v>
      </c>
      <c r="G82" s="7">
        <f>C82*E82</f>
        <v>24194.352000000003</v>
      </c>
    </row>
    <row r="83" spans="1:11" ht="37.5">
      <c r="A83" s="3">
        <v>80</v>
      </c>
      <c r="B83" s="3">
        <v>383.1</v>
      </c>
      <c r="C83" s="8">
        <v>26</v>
      </c>
      <c r="D83" s="9" t="s">
        <v>131</v>
      </c>
      <c r="E83" s="6">
        <v>195.7</v>
      </c>
      <c r="F83" s="3" t="s">
        <v>67</v>
      </c>
      <c r="G83" s="7">
        <f>C83*E83</f>
        <v>5088.2</v>
      </c>
    </row>
    <row r="84" spans="1:11" ht="100.5" customHeight="1">
      <c r="A84" s="3">
        <v>81</v>
      </c>
      <c r="B84" s="3">
        <v>432.1</v>
      </c>
      <c r="C84" s="8">
        <v>30</v>
      </c>
      <c r="D84" s="9" t="s">
        <v>132</v>
      </c>
      <c r="E84" s="6">
        <v>438</v>
      </c>
      <c r="F84" s="3" t="s">
        <v>13</v>
      </c>
      <c r="G84" s="7">
        <f>C84*E84</f>
        <v>13140</v>
      </c>
    </row>
    <row r="85" spans="1:11" ht="37.5" customHeight="1">
      <c r="A85" s="3">
        <v>82</v>
      </c>
      <c r="B85" s="3" t="s">
        <v>133</v>
      </c>
      <c r="C85" s="8">
        <v>56</v>
      </c>
      <c r="D85" s="5" t="s">
        <v>134</v>
      </c>
      <c r="E85" s="6">
        <v>2286</v>
      </c>
      <c r="F85" s="3" t="s">
        <v>71</v>
      </c>
      <c r="G85" s="7">
        <f>C85*E85</f>
        <v>128016</v>
      </c>
    </row>
    <row r="86" spans="1:11" ht="138" customHeight="1">
      <c r="A86" s="3">
        <v>83</v>
      </c>
      <c r="B86" s="3" t="s">
        <v>135</v>
      </c>
      <c r="C86" s="8">
        <v>807.2</v>
      </c>
      <c r="D86" s="9" t="s">
        <v>136</v>
      </c>
      <c r="E86" s="6">
        <v>968</v>
      </c>
      <c r="F86" s="3" t="s">
        <v>13</v>
      </c>
      <c r="G86" s="7">
        <f t="shared" ref="G86" si="3">C86*E86</f>
        <v>781369.60000000009</v>
      </c>
    </row>
    <row r="87" spans="1:11" ht="57.75" customHeight="1">
      <c r="A87" s="3">
        <v>84</v>
      </c>
      <c r="B87" s="3" t="s">
        <v>137</v>
      </c>
      <c r="C87" s="8">
        <v>161.69999999999999</v>
      </c>
      <c r="D87" s="9" t="s">
        <v>138</v>
      </c>
      <c r="E87" s="6">
        <v>8106</v>
      </c>
      <c r="F87" s="3" t="s">
        <v>13</v>
      </c>
      <c r="G87" s="7">
        <f>C87*E87</f>
        <v>1310740.2</v>
      </c>
    </row>
    <row r="88" spans="1:11" ht="113.25" customHeight="1">
      <c r="A88" s="3">
        <v>85</v>
      </c>
      <c r="B88" s="10">
        <v>980</v>
      </c>
      <c r="C88" s="8">
        <v>60</v>
      </c>
      <c r="D88" s="9" t="s">
        <v>139</v>
      </c>
      <c r="E88" s="6">
        <v>830</v>
      </c>
      <c r="F88" s="3" t="s">
        <v>140</v>
      </c>
      <c r="G88" s="7">
        <f>C88*E88</f>
        <v>49800</v>
      </c>
    </row>
    <row r="89" spans="1:11" ht="99" customHeight="1">
      <c r="A89" s="3">
        <v>86</v>
      </c>
      <c r="B89" s="3">
        <v>981</v>
      </c>
      <c r="C89" s="8">
        <v>115</v>
      </c>
      <c r="D89" s="9" t="s">
        <v>141</v>
      </c>
      <c r="E89" s="6">
        <v>852.8</v>
      </c>
      <c r="F89" s="3" t="s">
        <v>67</v>
      </c>
      <c r="G89" s="7">
        <f>C89*E89</f>
        <v>98072</v>
      </c>
    </row>
    <row r="90" spans="1:11" ht="27.75" customHeight="1">
      <c r="A90" s="15"/>
      <c r="B90" s="15"/>
      <c r="C90" s="16"/>
      <c r="D90" s="17"/>
      <c r="E90" s="424" t="s">
        <v>142</v>
      </c>
      <c r="F90" s="424"/>
      <c r="G90" s="18">
        <f>SUM(G4:G89)</f>
        <v>14507135.036</v>
      </c>
      <c r="K90" s="19">
        <f>G90-14506710.04</f>
        <v>424.99600000120699</v>
      </c>
    </row>
    <row r="91" spans="1:11">
      <c r="E91" s="19"/>
      <c r="G91">
        <v>6833081.1699999999</v>
      </c>
    </row>
    <row r="92" spans="1:11">
      <c r="E92" s="19"/>
      <c r="G92" s="19">
        <f>G91-G90</f>
        <v>-7674053.8660000004</v>
      </c>
    </row>
    <row r="95" spans="1:11">
      <c r="E95" s="19"/>
    </row>
    <row r="99" spans="7:7">
      <c r="G99" s="19" t="e">
        <f>#REF!-'[55]ABSTRACT '!$F$78</f>
        <v>#REF!</v>
      </c>
    </row>
  </sheetData>
  <mergeCells count="3">
    <mergeCell ref="A1:G1"/>
    <mergeCell ref="A2:G2"/>
    <mergeCell ref="E90:F90"/>
  </mergeCells>
  <pageMargins left="0.67" right="0.77" top="0.47" bottom="0.44" header="0.32" footer="0.27"/>
  <pageSetup paperSize="9" scale="80" orientation="portrait" verticalDpi="4294967293" r:id="rId1"/>
  <headerFooter>
    <oddHeader>&amp;LNew Commissioner of Police office building at Vepery&amp;RPage &amp;P</oddHeader>
  </headerFooter>
</worksheet>
</file>

<file path=xl/worksheets/sheet2.xml><?xml version="1.0" encoding="utf-8"?>
<worksheet xmlns="http://schemas.openxmlformats.org/spreadsheetml/2006/main" xmlns:r="http://schemas.openxmlformats.org/officeDocument/2006/relationships">
  <dimension ref="A1:J15"/>
  <sheetViews>
    <sheetView view="pageBreakPreview" zoomScale="75" zoomScaleNormal="75" zoomScaleSheetLayoutView="75" zoomScalePageLayoutView="75" workbookViewId="0">
      <selection activeCell="A6" sqref="A6:XFD6"/>
    </sheetView>
  </sheetViews>
  <sheetFormatPr defaultColWidth="9.140625" defaultRowHeight="29.25"/>
  <cols>
    <col min="1" max="1" width="4.7109375" style="64" bestFit="1" customWidth="1"/>
    <col min="2" max="2" width="9.42578125" style="64" bestFit="1" customWidth="1"/>
    <col min="3" max="3" width="11.42578125" style="65" bestFit="1" customWidth="1"/>
    <col min="4" max="4" width="44.28515625" style="66" customWidth="1"/>
    <col min="5" max="5" width="10" style="65" bestFit="1" customWidth="1"/>
    <col min="6" max="6" width="8.28515625" style="20" bestFit="1" customWidth="1"/>
    <col min="7" max="7" width="15" style="20" bestFit="1" customWidth="1"/>
    <col min="8" max="16384" width="9.140625" style="20"/>
  </cols>
  <sheetData>
    <row r="1" spans="1:10" ht="40.5" customHeight="1">
      <c r="A1" s="425" t="s">
        <v>143</v>
      </c>
      <c r="B1" s="426"/>
      <c r="C1" s="426"/>
      <c r="D1" s="426"/>
      <c r="E1" s="426"/>
      <c r="F1" s="426"/>
      <c r="G1" s="427"/>
    </row>
    <row r="2" spans="1:10" ht="21" customHeight="1">
      <c r="A2" s="428" t="s">
        <v>144</v>
      </c>
      <c r="B2" s="428"/>
      <c r="C2" s="428"/>
      <c r="D2" s="428"/>
      <c r="E2" s="428"/>
      <c r="F2" s="428"/>
      <c r="G2" s="428"/>
    </row>
    <row r="3" spans="1:10" s="23" customFormat="1" ht="38.25" customHeight="1">
      <c r="A3" s="21" t="s">
        <v>145</v>
      </c>
      <c r="B3" s="21" t="s">
        <v>3</v>
      </c>
      <c r="C3" s="21" t="s">
        <v>4</v>
      </c>
      <c r="D3" s="21" t="s">
        <v>146</v>
      </c>
      <c r="E3" s="22" t="s">
        <v>6</v>
      </c>
      <c r="F3" s="22" t="s">
        <v>7</v>
      </c>
      <c r="G3" s="22" t="s">
        <v>8</v>
      </c>
    </row>
    <row r="4" spans="1:10" ht="58.5" customHeight="1">
      <c r="A4" s="24">
        <v>1</v>
      </c>
      <c r="B4" s="24" t="s">
        <v>63</v>
      </c>
      <c r="C4" s="25">
        <v>5400</v>
      </c>
      <c r="D4" s="12" t="s">
        <v>147</v>
      </c>
      <c r="E4" s="25">
        <v>34.979999999999997</v>
      </c>
      <c r="F4" s="25" t="s">
        <v>13</v>
      </c>
      <c r="G4" s="26">
        <f>E4*C4</f>
        <v>188891.99999999997</v>
      </c>
    </row>
    <row r="5" spans="1:10" s="31" customFormat="1" ht="78.75">
      <c r="A5" s="27">
        <v>2</v>
      </c>
      <c r="B5" s="27" t="s">
        <v>98</v>
      </c>
      <c r="C5" s="28">
        <v>31667</v>
      </c>
      <c r="D5" s="29" t="s">
        <v>148</v>
      </c>
      <c r="E5" s="28">
        <v>171</v>
      </c>
      <c r="F5" s="28" t="s">
        <v>13</v>
      </c>
      <c r="G5" s="30">
        <f>C5*E5</f>
        <v>5415057</v>
      </c>
    </row>
    <row r="6" spans="1:10" s="37" customFormat="1" ht="56.25">
      <c r="A6" s="24">
        <v>3</v>
      </c>
      <c r="B6" s="32" t="s">
        <v>149</v>
      </c>
      <c r="C6" s="33">
        <v>3880</v>
      </c>
      <c r="D6" s="34" t="s">
        <v>150</v>
      </c>
      <c r="E6" s="35">
        <v>87</v>
      </c>
      <c r="F6" s="33" t="s">
        <v>13</v>
      </c>
      <c r="G6" s="36">
        <f>E6*C6</f>
        <v>337560</v>
      </c>
    </row>
    <row r="7" spans="1:10" s="42" customFormat="1" ht="62.25" customHeight="1">
      <c r="A7" s="27">
        <v>4</v>
      </c>
      <c r="B7" s="38">
        <v>207.4</v>
      </c>
      <c r="C7" s="39">
        <v>1711</v>
      </c>
      <c r="D7" s="40" t="s">
        <v>151</v>
      </c>
      <c r="E7" s="39">
        <v>164</v>
      </c>
      <c r="F7" s="39" t="s">
        <v>13</v>
      </c>
      <c r="G7" s="41">
        <f t="shared" ref="G7:G8" si="0">C7*E7</f>
        <v>280604</v>
      </c>
    </row>
    <row r="8" spans="1:10" s="31" customFormat="1" ht="75">
      <c r="A8" s="24">
        <v>5</v>
      </c>
      <c r="B8" s="43">
        <v>207.6</v>
      </c>
      <c r="C8" s="28">
        <v>1416</v>
      </c>
      <c r="D8" s="44" t="s">
        <v>152</v>
      </c>
      <c r="E8" s="28">
        <v>144.5</v>
      </c>
      <c r="F8" s="28" t="s">
        <v>13</v>
      </c>
      <c r="G8" s="30">
        <f t="shared" si="0"/>
        <v>204612</v>
      </c>
      <c r="J8" s="31">
        <f>16*15</f>
        <v>240</v>
      </c>
    </row>
    <row r="9" spans="1:10" ht="20.25" customHeight="1">
      <c r="A9" s="45"/>
      <c r="B9" s="45"/>
      <c r="C9" s="46"/>
      <c r="D9" s="47" t="s">
        <v>153</v>
      </c>
      <c r="E9" s="48"/>
      <c r="F9" s="48"/>
      <c r="G9" s="49">
        <f>SUM(G4:G8)</f>
        <v>6426725</v>
      </c>
    </row>
    <row r="10" spans="1:10" ht="21" customHeight="1">
      <c r="A10" s="45"/>
      <c r="B10" s="45"/>
      <c r="C10" s="46"/>
      <c r="D10" s="50" t="s">
        <v>154</v>
      </c>
      <c r="E10" s="51"/>
      <c r="F10" s="52"/>
      <c r="G10" s="53">
        <f>G9*18%</f>
        <v>1156810.5</v>
      </c>
    </row>
    <row r="11" spans="1:10" ht="22.5" customHeight="1">
      <c r="A11" s="54"/>
      <c r="B11" s="54"/>
      <c r="C11" s="55"/>
      <c r="D11" s="47" t="s">
        <v>155</v>
      </c>
      <c r="E11" s="51"/>
      <c r="F11" s="52"/>
      <c r="G11" s="56">
        <f>SUM(G9:G10)</f>
        <v>7583535.5</v>
      </c>
    </row>
    <row r="12" spans="1:10" ht="27" customHeight="1">
      <c r="A12" s="54"/>
      <c r="B12" s="54"/>
      <c r="C12" s="55"/>
      <c r="D12" s="50" t="s">
        <v>156</v>
      </c>
      <c r="E12" s="51"/>
      <c r="F12" s="52"/>
      <c r="G12" s="53">
        <f>G9*1%</f>
        <v>64267.25</v>
      </c>
    </row>
    <row r="13" spans="1:10" ht="20.25" customHeight="1">
      <c r="A13" s="54"/>
      <c r="B13" s="54"/>
      <c r="C13" s="55"/>
      <c r="D13" s="57" t="s">
        <v>157</v>
      </c>
      <c r="E13" s="51"/>
      <c r="F13" s="52"/>
      <c r="G13" s="53">
        <f>G11*7.5%</f>
        <v>568765.16249999998</v>
      </c>
    </row>
    <row r="14" spans="1:10" ht="24.75" customHeight="1">
      <c r="A14" s="54"/>
      <c r="B14" s="54"/>
      <c r="C14" s="55"/>
      <c r="D14" s="21" t="s">
        <v>158</v>
      </c>
      <c r="E14" s="58"/>
      <c r="F14" s="59"/>
      <c r="G14" s="56">
        <f>SUM(G11:G13)</f>
        <v>8216567.9124999996</v>
      </c>
    </row>
    <row r="15" spans="1:10" ht="24" customHeight="1">
      <c r="A15" s="54"/>
      <c r="B15" s="54"/>
      <c r="C15" s="55"/>
      <c r="D15" s="60"/>
      <c r="E15" s="61"/>
      <c r="F15" s="62" t="s">
        <v>159</v>
      </c>
      <c r="G15" s="63" t="s">
        <v>160</v>
      </c>
    </row>
  </sheetData>
  <mergeCells count="2">
    <mergeCell ref="A1:G1"/>
    <mergeCell ref="A2:G2"/>
  </mergeCells>
  <printOptions horizontalCentered="1"/>
  <pageMargins left="0.55118110236220497" right="0.61" top="0.56999999999999995" bottom="0.37" header="0.31496062992126" footer="0.31496062992126"/>
  <pageSetup paperSize="9" scale="85" orientation="portrait" verticalDpi="300" r:id="rId1"/>
  <headerFooter>
    <oddHeader>&amp;LPainting at Vepery&amp;RPage &amp;P</oddHeader>
  </headerFooter>
</worksheet>
</file>

<file path=xl/worksheets/sheet3.xml><?xml version="1.0" encoding="utf-8"?>
<worksheet xmlns="http://schemas.openxmlformats.org/spreadsheetml/2006/main" xmlns:r="http://schemas.openxmlformats.org/officeDocument/2006/relationships">
  <dimension ref="A1:K102"/>
  <sheetViews>
    <sheetView view="pageBreakPreview" topLeftCell="A91" zoomScaleSheetLayoutView="100" workbookViewId="0">
      <selection activeCell="D91" sqref="D91"/>
    </sheetView>
  </sheetViews>
  <sheetFormatPr defaultRowHeight="15"/>
  <cols>
    <col min="1" max="1" width="5.85546875" bestFit="1" customWidth="1"/>
    <col min="2" max="2" width="9.85546875" bestFit="1" customWidth="1"/>
    <col min="3" max="3" width="11" bestFit="1" customWidth="1"/>
    <col min="4" max="4" width="43.5703125" customWidth="1"/>
    <col min="5" max="5" width="12.28515625" bestFit="1" customWidth="1"/>
    <col min="6" max="6" width="7.5703125" customWidth="1"/>
    <col min="7" max="7" width="17.85546875" bestFit="1" customWidth="1"/>
  </cols>
  <sheetData>
    <row r="1" spans="1:7" ht="45" customHeight="1">
      <c r="A1" s="420" t="s">
        <v>281</v>
      </c>
      <c r="B1" s="421"/>
      <c r="C1" s="421"/>
      <c r="D1" s="421"/>
      <c r="E1" s="421"/>
      <c r="F1" s="421"/>
      <c r="G1" s="422"/>
    </row>
    <row r="2" spans="1:7" ht="21" customHeight="1">
      <c r="A2" s="423" t="s">
        <v>1</v>
      </c>
      <c r="B2" s="423"/>
      <c r="C2" s="423"/>
      <c r="D2" s="423"/>
      <c r="E2" s="423"/>
      <c r="F2" s="423"/>
      <c r="G2" s="423"/>
    </row>
    <row r="3" spans="1:7" ht="38.25" customHeight="1">
      <c r="A3" s="1" t="s">
        <v>2</v>
      </c>
      <c r="B3" s="1" t="s">
        <v>3</v>
      </c>
      <c r="C3" s="2" t="s">
        <v>4</v>
      </c>
      <c r="D3" s="2" t="s">
        <v>5</v>
      </c>
      <c r="E3" s="2" t="s">
        <v>6</v>
      </c>
      <c r="F3" s="2" t="s">
        <v>7</v>
      </c>
      <c r="G3" s="2" t="s">
        <v>8</v>
      </c>
    </row>
    <row r="4" spans="1:7" ht="78" customHeight="1">
      <c r="A4" s="3">
        <v>1</v>
      </c>
      <c r="B4" s="3">
        <v>21.2</v>
      </c>
      <c r="C4" s="4">
        <v>0.97399999999999998</v>
      </c>
      <c r="D4" s="5" t="s">
        <v>9</v>
      </c>
      <c r="E4" s="6">
        <v>125878</v>
      </c>
      <c r="F4" s="3" t="s">
        <v>10</v>
      </c>
      <c r="G4" s="7">
        <f t="shared" ref="G4:G69" si="0">C4*E4</f>
        <v>122605.17199999999</v>
      </c>
    </row>
    <row r="5" spans="1:7" ht="23.25" customHeight="1">
      <c r="A5" s="3">
        <v>2</v>
      </c>
      <c r="B5" s="3"/>
      <c r="C5" s="4">
        <v>0.26400000000000001</v>
      </c>
      <c r="D5" s="5" t="s">
        <v>11</v>
      </c>
      <c r="E5" s="6">
        <v>113678</v>
      </c>
      <c r="F5" s="3" t="s">
        <v>10</v>
      </c>
      <c r="G5" s="7">
        <f t="shared" si="0"/>
        <v>30010.992000000002</v>
      </c>
    </row>
    <row r="6" spans="1:7" ht="54.75" customHeight="1">
      <c r="A6" s="3">
        <v>3</v>
      </c>
      <c r="B6" s="3">
        <v>30</v>
      </c>
      <c r="C6" s="8">
        <v>81.599999999999994</v>
      </c>
      <c r="D6" s="9" t="s">
        <v>12</v>
      </c>
      <c r="E6" s="6">
        <v>460.74</v>
      </c>
      <c r="F6" s="3" t="s">
        <v>13</v>
      </c>
      <c r="G6" s="7">
        <f t="shared" si="0"/>
        <v>37596.383999999998</v>
      </c>
    </row>
    <row r="7" spans="1:7" ht="74.25" customHeight="1">
      <c r="A7" s="3">
        <v>4</v>
      </c>
      <c r="B7" s="3">
        <v>31</v>
      </c>
      <c r="C7" s="8">
        <v>225</v>
      </c>
      <c r="D7" s="5" t="s">
        <v>14</v>
      </c>
      <c r="E7" s="6">
        <v>3793.82</v>
      </c>
      <c r="F7" s="3" t="s">
        <v>10</v>
      </c>
      <c r="G7" s="7">
        <f t="shared" si="0"/>
        <v>853609.5</v>
      </c>
    </row>
    <row r="8" spans="1:7" ht="73.5" customHeight="1">
      <c r="A8" s="3">
        <v>5</v>
      </c>
      <c r="B8" s="3">
        <v>2.15</v>
      </c>
      <c r="C8" s="8">
        <v>12.3</v>
      </c>
      <c r="D8" s="9" t="s">
        <v>15</v>
      </c>
      <c r="E8" s="6">
        <v>310.25</v>
      </c>
      <c r="F8" s="3" t="s">
        <v>10</v>
      </c>
      <c r="G8" s="7">
        <f t="shared" si="0"/>
        <v>3816.0750000000003</v>
      </c>
    </row>
    <row r="9" spans="1:7" ht="55.5" customHeight="1">
      <c r="A9" s="3">
        <v>6</v>
      </c>
      <c r="B9" s="3" t="s">
        <v>16</v>
      </c>
      <c r="C9" s="8">
        <v>97.4</v>
      </c>
      <c r="D9" s="9" t="s">
        <v>17</v>
      </c>
      <c r="E9" s="6">
        <v>6516.99</v>
      </c>
      <c r="F9" s="3" t="s">
        <v>10</v>
      </c>
      <c r="G9" s="7">
        <f t="shared" si="0"/>
        <v>634754.826</v>
      </c>
    </row>
    <row r="10" spans="1:7" ht="75" customHeight="1">
      <c r="A10" s="3">
        <v>7</v>
      </c>
      <c r="B10" s="3" t="s">
        <v>18</v>
      </c>
      <c r="C10" s="8">
        <v>1.6</v>
      </c>
      <c r="D10" s="5" t="s">
        <v>19</v>
      </c>
      <c r="E10" s="6">
        <v>6768.36</v>
      </c>
      <c r="F10" s="3" t="s">
        <v>10</v>
      </c>
      <c r="G10" s="7">
        <f t="shared" si="0"/>
        <v>10829.376</v>
      </c>
    </row>
    <row r="11" spans="1:7" ht="19.5" customHeight="1">
      <c r="A11" s="3">
        <v>8</v>
      </c>
      <c r="B11" s="3"/>
      <c r="C11" s="8">
        <v>1.6</v>
      </c>
      <c r="D11" s="5" t="s">
        <v>20</v>
      </c>
      <c r="E11" s="6">
        <v>6934.35</v>
      </c>
      <c r="F11" s="3" t="s">
        <v>10</v>
      </c>
      <c r="G11" s="7">
        <f t="shared" si="0"/>
        <v>11094.960000000001</v>
      </c>
    </row>
    <row r="12" spans="1:7" ht="21.75" customHeight="1">
      <c r="A12" s="3">
        <v>9</v>
      </c>
      <c r="B12" s="3"/>
      <c r="C12" s="8">
        <v>1.6</v>
      </c>
      <c r="D12" s="5" t="s">
        <v>21</v>
      </c>
      <c r="E12" s="6">
        <v>7100.34</v>
      </c>
      <c r="F12" s="3" t="s">
        <v>10</v>
      </c>
      <c r="G12" s="7">
        <f t="shared" si="0"/>
        <v>11360.544000000002</v>
      </c>
    </row>
    <row r="13" spans="1:7" ht="18.75" customHeight="1">
      <c r="A13" s="3">
        <v>10</v>
      </c>
      <c r="B13" s="3"/>
      <c r="C13" s="8">
        <v>1.6</v>
      </c>
      <c r="D13" s="5" t="s">
        <v>22</v>
      </c>
      <c r="E13" s="6">
        <v>7266.33</v>
      </c>
      <c r="F13" s="3" t="s">
        <v>10</v>
      </c>
      <c r="G13" s="7">
        <f t="shared" si="0"/>
        <v>11626.128000000001</v>
      </c>
    </row>
    <row r="14" spans="1:7" ht="18.75" customHeight="1">
      <c r="A14" s="3">
        <v>11</v>
      </c>
      <c r="B14" s="3"/>
      <c r="C14" s="8">
        <v>1.6</v>
      </c>
      <c r="D14" s="9" t="s">
        <v>23</v>
      </c>
      <c r="E14" s="6">
        <v>7432.32</v>
      </c>
      <c r="F14" s="3" t="s">
        <v>10</v>
      </c>
      <c r="G14" s="7">
        <f t="shared" si="0"/>
        <v>11891.712</v>
      </c>
    </row>
    <row r="15" spans="1:7" ht="21.75" customHeight="1">
      <c r="A15" s="3">
        <v>12</v>
      </c>
      <c r="B15" s="3"/>
      <c r="C15" s="8">
        <v>1.6</v>
      </c>
      <c r="D15" s="5" t="s">
        <v>24</v>
      </c>
      <c r="E15" s="6">
        <v>7598.31</v>
      </c>
      <c r="F15" s="3" t="s">
        <v>10</v>
      </c>
      <c r="G15" s="7">
        <f t="shared" si="0"/>
        <v>12157.296000000002</v>
      </c>
    </row>
    <row r="16" spans="1:7" ht="22.5" customHeight="1">
      <c r="A16" s="3">
        <v>13</v>
      </c>
      <c r="B16" s="3"/>
      <c r="C16" s="8">
        <v>3.1</v>
      </c>
      <c r="D16" s="5" t="s">
        <v>25</v>
      </c>
      <c r="E16" s="6">
        <v>7764.3</v>
      </c>
      <c r="F16" s="3" t="s">
        <v>10</v>
      </c>
      <c r="G16" s="7">
        <f t="shared" si="0"/>
        <v>24069.33</v>
      </c>
    </row>
    <row r="17" spans="1:7" ht="22.5" customHeight="1">
      <c r="A17" s="3">
        <v>14</v>
      </c>
      <c r="B17" s="3"/>
      <c r="C17" s="8">
        <v>3.1</v>
      </c>
      <c r="D17" s="5" t="s">
        <v>26</v>
      </c>
      <c r="E17" s="6">
        <v>7930.29</v>
      </c>
      <c r="F17" s="3" t="s">
        <v>10</v>
      </c>
      <c r="G17" s="7">
        <f t="shared" si="0"/>
        <v>24583.899000000001</v>
      </c>
    </row>
    <row r="18" spans="1:7" ht="93" customHeight="1">
      <c r="A18" s="3">
        <v>15</v>
      </c>
      <c r="B18" s="3" t="s">
        <v>27</v>
      </c>
      <c r="C18" s="8">
        <v>30</v>
      </c>
      <c r="D18" s="9" t="s">
        <v>28</v>
      </c>
      <c r="E18" s="6">
        <v>851.23</v>
      </c>
      <c r="F18" s="3" t="s">
        <v>13</v>
      </c>
      <c r="G18" s="7">
        <f t="shared" si="0"/>
        <v>25536.9</v>
      </c>
    </row>
    <row r="19" spans="1:7" ht="18" customHeight="1">
      <c r="A19" s="3">
        <v>16</v>
      </c>
      <c r="B19" s="3"/>
      <c r="C19" s="8">
        <v>1.4</v>
      </c>
      <c r="D19" s="9" t="s">
        <v>29</v>
      </c>
      <c r="E19" s="6">
        <v>860.61</v>
      </c>
      <c r="F19" s="3" t="s">
        <v>13</v>
      </c>
      <c r="G19" s="7">
        <f t="shared" si="0"/>
        <v>1204.854</v>
      </c>
    </row>
    <row r="20" spans="1:7" ht="22.5" customHeight="1">
      <c r="A20" s="3">
        <v>17</v>
      </c>
      <c r="B20" s="3"/>
      <c r="C20" s="8">
        <v>1.4</v>
      </c>
      <c r="D20" s="9" t="s">
        <v>30</v>
      </c>
      <c r="E20" s="6">
        <v>879.53</v>
      </c>
      <c r="F20" s="3" t="s">
        <v>13</v>
      </c>
      <c r="G20" s="7">
        <f t="shared" si="0"/>
        <v>1231.3419999999999</v>
      </c>
    </row>
    <row r="21" spans="1:7" ht="23.25" customHeight="1">
      <c r="A21" s="3">
        <v>18</v>
      </c>
      <c r="B21" s="3"/>
      <c r="C21" s="8">
        <v>1.4</v>
      </c>
      <c r="D21" s="9" t="s">
        <v>31</v>
      </c>
      <c r="E21" s="6">
        <v>898.45</v>
      </c>
      <c r="F21" s="3" t="s">
        <v>13</v>
      </c>
      <c r="G21" s="7">
        <f t="shared" si="0"/>
        <v>1257.83</v>
      </c>
    </row>
    <row r="22" spans="1:7" ht="21.75" customHeight="1">
      <c r="A22" s="3">
        <v>19</v>
      </c>
      <c r="B22" s="3"/>
      <c r="C22" s="8">
        <v>1.4</v>
      </c>
      <c r="D22" s="9" t="s">
        <v>32</v>
      </c>
      <c r="E22" s="6">
        <v>917.37</v>
      </c>
      <c r="F22" s="3" t="s">
        <v>13</v>
      </c>
      <c r="G22" s="7">
        <f t="shared" si="0"/>
        <v>1284.318</v>
      </c>
    </row>
    <row r="23" spans="1:7" ht="23.25" customHeight="1">
      <c r="A23" s="3">
        <v>20</v>
      </c>
      <c r="B23" s="3"/>
      <c r="C23" s="8">
        <v>1.4</v>
      </c>
      <c r="D23" s="9" t="s">
        <v>33</v>
      </c>
      <c r="E23" s="6">
        <v>936.29</v>
      </c>
      <c r="F23" s="3" t="s">
        <v>13</v>
      </c>
      <c r="G23" s="7">
        <f t="shared" si="0"/>
        <v>1310.8059999999998</v>
      </c>
    </row>
    <row r="24" spans="1:7" ht="21.75" customHeight="1">
      <c r="A24" s="3">
        <v>21</v>
      </c>
      <c r="B24" s="3"/>
      <c r="C24" s="8">
        <v>1.4</v>
      </c>
      <c r="D24" s="5" t="s">
        <v>34</v>
      </c>
      <c r="E24" s="6">
        <v>955.21</v>
      </c>
      <c r="F24" s="3" t="s">
        <v>13</v>
      </c>
      <c r="G24" s="7">
        <f t="shared" si="0"/>
        <v>1337.2939999999999</v>
      </c>
    </row>
    <row r="25" spans="1:7" ht="23.25" customHeight="1">
      <c r="A25" s="3">
        <v>22</v>
      </c>
      <c r="B25" s="3"/>
      <c r="C25" s="8">
        <v>2.7</v>
      </c>
      <c r="D25" s="5" t="s">
        <v>35</v>
      </c>
      <c r="E25" s="6">
        <v>974.13</v>
      </c>
      <c r="F25" s="3" t="s">
        <v>13</v>
      </c>
      <c r="G25" s="7">
        <f t="shared" si="0"/>
        <v>2630.1510000000003</v>
      </c>
    </row>
    <row r="26" spans="1:7" ht="23.25" customHeight="1">
      <c r="A26" s="3">
        <v>23</v>
      </c>
      <c r="B26" s="3"/>
      <c r="C26" s="8">
        <v>2.7</v>
      </c>
      <c r="D26" s="5" t="s">
        <v>36</v>
      </c>
      <c r="E26" s="6">
        <v>993.05</v>
      </c>
      <c r="F26" s="3" t="s">
        <v>13</v>
      </c>
      <c r="G26" s="7">
        <f t="shared" si="0"/>
        <v>2681.2350000000001</v>
      </c>
    </row>
    <row r="27" spans="1:7" ht="74.25" customHeight="1">
      <c r="A27" s="3">
        <v>24</v>
      </c>
      <c r="B27" s="3" t="s">
        <v>37</v>
      </c>
      <c r="C27" s="8">
        <v>240</v>
      </c>
      <c r="D27" s="9" t="s">
        <v>38</v>
      </c>
      <c r="E27" s="6">
        <v>3325</v>
      </c>
      <c r="F27" s="3" t="s">
        <v>13</v>
      </c>
      <c r="G27" s="7">
        <f t="shared" si="0"/>
        <v>798000</v>
      </c>
    </row>
    <row r="28" spans="1:7" ht="114.75" customHeight="1">
      <c r="A28" s="3">
        <v>25</v>
      </c>
      <c r="B28" s="3" t="s">
        <v>39</v>
      </c>
      <c r="C28" s="8">
        <v>17.3</v>
      </c>
      <c r="D28" s="5" t="s">
        <v>40</v>
      </c>
      <c r="E28" s="6">
        <v>3176.09</v>
      </c>
      <c r="F28" s="3" t="s">
        <v>13</v>
      </c>
      <c r="G28" s="7">
        <f t="shared" si="0"/>
        <v>54946.357000000004</v>
      </c>
    </row>
    <row r="29" spans="1:7" ht="93.75" customHeight="1">
      <c r="A29" s="3">
        <v>26</v>
      </c>
      <c r="B29" s="3" t="s">
        <v>41</v>
      </c>
      <c r="C29" s="8">
        <v>33.299999999999997</v>
      </c>
      <c r="D29" s="5" t="s">
        <v>42</v>
      </c>
      <c r="E29" s="6">
        <v>3021.75</v>
      </c>
      <c r="F29" s="3" t="s">
        <v>13</v>
      </c>
      <c r="G29" s="7">
        <f t="shared" si="0"/>
        <v>100624.27499999999</v>
      </c>
    </row>
    <row r="30" spans="1:7" ht="24.75" customHeight="1">
      <c r="A30" s="3">
        <v>27</v>
      </c>
      <c r="B30" s="3"/>
      <c r="C30" s="8">
        <v>11.3</v>
      </c>
      <c r="D30" s="5" t="s">
        <v>43</v>
      </c>
      <c r="E30" s="6">
        <v>2921.83</v>
      </c>
      <c r="F30" s="3" t="s">
        <v>13</v>
      </c>
      <c r="G30" s="7">
        <f t="shared" si="0"/>
        <v>33016.679000000004</v>
      </c>
    </row>
    <row r="31" spans="1:7" ht="57" customHeight="1">
      <c r="A31" s="3">
        <v>28</v>
      </c>
      <c r="B31" s="3" t="s">
        <v>44</v>
      </c>
      <c r="C31" s="8">
        <v>419</v>
      </c>
      <c r="D31" s="9" t="s">
        <v>45</v>
      </c>
      <c r="E31" s="6">
        <v>3250</v>
      </c>
      <c r="F31" s="3" t="s">
        <v>13</v>
      </c>
      <c r="G31" s="7">
        <f t="shared" si="0"/>
        <v>1361750</v>
      </c>
    </row>
    <row r="32" spans="1:7" ht="54.75" customHeight="1">
      <c r="A32" s="3">
        <v>29</v>
      </c>
      <c r="B32" s="3" t="s">
        <v>46</v>
      </c>
      <c r="C32" s="8">
        <v>36</v>
      </c>
      <c r="D32" s="9" t="s">
        <v>47</v>
      </c>
      <c r="E32" s="6">
        <v>3750</v>
      </c>
      <c r="F32" s="3" t="s">
        <v>13</v>
      </c>
      <c r="G32" s="7">
        <f t="shared" si="0"/>
        <v>135000</v>
      </c>
    </row>
    <row r="33" spans="1:7" ht="57.75" customHeight="1">
      <c r="A33" s="3">
        <v>30</v>
      </c>
      <c r="B33" s="3">
        <v>28.1</v>
      </c>
      <c r="C33" s="8">
        <f>118+125.7</f>
        <v>243.7</v>
      </c>
      <c r="D33" s="5" t="s">
        <v>48</v>
      </c>
      <c r="E33" s="6">
        <v>549.13</v>
      </c>
      <c r="F33" s="3" t="s">
        <v>13</v>
      </c>
      <c r="G33" s="7">
        <f t="shared" si="0"/>
        <v>133822.981</v>
      </c>
    </row>
    <row r="34" spans="1:7" ht="98.25" customHeight="1">
      <c r="A34" s="3">
        <v>31</v>
      </c>
      <c r="B34" s="3" t="s">
        <v>49</v>
      </c>
      <c r="C34" s="8">
        <f>717+56.3</f>
        <v>773.3</v>
      </c>
      <c r="D34" s="9" t="s">
        <v>50</v>
      </c>
      <c r="E34" s="6">
        <v>1416.18</v>
      </c>
      <c r="F34" s="3" t="s">
        <v>13</v>
      </c>
      <c r="G34" s="7">
        <f t="shared" si="0"/>
        <v>1095131.9939999999</v>
      </c>
    </row>
    <row r="35" spans="1:7" ht="131.25" customHeight="1">
      <c r="A35" s="3">
        <v>32</v>
      </c>
      <c r="B35" s="3" t="s">
        <v>51</v>
      </c>
      <c r="C35" s="8">
        <v>541</v>
      </c>
      <c r="D35" s="9" t="s">
        <v>52</v>
      </c>
      <c r="E35" s="10">
        <v>1244.02</v>
      </c>
      <c r="F35" s="3" t="s">
        <v>13</v>
      </c>
      <c r="G35" s="7">
        <f t="shared" si="0"/>
        <v>673014.82</v>
      </c>
    </row>
    <row r="36" spans="1:7" ht="74.25" customHeight="1">
      <c r="A36" s="3">
        <v>33</v>
      </c>
      <c r="B36" s="3">
        <v>30.2</v>
      </c>
      <c r="C36" s="8">
        <v>909</v>
      </c>
      <c r="D36" s="9" t="s">
        <v>53</v>
      </c>
      <c r="E36" s="6">
        <v>48.42</v>
      </c>
      <c r="F36" s="3" t="s">
        <v>13</v>
      </c>
      <c r="G36" s="7">
        <f t="shared" si="0"/>
        <v>44013.78</v>
      </c>
    </row>
    <row r="37" spans="1:7" ht="96" customHeight="1">
      <c r="A37" s="3">
        <v>34</v>
      </c>
      <c r="B37" s="3" t="s">
        <v>54</v>
      </c>
      <c r="C37" s="8">
        <v>295</v>
      </c>
      <c r="D37" s="9" t="s">
        <v>55</v>
      </c>
      <c r="E37" s="6">
        <v>1229.3699999999999</v>
      </c>
      <c r="F37" s="3" t="s">
        <v>13</v>
      </c>
      <c r="G37" s="7">
        <f t="shared" si="0"/>
        <v>362664.14999999997</v>
      </c>
    </row>
    <row r="38" spans="1:7" ht="37.5" customHeight="1">
      <c r="A38" s="3">
        <v>35</v>
      </c>
      <c r="B38" s="3" t="s">
        <v>56</v>
      </c>
      <c r="C38" s="8">
        <v>2064</v>
      </c>
      <c r="D38" s="9" t="s">
        <v>57</v>
      </c>
      <c r="E38" s="6">
        <v>328.72</v>
      </c>
      <c r="F38" s="3" t="s">
        <v>13</v>
      </c>
      <c r="G38" s="7">
        <f t="shared" si="0"/>
        <v>678478.08000000007</v>
      </c>
    </row>
    <row r="39" spans="1:7" ht="55.5" customHeight="1">
      <c r="A39" s="3">
        <v>36</v>
      </c>
      <c r="B39" s="3" t="s">
        <v>58</v>
      </c>
      <c r="C39" s="8">
        <v>915.6</v>
      </c>
      <c r="D39" s="9" t="s">
        <v>59</v>
      </c>
      <c r="E39" s="6">
        <v>523.61</v>
      </c>
      <c r="F39" s="3" t="s">
        <v>13</v>
      </c>
      <c r="G39" s="7">
        <f t="shared" si="0"/>
        <v>479417.31600000005</v>
      </c>
    </row>
    <row r="40" spans="1:7" ht="73.5" customHeight="1">
      <c r="A40" s="3">
        <v>37</v>
      </c>
      <c r="B40" s="3" t="s">
        <v>60</v>
      </c>
      <c r="C40" s="8">
        <v>72</v>
      </c>
      <c r="D40" s="9" t="s">
        <v>61</v>
      </c>
      <c r="E40" s="6">
        <v>299.35000000000002</v>
      </c>
      <c r="F40" s="3" t="s">
        <v>13</v>
      </c>
      <c r="G40" s="7">
        <f t="shared" si="0"/>
        <v>21553.200000000001</v>
      </c>
    </row>
    <row r="41" spans="1:7" ht="58.5" customHeight="1">
      <c r="A41" s="3">
        <v>38</v>
      </c>
      <c r="B41" s="3" t="s">
        <v>60</v>
      </c>
      <c r="C41" s="8">
        <v>100</v>
      </c>
      <c r="D41" s="5" t="s">
        <v>62</v>
      </c>
      <c r="E41" s="6">
        <v>548.63</v>
      </c>
      <c r="F41" s="3" t="s">
        <v>13</v>
      </c>
      <c r="G41" s="7">
        <f t="shared" si="0"/>
        <v>54863</v>
      </c>
    </row>
    <row r="42" spans="1:7" ht="35.25" customHeight="1">
      <c r="A42" s="3">
        <v>39</v>
      </c>
      <c r="B42" s="3" t="s">
        <v>63</v>
      </c>
      <c r="C42" s="8">
        <f>882+5400</f>
        <v>6282</v>
      </c>
      <c r="D42" s="11" t="s">
        <v>64</v>
      </c>
      <c r="E42" s="6">
        <v>34.979999999999997</v>
      </c>
      <c r="F42" s="3" t="s">
        <v>13</v>
      </c>
      <c r="G42" s="7">
        <f t="shared" si="0"/>
        <v>219744.36</v>
      </c>
    </row>
    <row r="43" spans="1:7" ht="129.75" customHeight="1">
      <c r="A43" s="3">
        <v>40</v>
      </c>
      <c r="B43" s="3" t="s">
        <v>65</v>
      </c>
      <c r="C43" s="8">
        <v>50</v>
      </c>
      <c r="D43" s="12" t="s">
        <v>66</v>
      </c>
      <c r="E43" s="6">
        <v>261.45999999999998</v>
      </c>
      <c r="F43" s="3" t="s">
        <v>67</v>
      </c>
      <c r="G43" s="7">
        <f t="shared" si="0"/>
        <v>13072.999999999998</v>
      </c>
    </row>
    <row r="44" spans="1:7" ht="54.75" customHeight="1">
      <c r="A44" s="3">
        <v>41</v>
      </c>
      <c r="B44" s="3"/>
      <c r="C44" s="8">
        <v>300</v>
      </c>
      <c r="D44" s="9" t="s">
        <v>68</v>
      </c>
      <c r="E44" s="6">
        <v>243.43</v>
      </c>
      <c r="F44" s="3" t="s">
        <v>67</v>
      </c>
      <c r="G44" s="7">
        <f>C44*E44</f>
        <v>73029</v>
      </c>
    </row>
    <row r="45" spans="1:7" ht="54" customHeight="1">
      <c r="A45" s="3">
        <v>42</v>
      </c>
      <c r="B45" s="3"/>
      <c r="C45" s="8">
        <v>350</v>
      </c>
      <c r="D45" s="9" t="s">
        <v>69</v>
      </c>
      <c r="E45" s="6">
        <v>238.64</v>
      </c>
      <c r="F45" s="3" t="s">
        <v>67</v>
      </c>
      <c r="G45" s="7">
        <f t="shared" si="0"/>
        <v>83524</v>
      </c>
    </row>
    <row r="46" spans="1:7" ht="73.5" customHeight="1">
      <c r="A46" s="3">
        <v>43</v>
      </c>
      <c r="B46" s="3">
        <v>53.5</v>
      </c>
      <c r="C46" s="8">
        <v>8</v>
      </c>
      <c r="D46" s="9" t="s">
        <v>70</v>
      </c>
      <c r="E46" s="6">
        <v>3746.02</v>
      </c>
      <c r="F46" s="3" t="s">
        <v>71</v>
      </c>
      <c r="G46" s="7">
        <f>C46*E46</f>
        <v>29968.16</v>
      </c>
    </row>
    <row r="47" spans="1:7" ht="84" customHeight="1">
      <c r="A47" s="3">
        <v>44</v>
      </c>
      <c r="B47" s="13" t="s">
        <v>72</v>
      </c>
      <c r="C47" s="8">
        <v>56</v>
      </c>
      <c r="D47" s="9" t="s">
        <v>73</v>
      </c>
      <c r="E47" s="6">
        <v>3406.02</v>
      </c>
      <c r="F47" s="3" t="s">
        <v>71</v>
      </c>
      <c r="G47" s="7">
        <f t="shared" si="0"/>
        <v>190737.12</v>
      </c>
    </row>
    <row r="48" spans="1:7" ht="41.25" customHeight="1">
      <c r="A48" s="3">
        <v>45</v>
      </c>
      <c r="B48" s="3" t="s">
        <v>74</v>
      </c>
      <c r="C48" s="8">
        <v>64</v>
      </c>
      <c r="D48" s="5" t="s">
        <v>75</v>
      </c>
      <c r="E48" s="6">
        <v>446</v>
      </c>
      <c r="F48" s="3" t="s">
        <v>71</v>
      </c>
      <c r="G48" s="7">
        <f t="shared" si="0"/>
        <v>28544</v>
      </c>
    </row>
    <row r="49" spans="1:7" ht="37.5" customHeight="1">
      <c r="A49" s="3">
        <v>46</v>
      </c>
      <c r="B49" s="3" t="s">
        <v>76</v>
      </c>
      <c r="C49" s="8">
        <v>81</v>
      </c>
      <c r="D49" s="5" t="s">
        <v>77</v>
      </c>
      <c r="E49" s="6">
        <v>2252.5</v>
      </c>
      <c r="F49" s="3" t="s">
        <v>71</v>
      </c>
      <c r="G49" s="7">
        <f t="shared" si="0"/>
        <v>182452.5</v>
      </c>
    </row>
    <row r="50" spans="1:7" ht="93.75">
      <c r="A50" s="3">
        <v>47</v>
      </c>
      <c r="B50" s="3" t="s">
        <v>78</v>
      </c>
      <c r="C50" s="8">
        <v>56</v>
      </c>
      <c r="D50" s="9" t="s">
        <v>79</v>
      </c>
      <c r="E50" s="6">
        <v>5321.96</v>
      </c>
      <c r="F50" s="3" t="s">
        <v>71</v>
      </c>
      <c r="G50" s="7">
        <f t="shared" si="0"/>
        <v>298029.76</v>
      </c>
    </row>
    <row r="51" spans="1:7" ht="37.5" customHeight="1">
      <c r="A51" s="3">
        <v>48</v>
      </c>
      <c r="B51" s="3" t="s">
        <v>80</v>
      </c>
      <c r="C51" s="8">
        <v>56</v>
      </c>
      <c r="D51" s="9" t="s">
        <v>81</v>
      </c>
      <c r="E51" s="6">
        <v>7257.85</v>
      </c>
      <c r="F51" s="3" t="s">
        <v>71</v>
      </c>
      <c r="G51" s="7">
        <f t="shared" si="0"/>
        <v>406439.60000000003</v>
      </c>
    </row>
    <row r="52" spans="1:7" ht="75.75" customHeight="1">
      <c r="A52" s="3">
        <v>49</v>
      </c>
      <c r="B52" s="3">
        <v>58.3</v>
      </c>
      <c r="C52" s="8">
        <v>300</v>
      </c>
      <c r="D52" s="9" t="s">
        <v>82</v>
      </c>
      <c r="E52" s="6">
        <v>735.27</v>
      </c>
      <c r="F52" s="3" t="s">
        <v>67</v>
      </c>
      <c r="G52" s="7">
        <f t="shared" si="0"/>
        <v>220581</v>
      </c>
    </row>
    <row r="53" spans="1:7" ht="21.75" customHeight="1">
      <c r="A53" s="3">
        <v>50</v>
      </c>
      <c r="B53" s="3"/>
      <c r="C53" s="8">
        <v>250</v>
      </c>
      <c r="D53" s="9" t="s">
        <v>83</v>
      </c>
      <c r="E53" s="6">
        <v>617.97</v>
      </c>
      <c r="F53" s="3" t="s">
        <v>67</v>
      </c>
      <c r="G53" s="7">
        <f t="shared" si="0"/>
        <v>154492.5</v>
      </c>
    </row>
    <row r="54" spans="1:7" ht="60" customHeight="1">
      <c r="A54" s="3">
        <v>51</v>
      </c>
      <c r="B54" s="3">
        <v>60.1</v>
      </c>
      <c r="C54" s="8">
        <v>156</v>
      </c>
      <c r="D54" s="14" t="s">
        <v>84</v>
      </c>
      <c r="E54" s="6">
        <v>160</v>
      </c>
      <c r="F54" s="3" t="s">
        <v>71</v>
      </c>
      <c r="G54" s="7">
        <f t="shared" si="0"/>
        <v>24960</v>
      </c>
    </row>
    <row r="55" spans="1:7" ht="95.25" customHeight="1">
      <c r="A55" s="3">
        <v>52</v>
      </c>
      <c r="B55" s="3" t="s">
        <v>85</v>
      </c>
      <c r="C55" s="8">
        <v>20</v>
      </c>
      <c r="D55" s="5" t="s">
        <v>86</v>
      </c>
      <c r="E55" s="6">
        <v>897</v>
      </c>
      <c r="F55" s="3" t="s">
        <v>71</v>
      </c>
      <c r="G55" s="7">
        <f t="shared" si="0"/>
        <v>17940</v>
      </c>
    </row>
    <row r="56" spans="1:7" ht="43.5" customHeight="1">
      <c r="A56" s="3">
        <v>53</v>
      </c>
      <c r="B56" s="3" t="s">
        <v>87</v>
      </c>
      <c r="C56" s="8">
        <v>68</v>
      </c>
      <c r="D56" s="5" t="s">
        <v>88</v>
      </c>
      <c r="E56" s="6">
        <v>693</v>
      </c>
      <c r="F56" s="3" t="s">
        <v>71</v>
      </c>
      <c r="G56" s="7">
        <f t="shared" si="0"/>
        <v>47124</v>
      </c>
    </row>
    <row r="57" spans="1:7" ht="73.5" customHeight="1">
      <c r="A57" s="3">
        <v>54</v>
      </c>
      <c r="B57" s="3" t="s">
        <v>89</v>
      </c>
      <c r="C57" s="8">
        <v>184</v>
      </c>
      <c r="D57" s="9" t="s">
        <v>90</v>
      </c>
      <c r="E57" s="6">
        <v>146.6</v>
      </c>
      <c r="F57" s="3" t="s">
        <v>67</v>
      </c>
      <c r="G57" s="7">
        <f t="shared" si="0"/>
        <v>26974.399999999998</v>
      </c>
    </row>
    <row r="58" spans="1:7" ht="76.5" customHeight="1">
      <c r="A58" s="3">
        <v>55</v>
      </c>
      <c r="B58" s="3" t="s">
        <v>91</v>
      </c>
      <c r="C58" s="8">
        <f>850+597</f>
        <v>1447</v>
      </c>
      <c r="D58" s="5" t="s">
        <v>92</v>
      </c>
      <c r="E58" s="6">
        <v>287.05</v>
      </c>
      <c r="F58" s="3" t="s">
        <v>13</v>
      </c>
      <c r="G58" s="7">
        <f t="shared" si="0"/>
        <v>415361.35000000003</v>
      </c>
    </row>
    <row r="59" spans="1:7" ht="111.75" customHeight="1">
      <c r="A59" s="3">
        <v>56</v>
      </c>
      <c r="B59" s="3" t="s">
        <v>93</v>
      </c>
      <c r="C59" s="8">
        <v>14.7</v>
      </c>
      <c r="D59" s="9" t="s">
        <v>94</v>
      </c>
      <c r="E59" s="6">
        <v>6614.18</v>
      </c>
      <c r="F59" s="3" t="s">
        <v>13</v>
      </c>
      <c r="G59" s="7">
        <f t="shared" si="0"/>
        <v>97228.445999999996</v>
      </c>
    </row>
    <row r="60" spans="1:7" ht="38.25" customHeight="1">
      <c r="A60" s="3">
        <v>57</v>
      </c>
      <c r="B60" s="3">
        <v>112.1</v>
      </c>
      <c r="C60" s="8">
        <v>43</v>
      </c>
      <c r="D60" s="9" t="s">
        <v>95</v>
      </c>
      <c r="E60" s="6">
        <v>2152</v>
      </c>
      <c r="F60" s="3" t="s">
        <v>71</v>
      </c>
      <c r="G60" s="7">
        <f t="shared" si="0"/>
        <v>92536</v>
      </c>
    </row>
    <row r="61" spans="1:7" ht="58.5" customHeight="1">
      <c r="A61" s="3">
        <v>58</v>
      </c>
      <c r="B61" s="3" t="s">
        <v>96</v>
      </c>
      <c r="C61" s="8">
        <v>915.6</v>
      </c>
      <c r="D61" s="9" t="s">
        <v>97</v>
      </c>
      <c r="E61" s="6">
        <v>239.05</v>
      </c>
      <c r="F61" s="3" t="s">
        <v>13</v>
      </c>
      <c r="G61" s="7">
        <f t="shared" si="0"/>
        <v>218874.18000000002</v>
      </c>
    </row>
    <row r="62" spans="1:7" ht="93.75" customHeight="1">
      <c r="A62" s="3">
        <v>59</v>
      </c>
      <c r="B62" s="3" t="s">
        <v>98</v>
      </c>
      <c r="C62" s="8">
        <f>570+31667</f>
        <v>32237</v>
      </c>
      <c r="D62" s="9" t="s">
        <v>99</v>
      </c>
      <c r="E62" s="6">
        <v>171</v>
      </c>
      <c r="F62" s="3" t="s">
        <v>13</v>
      </c>
      <c r="G62" s="7">
        <f t="shared" si="0"/>
        <v>5512527</v>
      </c>
    </row>
    <row r="63" spans="1:7" s="37" customFormat="1" ht="56.25">
      <c r="A63" s="3">
        <v>60</v>
      </c>
      <c r="B63" s="32" t="s">
        <v>149</v>
      </c>
      <c r="C63" s="33">
        <v>3880</v>
      </c>
      <c r="D63" s="34" t="s">
        <v>150</v>
      </c>
      <c r="E63" s="35">
        <v>87</v>
      </c>
      <c r="F63" s="33" t="s">
        <v>13</v>
      </c>
      <c r="G63" s="36">
        <f>E63*C63</f>
        <v>337560</v>
      </c>
    </row>
    <row r="64" spans="1:7" ht="74.25" customHeight="1">
      <c r="A64" s="3">
        <v>61</v>
      </c>
      <c r="B64" s="3">
        <v>207.4</v>
      </c>
      <c r="C64" s="8">
        <f>121+1711</f>
        <v>1832</v>
      </c>
      <c r="D64" s="9" t="s">
        <v>100</v>
      </c>
      <c r="E64" s="6">
        <v>164</v>
      </c>
      <c r="F64" s="3" t="s">
        <v>13</v>
      </c>
      <c r="G64" s="7">
        <f t="shared" si="0"/>
        <v>300448</v>
      </c>
    </row>
    <row r="65" spans="1:10" s="31" customFormat="1" ht="75">
      <c r="A65" s="3">
        <v>62</v>
      </c>
      <c r="B65" s="43">
        <v>207.6</v>
      </c>
      <c r="C65" s="28">
        <v>1416</v>
      </c>
      <c r="D65" s="44" t="s">
        <v>152</v>
      </c>
      <c r="E65" s="28">
        <v>144.5</v>
      </c>
      <c r="F65" s="3" t="s">
        <v>13</v>
      </c>
      <c r="G65" s="30">
        <f t="shared" si="0"/>
        <v>204612</v>
      </c>
      <c r="J65" s="31">
        <f>16*15</f>
        <v>240</v>
      </c>
    </row>
    <row r="66" spans="1:10" ht="39.75" customHeight="1">
      <c r="A66" s="3">
        <v>63</v>
      </c>
      <c r="B66" s="3" t="s">
        <v>101</v>
      </c>
      <c r="C66" s="8">
        <v>807.2</v>
      </c>
      <c r="D66" s="9" t="s">
        <v>102</v>
      </c>
      <c r="E66" s="6">
        <v>71</v>
      </c>
      <c r="F66" s="3" t="s">
        <v>13</v>
      </c>
      <c r="G66" s="7">
        <f t="shared" si="0"/>
        <v>57311.200000000004</v>
      </c>
    </row>
    <row r="67" spans="1:10" ht="39" customHeight="1">
      <c r="A67" s="3">
        <v>64</v>
      </c>
      <c r="B67" s="3" t="s">
        <v>103</v>
      </c>
      <c r="C67" s="8">
        <f>850+915.6</f>
        <v>1765.6</v>
      </c>
      <c r="D67" s="5" t="s">
        <v>104</v>
      </c>
      <c r="E67" s="6">
        <v>10.67</v>
      </c>
      <c r="F67" s="3" t="s">
        <v>13</v>
      </c>
      <c r="G67" s="7">
        <f t="shared" si="0"/>
        <v>18838.951999999997</v>
      </c>
    </row>
    <row r="68" spans="1:10" ht="75" customHeight="1">
      <c r="A68" s="3">
        <v>65</v>
      </c>
      <c r="B68" s="3">
        <v>211.3</v>
      </c>
      <c r="C68" s="8">
        <v>173.5</v>
      </c>
      <c r="D68" s="9" t="s">
        <v>105</v>
      </c>
      <c r="E68" s="6">
        <v>59.95</v>
      </c>
      <c r="F68" s="3" t="s">
        <v>13</v>
      </c>
      <c r="G68" s="7">
        <f t="shared" si="0"/>
        <v>10401.325000000001</v>
      </c>
    </row>
    <row r="69" spans="1:10" ht="38.25" customHeight="1">
      <c r="A69" s="3">
        <v>66</v>
      </c>
      <c r="B69" s="3" t="s">
        <v>106</v>
      </c>
      <c r="C69" s="8">
        <v>62</v>
      </c>
      <c r="D69" s="9" t="s">
        <v>107</v>
      </c>
      <c r="E69" s="6">
        <v>1255.4000000000001</v>
      </c>
      <c r="F69" s="3" t="s">
        <v>13</v>
      </c>
      <c r="G69" s="7">
        <f t="shared" si="0"/>
        <v>77834.8</v>
      </c>
    </row>
    <row r="70" spans="1:10" ht="60" customHeight="1">
      <c r="A70" s="3">
        <v>67</v>
      </c>
      <c r="B70" s="3">
        <v>216</v>
      </c>
      <c r="C70" s="8">
        <v>295</v>
      </c>
      <c r="D70" s="9" t="s">
        <v>108</v>
      </c>
      <c r="E70" s="6">
        <v>24.200000000000003</v>
      </c>
      <c r="F70" s="3" t="s">
        <v>13</v>
      </c>
      <c r="G70" s="7">
        <f t="shared" ref="G70:G80" si="1">C70*E70</f>
        <v>7139.0000000000009</v>
      </c>
    </row>
    <row r="71" spans="1:10" ht="79.5" customHeight="1">
      <c r="A71" s="3">
        <v>68</v>
      </c>
      <c r="B71" s="3">
        <v>221</v>
      </c>
      <c r="C71" s="8">
        <f>240+617</f>
        <v>857</v>
      </c>
      <c r="D71" s="9" t="s">
        <v>109</v>
      </c>
      <c r="E71" s="10">
        <v>145.64000000000001</v>
      </c>
      <c r="F71" s="3" t="s">
        <v>13</v>
      </c>
      <c r="G71" s="7">
        <f t="shared" si="1"/>
        <v>124813.48000000001</v>
      </c>
      <c r="I71">
        <f>104.7*1.1</f>
        <v>115.17000000000002</v>
      </c>
    </row>
    <row r="72" spans="1:10" ht="54.75" customHeight="1">
      <c r="A72" s="3">
        <v>69</v>
      </c>
      <c r="B72" s="3">
        <v>221.3</v>
      </c>
      <c r="C72" s="8">
        <v>164</v>
      </c>
      <c r="D72" s="9" t="s">
        <v>110</v>
      </c>
      <c r="E72" s="6">
        <v>2803</v>
      </c>
      <c r="F72" s="3" t="s">
        <v>71</v>
      </c>
      <c r="G72" s="7">
        <f t="shared" si="1"/>
        <v>459692</v>
      </c>
    </row>
    <row r="73" spans="1:10" ht="36.75" customHeight="1">
      <c r="A73" s="3">
        <v>70</v>
      </c>
      <c r="B73" s="3">
        <v>222.2</v>
      </c>
      <c r="C73" s="8">
        <v>24</v>
      </c>
      <c r="D73" s="9" t="s">
        <v>111</v>
      </c>
      <c r="E73" s="6">
        <v>933</v>
      </c>
      <c r="F73" s="3" t="s">
        <v>71</v>
      </c>
      <c r="G73" s="7">
        <f t="shared" si="1"/>
        <v>22392</v>
      </c>
    </row>
    <row r="74" spans="1:10" ht="112.5">
      <c r="A74" s="3">
        <v>71</v>
      </c>
      <c r="B74" s="3" t="s">
        <v>112</v>
      </c>
      <c r="C74" s="8">
        <v>56</v>
      </c>
      <c r="D74" s="9" t="s">
        <v>113</v>
      </c>
      <c r="E74" s="6">
        <v>2008</v>
      </c>
      <c r="F74" s="3" t="s">
        <v>71</v>
      </c>
      <c r="G74" s="7">
        <f t="shared" si="1"/>
        <v>112448</v>
      </c>
    </row>
    <row r="75" spans="1:10" ht="75">
      <c r="A75" s="3">
        <v>72</v>
      </c>
      <c r="B75" s="3" t="s">
        <v>114</v>
      </c>
      <c r="C75" s="8">
        <v>137</v>
      </c>
      <c r="D75" s="9" t="s">
        <v>115</v>
      </c>
      <c r="E75" s="6">
        <v>665</v>
      </c>
      <c r="F75" s="3" t="s">
        <v>71</v>
      </c>
      <c r="G75" s="7">
        <f t="shared" si="1"/>
        <v>91105</v>
      </c>
    </row>
    <row r="76" spans="1:10" ht="75">
      <c r="A76" s="3">
        <v>73</v>
      </c>
      <c r="B76" s="3" t="s">
        <v>116</v>
      </c>
      <c r="C76" s="8">
        <v>246.6</v>
      </c>
      <c r="D76" s="5" t="s">
        <v>117</v>
      </c>
      <c r="E76" s="6">
        <v>335.5</v>
      </c>
      <c r="F76" s="3" t="s">
        <v>10</v>
      </c>
      <c r="G76" s="7">
        <f t="shared" si="1"/>
        <v>82734.3</v>
      </c>
    </row>
    <row r="77" spans="1:10" ht="39.75" customHeight="1">
      <c r="A77" s="3">
        <v>74</v>
      </c>
      <c r="B77" s="3">
        <v>241.1</v>
      </c>
      <c r="C77" s="8">
        <v>1052.5</v>
      </c>
      <c r="D77" s="9" t="s">
        <v>118</v>
      </c>
      <c r="E77" s="6">
        <v>38.340000000000003</v>
      </c>
      <c r="F77" s="3" t="s">
        <v>13</v>
      </c>
      <c r="G77" s="7">
        <f t="shared" si="1"/>
        <v>40352.850000000006</v>
      </c>
    </row>
    <row r="78" spans="1:10" ht="132.75" customHeight="1">
      <c r="A78" s="3">
        <v>75</v>
      </c>
      <c r="B78" s="3" t="s">
        <v>119</v>
      </c>
      <c r="C78" s="8">
        <f>1258+6.7</f>
        <v>1264.7</v>
      </c>
      <c r="D78" s="9" t="s">
        <v>120</v>
      </c>
      <c r="E78" s="10">
        <v>57.750000000000007</v>
      </c>
      <c r="F78" s="3" t="s">
        <v>13</v>
      </c>
      <c r="G78" s="7">
        <f t="shared" si="1"/>
        <v>73036.425000000017</v>
      </c>
    </row>
    <row r="79" spans="1:10" ht="58.5" customHeight="1">
      <c r="A79" s="3">
        <v>76</v>
      </c>
      <c r="B79" s="3" t="s">
        <v>121</v>
      </c>
      <c r="C79" s="8">
        <v>10</v>
      </c>
      <c r="D79" s="5" t="s">
        <v>122</v>
      </c>
      <c r="E79" s="6">
        <v>2500</v>
      </c>
      <c r="F79" s="3" t="s">
        <v>123</v>
      </c>
      <c r="G79" s="7">
        <f t="shared" si="1"/>
        <v>25000</v>
      </c>
    </row>
    <row r="80" spans="1:10" ht="85.5" customHeight="1">
      <c r="A80" s="3">
        <v>77</v>
      </c>
      <c r="B80" s="3">
        <v>254.2</v>
      </c>
      <c r="C80" s="8">
        <v>60</v>
      </c>
      <c r="D80" s="9" t="s">
        <v>124</v>
      </c>
      <c r="E80" s="6">
        <v>697.1</v>
      </c>
      <c r="F80" s="3" t="s">
        <v>67</v>
      </c>
      <c r="G80" s="7">
        <f t="shared" si="1"/>
        <v>41826</v>
      </c>
    </row>
    <row r="81" spans="1:11" ht="41.25" customHeight="1">
      <c r="A81" s="3">
        <v>78</v>
      </c>
      <c r="B81" s="13"/>
      <c r="C81" s="8">
        <v>23</v>
      </c>
      <c r="D81" s="9" t="s">
        <v>125</v>
      </c>
      <c r="E81" s="6">
        <v>4804.46</v>
      </c>
      <c r="F81" s="3" t="s">
        <v>67</v>
      </c>
      <c r="G81" s="7">
        <f>C81*E81</f>
        <v>110502.58</v>
      </c>
    </row>
    <row r="82" spans="1:11" ht="56.25">
      <c r="A82" s="3">
        <v>79</v>
      </c>
      <c r="B82" s="3">
        <v>344.5</v>
      </c>
      <c r="C82" s="8">
        <v>68</v>
      </c>
      <c r="D82" s="12" t="s">
        <v>126</v>
      </c>
      <c r="E82" s="6">
        <v>494.7</v>
      </c>
      <c r="F82" s="3" t="s">
        <v>71</v>
      </c>
      <c r="G82" s="7">
        <f t="shared" ref="G82" si="2">C82*E82</f>
        <v>33639.599999999999</v>
      </c>
    </row>
    <row r="83" spans="1:11" ht="75">
      <c r="A83" s="3">
        <v>80</v>
      </c>
      <c r="B83" s="3" t="s">
        <v>127</v>
      </c>
      <c r="C83" s="8">
        <v>48</v>
      </c>
      <c r="D83" s="9" t="s">
        <v>128</v>
      </c>
      <c r="E83" s="6">
        <v>1517.38</v>
      </c>
      <c r="F83" s="3" t="s">
        <v>13</v>
      </c>
      <c r="G83" s="7">
        <f>C83*E83</f>
        <v>72834.240000000005</v>
      </c>
    </row>
    <row r="84" spans="1:11" ht="112.5" customHeight="1">
      <c r="A84" s="3">
        <v>81</v>
      </c>
      <c r="B84" s="3" t="s">
        <v>129</v>
      </c>
      <c r="C84" s="8">
        <v>10.4</v>
      </c>
      <c r="D84" s="9" t="s">
        <v>130</v>
      </c>
      <c r="E84" s="6">
        <v>2326.38</v>
      </c>
      <c r="F84" s="3" t="s">
        <v>13</v>
      </c>
      <c r="G84" s="7">
        <f>C84*E84</f>
        <v>24194.352000000003</v>
      </c>
    </row>
    <row r="85" spans="1:11" ht="37.5">
      <c r="A85" s="3">
        <v>82</v>
      </c>
      <c r="B85" s="3">
        <v>383.1</v>
      </c>
      <c r="C85" s="8">
        <v>26</v>
      </c>
      <c r="D85" s="9" t="s">
        <v>131</v>
      </c>
      <c r="E85" s="6">
        <v>195.7</v>
      </c>
      <c r="F85" s="3" t="s">
        <v>67</v>
      </c>
      <c r="G85" s="7">
        <f>C85*E85</f>
        <v>5088.2</v>
      </c>
    </row>
    <row r="86" spans="1:11" ht="94.5" customHeight="1">
      <c r="A86" s="3">
        <v>83</v>
      </c>
      <c r="B86" s="3">
        <v>432.1</v>
      </c>
      <c r="C86" s="8">
        <v>30</v>
      </c>
      <c r="D86" s="9" t="s">
        <v>132</v>
      </c>
      <c r="E86" s="6">
        <v>438</v>
      </c>
      <c r="F86" s="3" t="s">
        <v>13</v>
      </c>
      <c r="G86" s="7">
        <f>C86*E86</f>
        <v>13140</v>
      </c>
    </row>
    <row r="87" spans="1:11" ht="37.5" customHeight="1">
      <c r="A87" s="3">
        <v>84</v>
      </c>
      <c r="B87" s="3" t="s">
        <v>133</v>
      </c>
      <c r="C87" s="8">
        <v>56</v>
      </c>
      <c r="D87" s="5" t="s">
        <v>134</v>
      </c>
      <c r="E87" s="6">
        <v>2286</v>
      </c>
      <c r="F87" s="3" t="s">
        <v>71</v>
      </c>
      <c r="G87" s="7">
        <f>C87*E87</f>
        <v>128016</v>
      </c>
    </row>
    <row r="88" spans="1:11" ht="123.75" customHeight="1">
      <c r="A88" s="3">
        <v>85</v>
      </c>
      <c r="B88" s="3" t="s">
        <v>135</v>
      </c>
      <c r="C88" s="8">
        <v>807.2</v>
      </c>
      <c r="D88" s="9" t="s">
        <v>136</v>
      </c>
      <c r="E88" s="6">
        <v>968</v>
      </c>
      <c r="F88" s="3" t="s">
        <v>13</v>
      </c>
      <c r="G88" s="7">
        <f t="shared" ref="G88" si="3">C88*E88</f>
        <v>781369.60000000009</v>
      </c>
    </row>
    <row r="89" spans="1:11" ht="57.75" customHeight="1">
      <c r="A89" s="3">
        <v>86</v>
      </c>
      <c r="B89" s="3" t="s">
        <v>137</v>
      </c>
      <c r="C89" s="8">
        <v>161.69999999999999</v>
      </c>
      <c r="D89" s="9" t="s">
        <v>138</v>
      </c>
      <c r="E89" s="6">
        <v>8106</v>
      </c>
      <c r="F89" s="3" t="s">
        <v>13</v>
      </c>
      <c r="G89" s="7">
        <f>C89*E89</f>
        <v>1310740.2</v>
      </c>
    </row>
    <row r="90" spans="1:11" ht="113.25" customHeight="1">
      <c r="A90" s="3">
        <v>87</v>
      </c>
      <c r="B90" s="10">
        <v>980</v>
      </c>
      <c r="C90" s="8">
        <v>60</v>
      </c>
      <c r="D90" s="9" t="s">
        <v>139</v>
      </c>
      <c r="E90" s="6">
        <v>830</v>
      </c>
      <c r="F90" s="3" t="s">
        <v>140</v>
      </c>
      <c r="G90" s="7">
        <f>C90*E90</f>
        <v>49800</v>
      </c>
    </row>
    <row r="91" spans="1:11" ht="94.5" customHeight="1">
      <c r="A91" s="3">
        <v>88</v>
      </c>
      <c r="B91" s="3">
        <v>981</v>
      </c>
      <c r="C91" s="8">
        <v>115</v>
      </c>
      <c r="D91" s="9" t="s">
        <v>141</v>
      </c>
      <c r="E91" s="6">
        <v>852.8</v>
      </c>
      <c r="F91" s="3" t="s">
        <v>67</v>
      </c>
      <c r="G91" s="7">
        <f>C91*E91</f>
        <v>98072</v>
      </c>
    </row>
    <row r="92" spans="1:11" ht="21" customHeight="1">
      <c r="A92" s="15"/>
      <c r="B92" s="15"/>
      <c r="C92" s="16"/>
      <c r="D92" s="47" t="s">
        <v>153</v>
      </c>
      <c r="F92" s="70"/>
      <c r="G92" s="18">
        <f>SUM(G4:G91)</f>
        <v>20933860.036000002</v>
      </c>
      <c r="K92" s="19">
        <f>G92-14506710.04</f>
        <v>6427149.9960000031</v>
      </c>
    </row>
    <row r="93" spans="1:11" ht="18.75">
      <c r="A93" s="67"/>
      <c r="B93" s="67"/>
      <c r="C93" s="67"/>
      <c r="D93" s="50" t="s">
        <v>154</v>
      </c>
      <c r="E93" s="68"/>
      <c r="F93" s="67"/>
      <c r="G93" s="69">
        <f>G92*18%</f>
        <v>3768094.8064800003</v>
      </c>
    </row>
    <row r="94" spans="1:11" ht="18.75">
      <c r="A94" s="67"/>
      <c r="B94" s="67"/>
      <c r="C94" s="67"/>
      <c r="D94" s="47" t="s">
        <v>155</v>
      </c>
      <c r="E94" s="68"/>
      <c r="F94" s="67"/>
      <c r="G94" s="18">
        <f>SUM(G92:G93)</f>
        <v>24701954.842480004</v>
      </c>
    </row>
    <row r="95" spans="1:11" ht="37.5">
      <c r="A95" s="88"/>
      <c r="B95" s="88"/>
      <c r="C95" s="88"/>
      <c r="D95" s="395" t="s">
        <v>161</v>
      </c>
      <c r="E95" s="88"/>
      <c r="F95" s="88"/>
      <c r="G95" s="381">
        <v>55000</v>
      </c>
    </row>
    <row r="96" spans="1:11" ht="75">
      <c r="A96" s="88"/>
      <c r="B96" s="88"/>
      <c r="C96" s="88"/>
      <c r="D96" s="395" t="s">
        <v>162</v>
      </c>
      <c r="E96" s="88"/>
      <c r="F96" s="88"/>
      <c r="G96" s="381">
        <v>100000</v>
      </c>
    </row>
    <row r="97" spans="1:7" ht="18.75">
      <c r="A97" s="88"/>
      <c r="B97" s="88"/>
      <c r="C97" s="88"/>
      <c r="D97" s="88" t="s">
        <v>163</v>
      </c>
      <c r="E97" s="381"/>
      <c r="F97" s="88"/>
      <c r="G97" s="381">
        <v>1000000</v>
      </c>
    </row>
    <row r="98" spans="1:7" ht="18.75">
      <c r="A98" s="88"/>
      <c r="B98" s="88"/>
      <c r="C98" s="88"/>
      <c r="D98" s="21" t="s">
        <v>158</v>
      </c>
      <c r="E98" s="88"/>
      <c r="F98" s="88"/>
      <c r="G98" s="393">
        <f>SUM(G94:G97)</f>
        <v>25856954.842480004</v>
      </c>
    </row>
    <row r="99" spans="1:7" ht="18.75">
      <c r="A99" s="88"/>
      <c r="B99" s="88"/>
      <c r="C99" s="88"/>
      <c r="D99" s="50" t="s">
        <v>156</v>
      </c>
      <c r="E99" s="88"/>
      <c r="F99" s="88"/>
      <c r="G99" s="381">
        <f>G92*1%</f>
        <v>209338.60036000004</v>
      </c>
    </row>
    <row r="100" spans="1:7" ht="18.75">
      <c r="A100" s="88"/>
      <c r="B100" s="88"/>
      <c r="C100" s="88"/>
      <c r="D100" s="88" t="s">
        <v>164</v>
      </c>
      <c r="E100" s="88"/>
      <c r="F100" s="88"/>
      <c r="G100" s="394">
        <v>456334.94</v>
      </c>
    </row>
    <row r="101" spans="1:7" ht="18.75">
      <c r="A101" s="88"/>
      <c r="B101" s="88"/>
      <c r="C101" s="88"/>
      <c r="D101" s="57" t="s">
        <v>157</v>
      </c>
      <c r="E101" s="88"/>
      <c r="F101" s="88"/>
      <c r="G101" s="381">
        <f>G98*7.5%</f>
        <v>1939271.6131860001</v>
      </c>
    </row>
    <row r="102" spans="1:7" ht="18.75">
      <c r="A102" s="88"/>
      <c r="B102" s="88"/>
      <c r="C102" s="88"/>
      <c r="D102" s="88"/>
      <c r="E102" s="88"/>
      <c r="F102" s="88"/>
      <c r="G102" s="393">
        <f>SUM(G98:G101)</f>
        <v>28461899.996026006</v>
      </c>
    </row>
  </sheetData>
  <mergeCells count="2">
    <mergeCell ref="A1:G1"/>
    <mergeCell ref="A2:G2"/>
  </mergeCells>
  <pageMargins left="0.67" right="0.77" top="0.47" bottom="0.44" header="0.32" footer="0.27"/>
  <pageSetup paperSize="9" scale="80" orientation="portrait" verticalDpi="4294967293" r:id="rId1"/>
  <headerFooter>
    <oddHeader>&amp;LNew Commissioner of Police office building at Vepery&amp;RPage &amp;P</oddHeader>
  </headerFooter>
</worksheet>
</file>

<file path=xl/worksheets/sheet4.xml><?xml version="1.0" encoding="utf-8"?>
<worksheet xmlns="http://schemas.openxmlformats.org/spreadsheetml/2006/main" xmlns:r="http://schemas.openxmlformats.org/officeDocument/2006/relationships">
  <dimension ref="A1:G96"/>
  <sheetViews>
    <sheetView view="pageBreakPreview" topLeftCell="A72" zoomScale="80" zoomScaleSheetLayoutView="80" workbookViewId="0">
      <selection activeCell="C73" sqref="C73"/>
    </sheetView>
  </sheetViews>
  <sheetFormatPr defaultRowHeight="15"/>
  <cols>
    <col min="1" max="1" width="5.140625" customWidth="1"/>
    <col min="2" max="2" width="9.140625" customWidth="1"/>
    <col min="3" max="3" width="28.5703125" customWidth="1"/>
    <col min="4" max="4" width="10.85546875" customWidth="1"/>
    <col min="5" max="5" width="8.5703125" style="390" bestFit="1" customWidth="1"/>
    <col min="6" max="6" width="31.5703125" customWidth="1"/>
    <col min="7" max="7" width="14.85546875" customWidth="1"/>
  </cols>
  <sheetData>
    <row r="1" spans="1:7" ht="207" customHeight="1">
      <c r="A1" s="460"/>
      <c r="B1" s="460"/>
      <c r="C1" s="460"/>
      <c r="D1" s="460"/>
      <c r="E1" s="460"/>
      <c r="F1" s="460"/>
      <c r="G1" s="460"/>
    </row>
    <row r="2" spans="1:7" ht="25.5" customHeight="1">
      <c r="A2" s="461" t="s">
        <v>270</v>
      </c>
      <c r="B2" s="462"/>
      <c r="C2" s="462"/>
      <c r="D2" s="462"/>
      <c r="E2" s="462"/>
      <c r="F2" s="462"/>
      <c r="G2" s="463"/>
    </row>
    <row r="3" spans="1:7" ht="45.75" customHeight="1">
      <c r="A3" s="464" t="str">
        <f>'final Abstract '!A1:G1</f>
        <v>Name of Work: Special repairs and Painting works to New Commissioner of Police Office Building at COP Campus, Vepery in Chennai City.</v>
      </c>
      <c r="B3" s="465"/>
      <c r="C3" s="465"/>
      <c r="D3" s="465"/>
      <c r="E3" s="465"/>
      <c r="F3" s="465"/>
      <c r="G3" s="466"/>
    </row>
    <row r="4" spans="1:7" ht="51.75" customHeight="1">
      <c r="A4" s="372" t="s">
        <v>271</v>
      </c>
      <c r="B4" s="372" t="s">
        <v>272</v>
      </c>
      <c r="C4" s="372" t="s">
        <v>273</v>
      </c>
      <c r="D4" s="372" t="s">
        <v>168</v>
      </c>
      <c r="E4" s="372" t="s">
        <v>274</v>
      </c>
      <c r="F4" s="373" t="s">
        <v>275</v>
      </c>
      <c r="G4" s="372" t="s">
        <v>173</v>
      </c>
    </row>
    <row r="5" spans="1:7" ht="260.10000000000002" customHeight="1">
      <c r="A5" s="86">
        <v>1</v>
      </c>
      <c r="B5" s="374">
        <v>21.2</v>
      </c>
      <c r="C5" s="375" t="s">
        <v>9</v>
      </c>
      <c r="D5" s="376">
        <v>0.97399999999999998</v>
      </c>
      <c r="E5" s="374" t="s">
        <v>10</v>
      </c>
      <c r="F5" s="392">
        <v>125878</v>
      </c>
      <c r="G5" s="377">
        <f>F5*D5</f>
        <v>122605.17199999999</v>
      </c>
    </row>
    <row r="6" spans="1:7" ht="260.10000000000002" customHeight="1">
      <c r="A6" s="86">
        <v>2</v>
      </c>
      <c r="B6" s="374"/>
      <c r="C6" s="375" t="s">
        <v>11</v>
      </c>
      <c r="D6" s="376">
        <v>0.26400000000000001</v>
      </c>
      <c r="E6" s="374" t="s">
        <v>10</v>
      </c>
      <c r="F6" s="392">
        <v>113678</v>
      </c>
      <c r="G6" s="377">
        <f t="shared" ref="G6:G69" si="0">F6*D6</f>
        <v>30010.992000000002</v>
      </c>
    </row>
    <row r="7" spans="1:7" ht="260.10000000000002" customHeight="1">
      <c r="A7" s="86">
        <v>3</v>
      </c>
      <c r="B7" s="374">
        <v>30</v>
      </c>
      <c r="C7" s="378" t="s">
        <v>12</v>
      </c>
      <c r="D7" s="379">
        <v>81.599999999999994</v>
      </c>
      <c r="E7" s="374" t="s">
        <v>13</v>
      </c>
      <c r="F7" s="392">
        <v>460.74</v>
      </c>
      <c r="G7" s="377">
        <f t="shared" si="0"/>
        <v>37596.383999999998</v>
      </c>
    </row>
    <row r="8" spans="1:7" ht="260.10000000000002" customHeight="1">
      <c r="A8" s="86">
        <v>4</v>
      </c>
      <c r="B8" s="374">
        <v>31</v>
      </c>
      <c r="C8" s="375" t="s">
        <v>14</v>
      </c>
      <c r="D8" s="379">
        <v>225</v>
      </c>
      <c r="E8" s="374" t="s">
        <v>10</v>
      </c>
      <c r="F8" s="392">
        <v>3793.82</v>
      </c>
      <c r="G8" s="377">
        <f t="shared" si="0"/>
        <v>853609.5</v>
      </c>
    </row>
    <row r="9" spans="1:7" ht="260.10000000000002" customHeight="1">
      <c r="A9" s="86">
        <v>5</v>
      </c>
      <c r="B9" s="374">
        <v>2.15</v>
      </c>
      <c r="C9" s="378" t="s">
        <v>276</v>
      </c>
      <c r="D9" s="379">
        <v>12.3</v>
      </c>
      <c r="E9" s="374" t="s">
        <v>10</v>
      </c>
      <c r="F9" s="392">
        <v>310.25</v>
      </c>
      <c r="G9" s="377">
        <f t="shared" si="0"/>
        <v>3816.0750000000003</v>
      </c>
    </row>
    <row r="10" spans="1:7" ht="260.10000000000002" customHeight="1">
      <c r="A10" s="86">
        <v>6</v>
      </c>
      <c r="B10" s="374" t="s">
        <v>16</v>
      </c>
      <c r="C10" s="378" t="s">
        <v>17</v>
      </c>
      <c r="D10" s="379">
        <v>97.4</v>
      </c>
      <c r="E10" s="374" t="s">
        <v>10</v>
      </c>
      <c r="F10" s="392">
        <v>6516.99</v>
      </c>
      <c r="G10" s="377">
        <f t="shared" si="0"/>
        <v>634754.826</v>
      </c>
    </row>
    <row r="11" spans="1:7" ht="260.10000000000002" customHeight="1">
      <c r="A11" s="86">
        <v>7</v>
      </c>
      <c r="B11" s="374" t="s">
        <v>18</v>
      </c>
      <c r="C11" s="375" t="s">
        <v>19</v>
      </c>
      <c r="D11" s="379">
        <v>1.6</v>
      </c>
      <c r="E11" s="374" t="s">
        <v>10</v>
      </c>
      <c r="F11" s="392">
        <v>6768.36</v>
      </c>
      <c r="G11" s="377">
        <f t="shared" si="0"/>
        <v>10829.376</v>
      </c>
    </row>
    <row r="12" spans="1:7" ht="260.10000000000002" customHeight="1">
      <c r="A12" s="86">
        <v>8</v>
      </c>
      <c r="B12" s="374"/>
      <c r="C12" s="375" t="s">
        <v>20</v>
      </c>
      <c r="D12" s="379">
        <v>1.6</v>
      </c>
      <c r="E12" s="374" t="s">
        <v>10</v>
      </c>
      <c r="F12" s="392">
        <v>6934.35</v>
      </c>
      <c r="G12" s="377">
        <f t="shared" si="0"/>
        <v>11094.960000000001</v>
      </c>
    </row>
    <row r="13" spans="1:7" ht="260.10000000000002" customHeight="1">
      <c r="A13" s="86">
        <v>9</v>
      </c>
      <c r="B13" s="374"/>
      <c r="C13" s="375" t="s">
        <v>21</v>
      </c>
      <c r="D13" s="379">
        <v>1.6</v>
      </c>
      <c r="E13" s="374" t="s">
        <v>10</v>
      </c>
      <c r="F13" s="392">
        <v>7100.34</v>
      </c>
      <c r="G13" s="377">
        <f t="shared" si="0"/>
        <v>11360.544000000002</v>
      </c>
    </row>
    <row r="14" spans="1:7" ht="260.10000000000002" customHeight="1">
      <c r="A14" s="86">
        <v>10</v>
      </c>
      <c r="B14" s="374"/>
      <c r="C14" s="375" t="s">
        <v>22</v>
      </c>
      <c r="D14" s="379">
        <v>1.6</v>
      </c>
      <c r="E14" s="374" t="s">
        <v>10</v>
      </c>
      <c r="F14" s="392">
        <v>7266.33</v>
      </c>
      <c r="G14" s="377">
        <f t="shared" si="0"/>
        <v>11626.128000000001</v>
      </c>
    </row>
    <row r="15" spans="1:7" ht="260.10000000000002" customHeight="1">
      <c r="A15" s="86">
        <v>11</v>
      </c>
      <c r="B15" s="374"/>
      <c r="C15" s="378" t="s">
        <v>23</v>
      </c>
      <c r="D15" s="379">
        <v>1.6</v>
      </c>
      <c r="E15" s="374" t="s">
        <v>10</v>
      </c>
      <c r="F15" s="392">
        <v>7432.32</v>
      </c>
      <c r="G15" s="377">
        <f t="shared" si="0"/>
        <v>11891.712</v>
      </c>
    </row>
    <row r="16" spans="1:7" ht="260.10000000000002" customHeight="1">
      <c r="A16" s="86">
        <v>12</v>
      </c>
      <c r="B16" s="374"/>
      <c r="C16" s="375" t="s">
        <v>24</v>
      </c>
      <c r="D16" s="379">
        <v>1.6</v>
      </c>
      <c r="E16" s="374" t="s">
        <v>10</v>
      </c>
      <c r="F16" s="392">
        <v>7598.31</v>
      </c>
      <c r="G16" s="377">
        <f t="shared" si="0"/>
        <v>12157.296000000002</v>
      </c>
    </row>
    <row r="17" spans="1:7" ht="260.10000000000002" customHeight="1">
      <c r="A17" s="86">
        <v>13</v>
      </c>
      <c r="B17" s="374"/>
      <c r="C17" s="375" t="s">
        <v>25</v>
      </c>
      <c r="D17" s="379">
        <v>3.1</v>
      </c>
      <c r="E17" s="374" t="s">
        <v>10</v>
      </c>
      <c r="F17" s="392">
        <v>7764.3</v>
      </c>
      <c r="G17" s="377">
        <f t="shared" si="0"/>
        <v>24069.33</v>
      </c>
    </row>
    <row r="18" spans="1:7" ht="260.10000000000002" customHeight="1">
      <c r="A18" s="86">
        <v>14</v>
      </c>
      <c r="B18" s="374"/>
      <c r="C18" s="375" t="s">
        <v>26</v>
      </c>
      <c r="D18" s="379">
        <v>3.1</v>
      </c>
      <c r="E18" s="374" t="s">
        <v>10</v>
      </c>
      <c r="F18" s="392">
        <v>7930.29</v>
      </c>
      <c r="G18" s="377">
        <f t="shared" si="0"/>
        <v>24583.899000000001</v>
      </c>
    </row>
    <row r="19" spans="1:7" ht="260.10000000000002" customHeight="1">
      <c r="A19" s="86">
        <v>15</v>
      </c>
      <c r="B19" s="374" t="s">
        <v>27</v>
      </c>
      <c r="C19" s="378" t="s">
        <v>28</v>
      </c>
      <c r="D19" s="379">
        <v>30</v>
      </c>
      <c r="E19" s="374" t="s">
        <v>13</v>
      </c>
      <c r="F19" s="392">
        <v>851.23</v>
      </c>
      <c r="G19" s="377">
        <f t="shared" si="0"/>
        <v>25536.9</v>
      </c>
    </row>
    <row r="20" spans="1:7" ht="260.10000000000002" customHeight="1">
      <c r="A20" s="86">
        <v>16</v>
      </c>
      <c r="B20" s="374"/>
      <c r="C20" s="378" t="s">
        <v>29</v>
      </c>
      <c r="D20" s="379">
        <v>1.4</v>
      </c>
      <c r="E20" s="374" t="s">
        <v>13</v>
      </c>
      <c r="F20" s="392">
        <v>860.61</v>
      </c>
      <c r="G20" s="377">
        <f t="shared" si="0"/>
        <v>1204.854</v>
      </c>
    </row>
    <row r="21" spans="1:7" ht="260.10000000000002" customHeight="1">
      <c r="A21" s="86">
        <v>17</v>
      </c>
      <c r="B21" s="374"/>
      <c r="C21" s="378" t="s">
        <v>30</v>
      </c>
      <c r="D21" s="379">
        <v>1.4</v>
      </c>
      <c r="E21" s="374" t="s">
        <v>13</v>
      </c>
      <c r="F21" s="392">
        <v>879.53</v>
      </c>
      <c r="G21" s="377">
        <f t="shared" si="0"/>
        <v>1231.3419999999999</v>
      </c>
    </row>
    <row r="22" spans="1:7" ht="260.10000000000002" customHeight="1">
      <c r="A22" s="86">
        <v>18</v>
      </c>
      <c r="B22" s="374"/>
      <c r="C22" s="378" t="s">
        <v>31</v>
      </c>
      <c r="D22" s="379">
        <v>1.4</v>
      </c>
      <c r="E22" s="374" t="s">
        <v>13</v>
      </c>
      <c r="F22" s="392">
        <v>898.45</v>
      </c>
      <c r="G22" s="377">
        <f t="shared" si="0"/>
        <v>1257.83</v>
      </c>
    </row>
    <row r="23" spans="1:7" ht="260.10000000000002" customHeight="1">
      <c r="A23" s="86">
        <v>19</v>
      </c>
      <c r="B23" s="374"/>
      <c r="C23" s="378" t="s">
        <v>32</v>
      </c>
      <c r="D23" s="379">
        <v>1.4</v>
      </c>
      <c r="E23" s="374" t="s">
        <v>13</v>
      </c>
      <c r="F23" s="392">
        <v>917.37</v>
      </c>
      <c r="G23" s="377">
        <f t="shared" si="0"/>
        <v>1284.318</v>
      </c>
    </row>
    <row r="24" spans="1:7" ht="260.10000000000002" customHeight="1">
      <c r="A24" s="86">
        <v>20</v>
      </c>
      <c r="B24" s="374"/>
      <c r="C24" s="378" t="s">
        <v>33</v>
      </c>
      <c r="D24" s="379">
        <v>1.4</v>
      </c>
      <c r="E24" s="374" t="s">
        <v>13</v>
      </c>
      <c r="F24" s="392">
        <v>936.29</v>
      </c>
      <c r="G24" s="377">
        <f t="shared" si="0"/>
        <v>1310.8059999999998</v>
      </c>
    </row>
    <row r="25" spans="1:7" ht="260.10000000000002" customHeight="1">
      <c r="A25" s="86">
        <v>21</v>
      </c>
      <c r="B25" s="374"/>
      <c r="C25" s="375" t="s">
        <v>34</v>
      </c>
      <c r="D25" s="379">
        <v>1.4</v>
      </c>
      <c r="E25" s="374" t="s">
        <v>13</v>
      </c>
      <c r="F25" s="392">
        <v>955.21</v>
      </c>
      <c r="G25" s="377">
        <f t="shared" si="0"/>
        <v>1337.2939999999999</v>
      </c>
    </row>
    <row r="26" spans="1:7" ht="260.10000000000002" customHeight="1">
      <c r="A26" s="86">
        <v>22</v>
      </c>
      <c r="B26" s="374"/>
      <c r="C26" s="375" t="s">
        <v>35</v>
      </c>
      <c r="D26" s="379">
        <v>2.7</v>
      </c>
      <c r="E26" s="374" t="s">
        <v>13</v>
      </c>
      <c r="F26" s="392">
        <v>974.13</v>
      </c>
      <c r="G26" s="377">
        <f t="shared" si="0"/>
        <v>2630.1510000000003</v>
      </c>
    </row>
    <row r="27" spans="1:7" ht="260.10000000000002" customHeight="1">
      <c r="A27" s="86">
        <v>23</v>
      </c>
      <c r="B27" s="374"/>
      <c r="C27" s="375" t="s">
        <v>36</v>
      </c>
      <c r="D27" s="379">
        <v>2.7</v>
      </c>
      <c r="E27" s="374" t="s">
        <v>13</v>
      </c>
      <c r="F27" s="392">
        <v>993.05</v>
      </c>
      <c r="G27" s="377">
        <f t="shared" si="0"/>
        <v>2681.2350000000001</v>
      </c>
    </row>
    <row r="28" spans="1:7" ht="260.10000000000002" customHeight="1">
      <c r="A28" s="86">
        <v>24</v>
      </c>
      <c r="B28" s="374" t="s">
        <v>37</v>
      </c>
      <c r="C28" s="378" t="s">
        <v>38</v>
      </c>
      <c r="D28" s="379">
        <v>240</v>
      </c>
      <c r="E28" s="374" t="s">
        <v>13</v>
      </c>
      <c r="F28" s="392">
        <v>3325</v>
      </c>
      <c r="G28" s="377">
        <f t="shared" si="0"/>
        <v>798000</v>
      </c>
    </row>
    <row r="29" spans="1:7" ht="260.10000000000002" customHeight="1">
      <c r="A29" s="86">
        <v>25</v>
      </c>
      <c r="B29" s="374" t="s">
        <v>39</v>
      </c>
      <c r="C29" s="375" t="s">
        <v>40</v>
      </c>
      <c r="D29" s="379">
        <v>17.3</v>
      </c>
      <c r="E29" s="374" t="s">
        <v>13</v>
      </c>
      <c r="F29" s="392">
        <v>3176.09</v>
      </c>
      <c r="G29" s="377">
        <f t="shared" si="0"/>
        <v>54946.357000000004</v>
      </c>
    </row>
    <row r="30" spans="1:7" ht="260.10000000000002" customHeight="1">
      <c r="A30" s="86">
        <v>26</v>
      </c>
      <c r="B30" s="374" t="s">
        <v>41</v>
      </c>
      <c r="C30" s="375" t="s">
        <v>42</v>
      </c>
      <c r="D30" s="379">
        <v>33.299999999999997</v>
      </c>
      <c r="E30" s="374" t="s">
        <v>13</v>
      </c>
      <c r="F30" s="392">
        <v>3021.75</v>
      </c>
      <c r="G30" s="377">
        <f t="shared" si="0"/>
        <v>100624.27499999999</v>
      </c>
    </row>
    <row r="31" spans="1:7" ht="260.10000000000002" customHeight="1">
      <c r="A31" s="86">
        <v>27</v>
      </c>
      <c r="B31" s="374"/>
      <c r="C31" s="375" t="s">
        <v>43</v>
      </c>
      <c r="D31" s="379">
        <v>11.3</v>
      </c>
      <c r="E31" s="374" t="s">
        <v>13</v>
      </c>
      <c r="F31" s="392">
        <v>2921.83</v>
      </c>
      <c r="G31" s="377">
        <f t="shared" si="0"/>
        <v>33016.679000000004</v>
      </c>
    </row>
    <row r="32" spans="1:7" ht="260.10000000000002" customHeight="1">
      <c r="A32" s="86">
        <v>28</v>
      </c>
      <c r="B32" s="374" t="s">
        <v>44</v>
      </c>
      <c r="C32" s="378" t="s">
        <v>45</v>
      </c>
      <c r="D32" s="379">
        <v>419</v>
      </c>
      <c r="E32" s="374" t="s">
        <v>13</v>
      </c>
      <c r="F32" s="392">
        <v>3250</v>
      </c>
      <c r="G32" s="377">
        <f t="shared" si="0"/>
        <v>1361750</v>
      </c>
    </row>
    <row r="33" spans="1:7" ht="260.10000000000002" customHeight="1">
      <c r="A33" s="86">
        <v>29</v>
      </c>
      <c r="B33" s="374" t="s">
        <v>46</v>
      </c>
      <c r="C33" s="378" t="s">
        <v>47</v>
      </c>
      <c r="D33" s="379">
        <v>36</v>
      </c>
      <c r="E33" s="374" t="s">
        <v>13</v>
      </c>
      <c r="F33" s="392">
        <v>3750</v>
      </c>
      <c r="G33" s="377">
        <f t="shared" si="0"/>
        <v>135000</v>
      </c>
    </row>
    <row r="34" spans="1:7" ht="260.10000000000002" customHeight="1">
      <c r="A34" s="86">
        <v>30</v>
      </c>
      <c r="B34" s="374">
        <v>28.1</v>
      </c>
      <c r="C34" s="375" t="s">
        <v>48</v>
      </c>
      <c r="D34" s="379">
        <v>243.7</v>
      </c>
      <c r="E34" s="374" t="s">
        <v>13</v>
      </c>
      <c r="F34" s="392">
        <v>549.13</v>
      </c>
      <c r="G34" s="377">
        <f t="shared" si="0"/>
        <v>133822.981</v>
      </c>
    </row>
    <row r="35" spans="1:7" ht="260.10000000000002" customHeight="1">
      <c r="A35" s="86">
        <v>31</v>
      </c>
      <c r="B35" s="374" t="s">
        <v>49</v>
      </c>
      <c r="C35" s="378" t="s">
        <v>50</v>
      </c>
      <c r="D35" s="379">
        <v>773.3</v>
      </c>
      <c r="E35" s="374" t="s">
        <v>13</v>
      </c>
      <c r="F35" s="392">
        <v>1416.18</v>
      </c>
      <c r="G35" s="377">
        <f t="shared" si="0"/>
        <v>1095131.9939999999</v>
      </c>
    </row>
    <row r="36" spans="1:7" ht="260.10000000000002" customHeight="1">
      <c r="A36" s="86">
        <v>32</v>
      </c>
      <c r="B36" s="374" t="s">
        <v>51</v>
      </c>
      <c r="C36" s="378" t="s">
        <v>52</v>
      </c>
      <c r="D36" s="379">
        <v>541</v>
      </c>
      <c r="E36" s="374" t="s">
        <v>13</v>
      </c>
      <c r="F36" s="392">
        <v>1244.02</v>
      </c>
      <c r="G36" s="377">
        <f t="shared" si="0"/>
        <v>673014.82</v>
      </c>
    </row>
    <row r="37" spans="1:7" ht="260.10000000000002" customHeight="1">
      <c r="A37" s="86">
        <v>33</v>
      </c>
      <c r="B37" s="374">
        <v>30.2</v>
      </c>
      <c r="C37" s="378" t="s">
        <v>53</v>
      </c>
      <c r="D37" s="379">
        <v>909</v>
      </c>
      <c r="E37" s="374" t="s">
        <v>13</v>
      </c>
      <c r="F37" s="392">
        <v>48.42</v>
      </c>
      <c r="G37" s="377">
        <f t="shared" si="0"/>
        <v>44013.78</v>
      </c>
    </row>
    <row r="38" spans="1:7" ht="260.10000000000002" customHeight="1">
      <c r="A38" s="86">
        <v>34</v>
      </c>
      <c r="B38" s="374" t="s">
        <v>54</v>
      </c>
      <c r="C38" s="378" t="s">
        <v>55</v>
      </c>
      <c r="D38" s="379">
        <v>295</v>
      </c>
      <c r="E38" s="374" t="s">
        <v>13</v>
      </c>
      <c r="F38" s="392">
        <v>1229.3699999999999</v>
      </c>
      <c r="G38" s="377">
        <f t="shared" si="0"/>
        <v>362664.14999999997</v>
      </c>
    </row>
    <row r="39" spans="1:7" ht="260.10000000000002" customHeight="1">
      <c r="A39" s="86">
        <v>35</v>
      </c>
      <c r="B39" s="374" t="s">
        <v>56</v>
      </c>
      <c r="C39" s="378" t="s">
        <v>57</v>
      </c>
      <c r="D39" s="379">
        <v>2064</v>
      </c>
      <c r="E39" s="374" t="s">
        <v>13</v>
      </c>
      <c r="F39" s="392">
        <v>328.72</v>
      </c>
      <c r="G39" s="377">
        <f t="shared" si="0"/>
        <v>678478.08000000007</v>
      </c>
    </row>
    <row r="40" spans="1:7" ht="260.10000000000002" customHeight="1">
      <c r="A40" s="86">
        <v>36</v>
      </c>
      <c r="B40" s="374" t="s">
        <v>58</v>
      </c>
      <c r="C40" s="378" t="s">
        <v>59</v>
      </c>
      <c r="D40" s="379">
        <v>915.6</v>
      </c>
      <c r="E40" s="374" t="s">
        <v>13</v>
      </c>
      <c r="F40" s="392">
        <v>523.61</v>
      </c>
      <c r="G40" s="377">
        <f t="shared" si="0"/>
        <v>479417.31600000005</v>
      </c>
    </row>
    <row r="41" spans="1:7" ht="260.10000000000002" customHeight="1">
      <c r="A41" s="86">
        <v>37</v>
      </c>
      <c r="B41" s="374" t="s">
        <v>60</v>
      </c>
      <c r="C41" s="378" t="s">
        <v>61</v>
      </c>
      <c r="D41" s="379">
        <v>72</v>
      </c>
      <c r="E41" s="374" t="s">
        <v>13</v>
      </c>
      <c r="F41" s="392">
        <v>299.35000000000002</v>
      </c>
      <c r="G41" s="377">
        <f t="shared" si="0"/>
        <v>21553.200000000001</v>
      </c>
    </row>
    <row r="42" spans="1:7" ht="260.10000000000002" customHeight="1">
      <c r="A42" s="86">
        <v>38</v>
      </c>
      <c r="B42" s="374" t="s">
        <v>60</v>
      </c>
      <c r="C42" s="375" t="s">
        <v>62</v>
      </c>
      <c r="D42" s="379">
        <v>100</v>
      </c>
      <c r="E42" s="374" t="s">
        <v>13</v>
      </c>
      <c r="F42" s="392">
        <v>548.63</v>
      </c>
      <c r="G42" s="377">
        <f t="shared" si="0"/>
        <v>54863</v>
      </c>
    </row>
    <row r="43" spans="1:7" ht="260.10000000000002" customHeight="1">
      <c r="A43" s="86">
        <v>39</v>
      </c>
      <c r="B43" s="374" t="s">
        <v>63</v>
      </c>
      <c r="C43" s="380" t="s">
        <v>64</v>
      </c>
      <c r="D43" s="379">
        <v>6282</v>
      </c>
      <c r="E43" s="374" t="s">
        <v>13</v>
      </c>
      <c r="F43" s="392">
        <v>34.979999999999997</v>
      </c>
      <c r="G43" s="377">
        <f t="shared" si="0"/>
        <v>219744.36</v>
      </c>
    </row>
    <row r="44" spans="1:7" ht="260.10000000000002" customHeight="1">
      <c r="A44" s="86">
        <v>40</v>
      </c>
      <c r="B44" s="374" t="s">
        <v>65</v>
      </c>
      <c r="C44" s="378" t="s">
        <v>66</v>
      </c>
      <c r="D44" s="379">
        <v>50</v>
      </c>
      <c r="E44" s="374" t="s">
        <v>67</v>
      </c>
      <c r="F44" s="392">
        <v>261.45999999999998</v>
      </c>
      <c r="G44" s="377">
        <f t="shared" si="0"/>
        <v>13072.999999999998</v>
      </c>
    </row>
    <row r="45" spans="1:7" ht="260.10000000000002" customHeight="1">
      <c r="A45" s="86">
        <v>41</v>
      </c>
      <c r="B45" s="374"/>
      <c r="C45" s="378" t="s">
        <v>68</v>
      </c>
      <c r="D45" s="379">
        <v>300</v>
      </c>
      <c r="E45" s="374" t="s">
        <v>67</v>
      </c>
      <c r="F45" s="392">
        <v>243.43</v>
      </c>
      <c r="G45" s="377">
        <f t="shared" si="0"/>
        <v>73029</v>
      </c>
    </row>
    <row r="46" spans="1:7" ht="260.10000000000002" customHeight="1">
      <c r="A46" s="86">
        <v>42</v>
      </c>
      <c r="B46" s="374"/>
      <c r="C46" s="378" t="s">
        <v>69</v>
      </c>
      <c r="D46" s="379">
        <v>350</v>
      </c>
      <c r="E46" s="374" t="s">
        <v>67</v>
      </c>
      <c r="F46" s="392">
        <v>238.64</v>
      </c>
      <c r="G46" s="377">
        <f t="shared" si="0"/>
        <v>83524</v>
      </c>
    </row>
    <row r="47" spans="1:7" ht="260.10000000000002" customHeight="1">
      <c r="A47" s="86">
        <v>43</v>
      </c>
      <c r="B47" s="374">
        <v>53.5</v>
      </c>
      <c r="C47" s="378" t="s">
        <v>70</v>
      </c>
      <c r="D47" s="379">
        <v>8</v>
      </c>
      <c r="E47" s="374" t="s">
        <v>71</v>
      </c>
      <c r="F47" s="392">
        <v>3746.02</v>
      </c>
      <c r="G47" s="377">
        <f t="shared" si="0"/>
        <v>29968.16</v>
      </c>
    </row>
    <row r="48" spans="1:7" ht="260.10000000000002" customHeight="1">
      <c r="A48" s="86">
        <v>44</v>
      </c>
      <c r="B48" s="198" t="s">
        <v>72</v>
      </c>
      <c r="C48" s="378" t="s">
        <v>73</v>
      </c>
      <c r="D48" s="379">
        <v>56</v>
      </c>
      <c r="E48" s="374" t="s">
        <v>71</v>
      </c>
      <c r="F48" s="392">
        <v>3406.02</v>
      </c>
      <c r="G48" s="377">
        <f t="shared" si="0"/>
        <v>190737.12</v>
      </c>
    </row>
    <row r="49" spans="1:7" ht="260.10000000000002" customHeight="1">
      <c r="A49" s="86">
        <v>45</v>
      </c>
      <c r="B49" s="374" t="s">
        <v>74</v>
      </c>
      <c r="C49" s="375" t="s">
        <v>75</v>
      </c>
      <c r="D49" s="379">
        <v>64</v>
      </c>
      <c r="E49" s="374" t="s">
        <v>71</v>
      </c>
      <c r="F49" s="392">
        <v>446</v>
      </c>
      <c r="G49" s="377">
        <f t="shared" si="0"/>
        <v>28544</v>
      </c>
    </row>
    <row r="50" spans="1:7" ht="260.10000000000002" customHeight="1">
      <c r="A50" s="86">
        <v>46</v>
      </c>
      <c r="B50" s="374" t="s">
        <v>76</v>
      </c>
      <c r="C50" s="375" t="s">
        <v>77</v>
      </c>
      <c r="D50" s="379">
        <v>81</v>
      </c>
      <c r="E50" s="374" t="s">
        <v>71</v>
      </c>
      <c r="F50" s="392">
        <v>2252.5</v>
      </c>
      <c r="G50" s="377">
        <f t="shared" si="0"/>
        <v>182452.5</v>
      </c>
    </row>
    <row r="51" spans="1:7" ht="260.10000000000002" customHeight="1">
      <c r="A51" s="86">
        <v>47</v>
      </c>
      <c r="B51" s="374" t="s">
        <v>78</v>
      </c>
      <c r="C51" s="378" t="s">
        <v>79</v>
      </c>
      <c r="D51" s="379">
        <v>56</v>
      </c>
      <c r="E51" s="374" t="s">
        <v>71</v>
      </c>
      <c r="F51" s="392">
        <v>5321.96</v>
      </c>
      <c r="G51" s="377">
        <f t="shared" si="0"/>
        <v>298029.76</v>
      </c>
    </row>
    <row r="52" spans="1:7" ht="260.10000000000002" customHeight="1">
      <c r="A52" s="86">
        <v>48</v>
      </c>
      <c r="B52" s="374" t="s">
        <v>80</v>
      </c>
      <c r="C52" s="378" t="s">
        <v>81</v>
      </c>
      <c r="D52" s="379">
        <v>56</v>
      </c>
      <c r="E52" s="374" t="s">
        <v>71</v>
      </c>
      <c r="F52" s="392">
        <v>7257.85</v>
      </c>
      <c r="G52" s="377">
        <f t="shared" si="0"/>
        <v>406439.60000000003</v>
      </c>
    </row>
    <row r="53" spans="1:7" ht="260.10000000000002" customHeight="1">
      <c r="A53" s="86">
        <v>49</v>
      </c>
      <c r="B53" s="374">
        <v>58.3</v>
      </c>
      <c r="C53" s="378" t="s">
        <v>82</v>
      </c>
      <c r="D53" s="379">
        <v>300</v>
      </c>
      <c r="E53" s="374" t="s">
        <v>67</v>
      </c>
      <c r="F53" s="392">
        <v>735.27</v>
      </c>
      <c r="G53" s="377">
        <f t="shared" si="0"/>
        <v>220581</v>
      </c>
    </row>
    <row r="54" spans="1:7" ht="260.10000000000002" customHeight="1">
      <c r="A54" s="86">
        <v>50</v>
      </c>
      <c r="B54" s="374"/>
      <c r="C54" s="378" t="s">
        <v>83</v>
      </c>
      <c r="D54" s="379">
        <v>250</v>
      </c>
      <c r="E54" s="374" t="s">
        <v>67</v>
      </c>
      <c r="F54" s="392">
        <v>617.97</v>
      </c>
      <c r="G54" s="377">
        <f t="shared" si="0"/>
        <v>154492.5</v>
      </c>
    </row>
    <row r="55" spans="1:7" ht="260.10000000000002" customHeight="1">
      <c r="A55" s="86">
        <v>51</v>
      </c>
      <c r="B55" s="374">
        <v>60.1</v>
      </c>
      <c r="C55" s="378" t="s">
        <v>84</v>
      </c>
      <c r="D55" s="379">
        <v>156</v>
      </c>
      <c r="E55" s="374" t="s">
        <v>71</v>
      </c>
      <c r="F55" s="392">
        <v>160</v>
      </c>
      <c r="G55" s="377">
        <f t="shared" si="0"/>
        <v>24960</v>
      </c>
    </row>
    <row r="56" spans="1:7" ht="260.10000000000002" customHeight="1">
      <c r="A56" s="86">
        <v>52</v>
      </c>
      <c r="B56" s="374" t="s">
        <v>85</v>
      </c>
      <c r="C56" s="375" t="s">
        <v>86</v>
      </c>
      <c r="D56" s="379">
        <v>20</v>
      </c>
      <c r="E56" s="374" t="s">
        <v>71</v>
      </c>
      <c r="F56" s="392">
        <v>897</v>
      </c>
      <c r="G56" s="377">
        <f t="shared" si="0"/>
        <v>17940</v>
      </c>
    </row>
    <row r="57" spans="1:7" ht="260.10000000000002" customHeight="1">
      <c r="A57" s="86">
        <v>53</v>
      </c>
      <c r="B57" s="374" t="s">
        <v>87</v>
      </c>
      <c r="C57" s="375" t="s">
        <v>88</v>
      </c>
      <c r="D57" s="379">
        <v>68</v>
      </c>
      <c r="E57" s="374" t="s">
        <v>71</v>
      </c>
      <c r="F57" s="392">
        <v>693</v>
      </c>
      <c r="G57" s="377">
        <f t="shared" si="0"/>
        <v>47124</v>
      </c>
    </row>
    <row r="58" spans="1:7" ht="260.10000000000002" customHeight="1">
      <c r="A58" s="86">
        <v>54</v>
      </c>
      <c r="B58" s="374" t="s">
        <v>89</v>
      </c>
      <c r="C58" s="378" t="s">
        <v>90</v>
      </c>
      <c r="D58" s="379">
        <v>184</v>
      </c>
      <c r="E58" s="374" t="s">
        <v>67</v>
      </c>
      <c r="F58" s="392">
        <v>146.6</v>
      </c>
      <c r="G58" s="377">
        <f t="shared" si="0"/>
        <v>26974.399999999998</v>
      </c>
    </row>
    <row r="59" spans="1:7" ht="260.10000000000002" customHeight="1">
      <c r="A59" s="86">
        <v>55</v>
      </c>
      <c r="B59" s="374" t="s">
        <v>91</v>
      </c>
      <c r="C59" s="375" t="s">
        <v>92</v>
      </c>
      <c r="D59" s="379">
        <v>1447</v>
      </c>
      <c r="E59" s="374" t="s">
        <v>13</v>
      </c>
      <c r="F59" s="392">
        <v>287.05</v>
      </c>
      <c r="G59" s="377">
        <f t="shared" si="0"/>
        <v>415361.35000000003</v>
      </c>
    </row>
    <row r="60" spans="1:7" ht="260.10000000000002" customHeight="1">
      <c r="A60" s="86">
        <v>56</v>
      </c>
      <c r="B60" s="374" t="s">
        <v>93</v>
      </c>
      <c r="C60" s="378" t="s">
        <v>94</v>
      </c>
      <c r="D60" s="379">
        <v>14.7</v>
      </c>
      <c r="E60" s="374" t="s">
        <v>13</v>
      </c>
      <c r="F60" s="392">
        <v>6614.18</v>
      </c>
      <c r="G60" s="377">
        <f t="shared" si="0"/>
        <v>97228.445999999996</v>
      </c>
    </row>
    <row r="61" spans="1:7" ht="260.10000000000002" customHeight="1">
      <c r="A61" s="86">
        <v>57</v>
      </c>
      <c r="B61" s="374">
        <v>112.1</v>
      </c>
      <c r="C61" s="378" t="s">
        <v>95</v>
      </c>
      <c r="D61" s="379">
        <v>43</v>
      </c>
      <c r="E61" s="374" t="s">
        <v>71</v>
      </c>
      <c r="F61" s="392">
        <v>2152</v>
      </c>
      <c r="G61" s="377">
        <f t="shared" si="0"/>
        <v>92536</v>
      </c>
    </row>
    <row r="62" spans="1:7" ht="260.10000000000002" customHeight="1">
      <c r="A62" s="86">
        <v>58</v>
      </c>
      <c r="B62" s="374" t="s">
        <v>96</v>
      </c>
      <c r="C62" s="378" t="s">
        <v>97</v>
      </c>
      <c r="D62" s="379">
        <v>915.6</v>
      </c>
      <c r="E62" s="374" t="s">
        <v>13</v>
      </c>
      <c r="F62" s="392">
        <v>239.05</v>
      </c>
      <c r="G62" s="377">
        <f t="shared" si="0"/>
        <v>218874.18000000002</v>
      </c>
    </row>
    <row r="63" spans="1:7" ht="260.10000000000002" customHeight="1">
      <c r="A63" s="86">
        <v>59</v>
      </c>
      <c r="B63" s="374" t="s">
        <v>98</v>
      </c>
      <c r="C63" s="378" t="s">
        <v>99</v>
      </c>
      <c r="D63" s="379">
        <v>32237</v>
      </c>
      <c r="E63" s="374" t="s">
        <v>13</v>
      </c>
      <c r="F63" s="392">
        <v>171</v>
      </c>
      <c r="G63" s="377">
        <f t="shared" si="0"/>
        <v>5512527</v>
      </c>
    </row>
    <row r="64" spans="1:7" ht="260.10000000000002" customHeight="1">
      <c r="A64" s="86">
        <v>60</v>
      </c>
      <c r="B64" s="374" t="s">
        <v>149</v>
      </c>
      <c r="C64" s="378" t="s">
        <v>150</v>
      </c>
      <c r="D64" s="379">
        <v>3880</v>
      </c>
      <c r="E64" s="391" t="s">
        <v>13</v>
      </c>
      <c r="F64" s="392">
        <v>87</v>
      </c>
      <c r="G64" s="377">
        <f t="shared" si="0"/>
        <v>337560</v>
      </c>
    </row>
    <row r="65" spans="1:7" ht="260.10000000000002" customHeight="1">
      <c r="A65" s="86">
        <v>61</v>
      </c>
      <c r="B65" s="374">
        <v>207.4</v>
      </c>
      <c r="C65" s="378" t="s">
        <v>100</v>
      </c>
      <c r="D65" s="379">
        <v>1832</v>
      </c>
      <c r="E65" s="374" t="s">
        <v>13</v>
      </c>
      <c r="F65" s="392">
        <v>164</v>
      </c>
      <c r="G65" s="377">
        <f t="shared" si="0"/>
        <v>300448</v>
      </c>
    </row>
    <row r="66" spans="1:7" ht="260.10000000000002" customHeight="1">
      <c r="A66" s="86">
        <v>62</v>
      </c>
      <c r="B66" s="198">
        <v>207.6</v>
      </c>
      <c r="C66" s="378" t="s">
        <v>152</v>
      </c>
      <c r="D66" s="379">
        <v>1416</v>
      </c>
      <c r="E66" s="374" t="s">
        <v>13</v>
      </c>
      <c r="F66" s="392">
        <v>144.5</v>
      </c>
      <c r="G66" s="377">
        <f t="shared" si="0"/>
        <v>204612</v>
      </c>
    </row>
    <row r="67" spans="1:7" ht="260.10000000000002" customHeight="1">
      <c r="A67" s="86">
        <v>63</v>
      </c>
      <c r="B67" s="374" t="s">
        <v>101</v>
      </c>
      <c r="C67" s="378" t="s">
        <v>102</v>
      </c>
      <c r="D67" s="379">
        <v>807.2</v>
      </c>
      <c r="E67" s="374" t="s">
        <v>13</v>
      </c>
      <c r="F67" s="392">
        <v>71</v>
      </c>
      <c r="G67" s="377">
        <f t="shared" si="0"/>
        <v>57311.200000000004</v>
      </c>
    </row>
    <row r="68" spans="1:7" ht="260.10000000000002" customHeight="1">
      <c r="A68" s="86">
        <v>64</v>
      </c>
      <c r="B68" s="374" t="s">
        <v>103</v>
      </c>
      <c r="C68" s="375" t="s">
        <v>104</v>
      </c>
      <c r="D68" s="379">
        <v>1765.6</v>
      </c>
      <c r="E68" s="374" t="s">
        <v>13</v>
      </c>
      <c r="F68" s="392">
        <v>10.67</v>
      </c>
      <c r="G68" s="377">
        <f t="shared" si="0"/>
        <v>18838.951999999997</v>
      </c>
    </row>
    <row r="69" spans="1:7" ht="260.10000000000002" customHeight="1">
      <c r="A69" s="86">
        <v>65</v>
      </c>
      <c r="B69" s="374">
        <v>211.3</v>
      </c>
      <c r="C69" s="378" t="s">
        <v>105</v>
      </c>
      <c r="D69" s="379">
        <v>173.5</v>
      </c>
      <c r="E69" s="374" t="s">
        <v>13</v>
      </c>
      <c r="F69" s="392">
        <v>59.95</v>
      </c>
      <c r="G69" s="377">
        <f t="shared" si="0"/>
        <v>10401.325000000001</v>
      </c>
    </row>
    <row r="70" spans="1:7" ht="260.10000000000002" customHeight="1">
      <c r="A70" s="86">
        <v>66</v>
      </c>
      <c r="B70" s="374" t="s">
        <v>106</v>
      </c>
      <c r="C70" s="378" t="s">
        <v>107</v>
      </c>
      <c r="D70" s="379">
        <v>62</v>
      </c>
      <c r="E70" s="374" t="s">
        <v>13</v>
      </c>
      <c r="F70" s="392">
        <v>1255.4000000000001</v>
      </c>
      <c r="G70" s="377">
        <f t="shared" ref="G70:G92" si="1">F70*D70</f>
        <v>77834.8</v>
      </c>
    </row>
    <row r="71" spans="1:7" ht="260.10000000000002" customHeight="1">
      <c r="A71" s="86">
        <v>67</v>
      </c>
      <c r="B71" s="374">
        <v>216</v>
      </c>
      <c r="C71" s="378" t="s">
        <v>108</v>
      </c>
      <c r="D71" s="379">
        <v>295</v>
      </c>
      <c r="E71" s="374" t="s">
        <v>13</v>
      </c>
      <c r="F71" s="392">
        <v>24.200000000000003</v>
      </c>
      <c r="G71" s="377">
        <f t="shared" si="1"/>
        <v>7139.0000000000009</v>
      </c>
    </row>
    <row r="72" spans="1:7" ht="260.10000000000002" customHeight="1">
      <c r="A72" s="86">
        <v>68</v>
      </c>
      <c r="B72" s="374">
        <v>221</v>
      </c>
      <c r="C72" s="378" t="s">
        <v>284</v>
      </c>
      <c r="D72" s="379">
        <v>857</v>
      </c>
      <c r="E72" s="374" t="s">
        <v>13</v>
      </c>
      <c r="F72" s="392">
        <v>145.64000000000001</v>
      </c>
      <c r="G72" s="377">
        <f t="shared" si="1"/>
        <v>124813.48000000001</v>
      </c>
    </row>
    <row r="73" spans="1:7" ht="260.10000000000002" customHeight="1">
      <c r="A73" s="86">
        <v>69</v>
      </c>
      <c r="B73" s="374">
        <v>221.3</v>
      </c>
      <c r="C73" s="378" t="s">
        <v>110</v>
      </c>
      <c r="D73" s="379">
        <v>164</v>
      </c>
      <c r="E73" s="374" t="s">
        <v>71</v>
      </c>
      <c r="F73" s="392">
        <v>2803</v>
      </c>
      <c r="G73" s="377">
        <f t="shared" si="1"/>
        <v>459692</v>
      </c>
    </row>
    <row r="74" spans="1:7" ht="260.10000000000002" customHeight="1">
      <c r="A74" s="86">
        <v>70</v>
      </c>
      <c r="B74" s="374">
        <v>222.2</v>
      </c>
      <c r="C74" s="378" t="s">
        <v>111</v>
      </c>
      <c r="D74" s="379">
        <v>24</v>
      </c>
      <c r="E74" s="374" t="s">
        <v>71</v>
      </c>
      <c r="F74" s="392">
        <v>933</v>
      </c>
      <c r="G74" s="377">
        <f t="shared" si="1"/>
        <v>22392</v>
      </c>
    </row>
    <row r="75" spans="1:7" ht="260.10000000000002" customHeight="1">
      <c r="A75" s="86">
        <v>71</v>
      </c>
      <c r="B75" s="374" t="s">
        <v>112</v>
      </c>
      <c r="C75" s="378" t="s">
        <v>113</v>
      </c>
      <c r="D75" s="379">
        <v>56</v>
      </c>
      <c r="E75" s="374" t="s">
        <v>71</v>
      </c>
      <c r="F75" s="392">
        <v>2008</v>
      </c>
      <c r="G75" s="377">
        <f t="shared" si="1"/>
        <v>112448</v>
      </c>
    </row>
    <row r="76" spans="1:7" ht="260.10000000000002" customHeight="1">
      <c r="A76" s="86">
        <v>72</v>
      </c>
      <c r="B76" s="374" t="s">
        <v>114</v>
      </c>
      <c r="C76" s="378" t="s">
        <v>115</v>
      </c>
      <c r="D76" s="379">
        <v>137</v>
      </c>
      <c r="E76" s="374" t="s">
        <v>71</v>
      </c>
      <c r="F76" s="392">
        <v>665</v>
      </c>
      <c r="G76" s="377">
        <f t="shared" si="1"/>
        <v>91105</v>
      </c>
    </row>
    <row r="77" spans="1:7" ht="260.10000000000002" customHeight="1">
      <c r="A77" s="86">
        <v>73</v>
      </c>
      <c r="B77" s="374" t="s">
        <v>116</v>
      </c>
      <c r="C77" s="375" t="s">
        <v>117</v>
      </c>
      <c r="D77" s="379">
        <v>246.6</v>
      </c>
      <c r="E77" s="374" t="s">
        <v>10</v>
      </c>
      <c r="F77" s="392">
        <v>335.5</v>
      </c>
      <c r="G77" s="377">
        <f t="shared" si="1"/>
        <v>82734.3</v>
      </c>
    </row>
    <row r="78" spans="1:7" ht="260.10000000000002" customHeight="1">
      <c r="A78" s="86">
        <v>74</v>
      </c>
      <c r="B78" s="374">
        <v>241.1</v>
      </c>
      <c r="C78" s="378" t="s">
        <v>118</v>
      </c>
      <c r="D78" s="379">
        <v>1052.5</v>
      </c>
      <c r="E78" s="374" t="s">
        <v>13</v>
      </c>
      <c r="F78" s="392">
        <v>38.340000000000003</v>
      </c>
      <c r="G78" s="377">
        <f t="shared" si="1"/>
        <v>40352.850000000006</v>
      </c>
    </row>
    <row r="79" spans="1:7" ht="260.10000000000002" customHeight="1">
      <c r="A79" s="86">
        <v>75</v>
      </c>
      <c r="B79" s="374" t="s">
        <v>119</v>
      </c>
      <c r="C79" s="378" t="s">
        <v>120</v>
      </c>
      <c r="D79" s="379">
        <v>1264.7</v>
      </c>
      <c r="E79" s="374" t="s">
        <v>13</v>
      </c>
      <c r="F79" s="392">
        <v>57.750000000000007</v>
      </c>
      <c r="G79" s="377">
        <f t="shared" si="1"/>
        <v>73036.425000000017</v>
      </c>
    </row>
    <row r="80" spans="1:7" ht="260.10000000000002" customHeight="1">
      <c r="A80" s="86">
        <v>76</v>
      </c>
      <c r="B80" s="374" t="s">
        <v>121</v>
      </c>
      <c r="C80" s="375" t="s">
        <v>122</v>
      </c>
      <c r="D80" s="379">
        <v>10</v>
      </c>
      <c r="E80" s="374" t="s">
        <v>123</v>
      </c>
      <c r="F80" s="392">
        <v>2500</v>
      </c>
      <c r="G80" s="377">
        <f t="shared" si="1"/>
        <v>25000</v>
      </c>
    </row>
    <row r="81" spans="1:7" ht="260.10000000000002" customHeight="1">
      <c r="A81" s="86">
        <v>77</v>
      </c>
      <c r="B81" s="374">
        <v>254.2</v>
      </c>
      <c r="C81" s="378" t="s">
        <v>124</v>
      </c>
      <c r="D81" s="379">
        <v>60</v>
      </c>
      <c r="E81" s="374" t="s">
        <v>67</v>
      </c>
      <c r="F81" s="392">
        <v>697.1</v>
      </c>
      <c r="G81" s="377">
        <f t="shared" si="1"/>
        <v>41826</v>
      </c>
    </row>
    <row r="82" spans="1:7" ht="260.10000000000002" customHeight="1">
      <c r="A82" s="86">
        <v>78</v>
      </c>
      <c r="B82" s="198"/>
      <c r="C82" s="378" t="s">
        <v>125</v>
      </c>
      <c r="D82" s="379">
        <v>23</v>
      </c>
      <c r="E82" s="374" t="s">
        <v>67</v>
      </c>
      <c r="F82" s="392">
        <v>4804.46</v>
      </c>
      <c r="G82" s="377">
        <f t="shared" si="1"/>
        <v>110502.58</v>
      </c>
    </row>
    <row r="83" spans="1:7" ht="260.10000000000002" customHeight="1">
      <c r="A83" s="86">
        <v>79</v>
      </c>
      <c r="B83" s="374">
        <v>344.5</v>
      </c>
      <c r="C83" s="378" t="s">
        <v>126</v>
      </c>
      <c r="D83" s="379">
        <v>68</v>
      </c>
      <c r="E83" s="374" t="s">
        <v>71</v>
      </c>
      <c r="F83" s="392">
        <v>494.7</v>
      </c>
      <c r="G83" s="377">
        <f t="shared" si="1"/>
        <v>33639.599999999999</v>
      </c>
    </row>
    <row r="84" spans="1:7" ht="260.10000000000002" customHeight="1">
      <c r="A84" s="86">
        <v>80</v>
      </c>
      <c r="B84" s="374" t="s">
        <v>127</v>
      </c>
      <c r="C84" s="378" t="s">
        <v>128</v>
      </c>
      <c r="D84" s="379">
        <v>48</v>
      </c>
      <c r="E84" s="374" t="s">
        <v>13</v>
      </c>
      <c r="F84" s="392">
        <v>1517.38</v>
      </c>
      <c r="G84" s="377">
        <f t="shared" si="1"/>
        <v>72834.240000000005</v>
      </c>
    </row>
    <row r="85" spans="1:7" ht="260.10000000000002" customHeight="1">
      <c r="A85" s="86">
        <v>81</v>
      </c>
      <c r="B85" s="374" t="s">
        <v>129</v>
      </c>
      <c r="C85" s="378" t="s">
        <v>130</v>
      </c>
      <c r="D85" s="379">
        <v>10.4</v>
      </c>
      <c r="E85" s="374" t="s">
        <v>13</v>
      </c>
      <c r="F85" s="392">
        <v>2326.38</v>
      </c>
      <c r="G85" s="377">
        <f t="shared" si="1"/>
        <v>24194.352000000003</v>
      </c>
    </row>
    <row r="86" spans="1:7" ht="260.10000000000002" customHeight="1">
      <c r="A86" s="86">
        <v>82</v>
      </c>
      <c r="B86" s="374">
        <v>383.1</v>
      </c>
      <c r="C86" s="378" t="s">
        <v>131</v>
      </c>
      <c r="D86" s="379">
        <v>26</v>
      </c>
      <c r="E86" s="374" t="s">
        <v>67</v>
      </c>
      <c r="F86" s="392">
        <v>195.7</v>
      </c>
      <c r="G86" s="377">
        <f t="shared" si="1"/>
        <v>5088.2</v>
      </c>
    </row>
    <row r="87" spans="1:7" ht="260.10000000000002" customHeight="1">
      <c r="A87" s="86">
        <v>83</v>
      </c>
      <c r="B87" s="374">
        <v>432.1</v>
      </c>
      <c r="C87" s="378" t="s">
        <v>132</v>
      </c>
      <c r="D87" s="379">
        <v>30</v>
      </c>
      <c r="E87" s="374" t="s">
        <v>13</v>
      </c>
      <c r="F87" s="392">
        <v>438</v>
      </c>
      <c r="G87" s="377">
        <f t="shared" si="1"/>
        <v>13140</v>
      </c>
    </row>
    <row r="88" spans="1:7" ht="260.10000000000002" customHeight="1">
      <c r="A88" s="86">
        <v>84</v>
      </c>
      <c r="B88" s="374" t="s">
        <v>133</v>
      </c>
      <c r="C88" s="375" t="s">
        <v>134</v>
      </c>
      <c r="D88" s="379">
        <v>56</v>
      </c>
      <c r="E88" s="374" t="s">
        <v>71</v>
      </c>
      <c r="F88" s="392">
        <v>2286</v>
      </c>
      <c r="G88" s="377">
        <f t="shared" si="1"/>
        <v>128016</v>
      </c>
    </row>
    <row r="89" spans="1:7" ht="260.10000000000002" customHeight="1">
      <c r="A89" s="86">
        <v>85</v>
      </c>
      <c r="B89" s="374" t="s">
        <v>135</v>
      </c>
      <c r="C89" s="378" t="s">
        <v>277</v>
      </c>
      <c r="D89" s="379">
        <v>807.2</v>
      </c>
      <c r="E89" s="374" t="s">
        <v>13</v>
      </c>
      <c r="F89" s="392">
        <v>968</v>
      </c>
      <c r="G89" s="377">
        <f t="shared" si="1"/>
        <v>781369.60000000009</v>
      </c>
    </row>
    <row r="90" spans="1:7" ht="260.10000000000002" customHeight="1">
      <c r="A90" s="86">
        <v>86</v>
      </c>
      <c r="B90" s="374" t="s">
        <v>137</v>
      </c>
      <c r="C90" s="378" t="s">
        <v>138</v>
      </c>
      <c r="D90" s="379">
        <v>161.69999999999999</v>
      </c>
      <c r="E90" s="374" t="s">
        <v>13</v>
      </c>
      <c r="F90" s="392">
        <v>8106</v>
      </c>
      <c r="G90" s="377">
        <f t="shared" si="1"/>
        <v>1310740.2</v>
      </c>
    </row>
    <row r="91" spans="1:7" ht="260.10000000000002" customHeight="1">
      <c r="A91" s="86">
        <v>87</v>
      </c>
      <c r="B91" s="374">
        <v>980</v>
      </c>
      <c r="C91" s="378" t="s">
        <v>139</v>
      </c>
      <c r="D91" s="379">
        <v>60</v>
      </c>
      <c r="E91" s="374" t="s">
        <v>140</v>
      </c>
      <c r="F91" s="392">
        <v>830</v>
      </c>
      <c r="G91" s="377">
        <f t="shared" si="1"/>
        <v>49800</v>
      </c>
    </row>
    <row r="92" spans="1:7" ht="260.10000000000002" customHeight="1">
      <c r="A92" s="86">
        <v>88</v>
      </c>
      <c r="B92" s="374">
        <v>981</v>
      </c>
      <c r="C92" s="378" t="s">
        <v>141</v>
      </c>
      <c r="D92" s="379">
        <v>115</v>
      </c>
      <c r="E92" s="374" t="s">
        <v>67</v>
      </c>
      <c r="F92" s="392">
        <v>852.8</v>
      </c>
      <c r="G92" s="377">
        <f t="shared" si="1"/>
        <v>98072</v>
      </c>
    </row>
    <row r="93" spans="1:7" ht="18.75">
      <c r="A93" s="88"/>
      <c r="B93" s="88"/>
      <c r="C93" s="88"/>
      <c r="D93" s="381"/>
      <c r="E93" s="382"/>
      <c r="F93" s="383" t="s">
        <v>278</v>
      </c>
      <c r="G93" s="384">
        <f>SUM(G5:G92)</f>
        <v>20933860.036000002</v>
      </c>
    </row>
    <row r="94" spans="1:7" ht="14.25" customHeight="1">
      <c r="A94" s="385"/>
      <c r="B94" s="386"/>
      <c r="C94" s="386"/>
      <c r="D94" s="386"/>
      <c r="E94" s="387"/>
      <c r="F94" s="386"/>
      <c r="G94" s="388"/>
    </row>
    <row r="95" spans="1:7" ht="39.75" customHeight="1">
      <c r="A95" s="467" t="s">
        <v>279</v>
      </c>
      <c r="B95" s="468"/>
      <c r="C95" s="468"/>
      <c r="D95" s="468"/>
      <c r="E95" s="468"/>
      <c r="F95" s="468"/>
      <c r="G95" s="469"/>
    </row>
    <row r="96" spans="1:7" ht="18.75">
      <c r="A96" s="470" t="s">
        <v>280</v>
      </c>
      <c r="B96" s="471"/>
      <c r="C96" s="471"/>
      <c r="D96" s="471"/>
      <c r="E96" s="471"/>
      <c r="F96" s="471"/>
      <c r="G96" s="389"/>
    </row>
  </sheetData>
  <mergeCells count="5">
    <mergeCell ref="A1:G1"/>
    <mergeCell ref="A2:G2"/>
    <mergeCell ref="A3:G3"/>
    <mergeCell ref="A95:G95"/>
    <mergeCell ref="A96:F96"/>
  </mergeCells>
  <pageMargins left="0.7" right="0.64" top="0.47" bottom="0.71" header="0.3" footer="0.49"/>
  <pageSetup paperSize="9" scale="81" orientation="portrait" verticalDpi="0" r:id="rId1"/>
  <headerFooter>
    <oddHeader>&amp;LNew Commissioner of Police Office Building at Vepery&amp;RPage &amp;P</oddHeader>
    <oddFooter>&amp;L&amp;"Times New Roman,Regular"&amp;14Contractor&amp;C&amp;"Times New Roman,Regular"&amp;14No of Corrections&amp;R&amp;"Times New Roman,Regular"&amp;14Superintending Engineer/CC</oddFooter>
  </headerFooter>
</worksheet>
</file>

<file path=xl/worksheets/sheet5.xml><?xml version="1.0" encoding="utf-8"?>
<worksheet xmlns="http://schemas.openxmlformats.org/spreadsheetml/2006/main" xmlns:r="http://schemas.openxmlformats.org/officeDocument/2006/relationships">
  <dimension ref="A1:U99"/>
  <sheetViews>
    <sheetView view="pageBreakPreview" topLeftCell="A94" zoomScale="70" zoomScaleSheetLayoutView="70" workbookViewId="0">
      <selection activeCell="A99" sqref="A99"/>
    </sheetView>
  </sheetViews>
  <sheetFormatPr defaultRowHeight="15"/>
  <cols>
    <col min="1" max="1" width="5.140625" customWidth="1"/>
    <col min="2" max="2" width="9.140625" customWidth="1"/>
    <col min="3" max="3" width="50.7109375" customWidth="1"/>
    <col min="4" max="4" width="10.85546875" customWidth="1"/>
    <col min="5" max="5" width="9.7109375" style="390" customWidth="1"/>
    <col min="6" max="6" width="18.5703125" customWidth="1"/>
    <col min="7" max="9" width="18.140625" customWidth="1"/>
    <col min="10" max="10" width="18.140625" hidden="1" customWidth="1"/>
    <col min="11" max="11" width="19" hidden="1" customWidth="1"/>
    <col min="12" max="13" width="18.140625" hidden="1" customWidth="1"/>
    <col min="14" max="15" width="18.140625" customWidth="1"/>
    <col min="16" max="16" width="20.42578125" customWidth="1"/>
    <col min="17" max="17" width="21.5703125" customWidth="1"/>
    <col min="18" max="18" width="18.28515625" customWidth="1"/>
    <col min="19" max="19" width="13" customWidth="1"/>
    <col min="20" max="20" width="19.5703125" customWidth="1"/>
    <col min="21" max="21" width="8.85546875" customWidth="1"/>
  </cols>
  <sheetData>
    <row r="1" spans="1:21" ht="25.5" customHeight="1">
      <c r="A1" s="472" t="s">
        <v>295</v>
      </c>
      <c r="B1" s="473"/>
      <c r="C1" s="473"/>
      <c r="D1" s="473"/>
      <c r="E1" s="473"/>
      <c r="F1" s="473"/>
      <c r="G1" s="473"/>
      <c r="H1" s="473"/>
      <c r="I1" s="473"/>
      <c r="J1" s="473"/>
      <c r="K1" s="473"/>
      <c r="L1" s="473"/>
      <c r="M1" s="473"/>
      <c r="N1" s="473"/>
      <c r="O1" s="473"/>
      <c r="P1" s="473"/>
      <c r="Q1" s="473"/>
      <c r="R1" s="473"/>
      <c r="S1" s="473"/>
      <c r="T1" s="473"/>
      <c r="U1" s="473"/>
    </row>
    <row r="2" spans="1:21" ht="45.75" customHeight="1">
      <c r="A2" s="474" t="str">
        <f>'final Abstract '!A1:G1</f>
        <v>Name of Work: Special repairs and Painting works to New Commissioner of Police Office Building at COP Campus, Vepery in Chennai City.</v>
      </c>
      <c r="B2" s="475"/>
      <c r="C2" s="475"/>
      <c r="D2" s="475"/>
      <c r="E2" s="475"/>
      <c r="F2" s="475"/>
      <c r="G2" s="475"/>
      <c r="H2" s="475"/>
      <c r="I2" s="475"/>
      <c r="J2" s="475"/>
      <c r="K2" s="475"/>
      <c r="L2" s="475"/>
      <c r="M2" s="475"/>
      <c r="N2" s="475"/>
      <c r="O2" s="475"/>
      <c r="P2" s="475"/>
      <c r="Q2" s="475"/>
      <c r="R2" s="475"/>
      <c r="S2" s="475"/>
      <c r="T2" s="475"/>
      <c r="U2" s="475"/>
    </row>
    <row r="3" spans="1:21" ht="78.75" customHeight="1">
      <c r="A3" s="476" t="s">
        <v>271</v>
      </c>
      <c r="B3" s="476" t="s">
        <v>272</v>
      </c>
      <c r="C3" s="476" t="s">
        <v>273</v>
      </c>
      <c r="D3" s="476" t="s">
        <v>168</v>
      </c>
      <c r="E3" s="476" t="s">
        <v>274</v>
      </c>
      <c r="F3" s="476" t="s">
        <v>285</v>
      </c>
      <c r="G3" s="476"/>
      <c r="H3" s="476" t="s">
        <v>286</v>
      </c>
      <c r="I3" s="476"/>
      <c r="J3" s="476" t="s">
        <v>287</v>
      </c>
      <c r="K3" s="476"/>
      <c r="L3" s="476" t="s">
        <v>288</v>
      </c>
      <c r="M3" s="476"/>
      <c r="N3" s="476" t="s">
        <v>294</v>
      </c>
      <c r="O3" s="476"/>
      <c r="P3" s="478" t="s">
        <v>298</v>
      </c>
      <c r="Q3" s="479"/>
      <c r="R3" s="481" t="s">
        <v>297</v>
      </c>
      <c r="S3" s="482"/>
      <c r="T3" s="483"/>
      <c r="U3" s="477" t="s">
        <v>289</v>
      </c>
    </row>
    <row r="4" spans="1:21" ht="32.25" customHeight="1">
      <c r="A4" s="476"/>
      <c r="B4" s="476"/>
      <c r="C4" s="476"/>
      <c r="D4" s="476"/>
      <c r="E4" s="476"/>
      <c r="F4" s="373" t="s">
        <v>6</v>
      </c>
      <c r="G4" s="372" t="s">
        <v>8</v>
      </c>
      <c r="H4" s="373" t="s">
        <v>6</v>
      </c>
      <c r="I4" s="372" t="s">
        <v>8</v>
      </c>
      <c r="J4" s="373" t="s">
        <v>6</v>
      </c>
      <c r="K4" s="372" t="s">
        <v>8</v>
      </c>
      <c r="L4" s="373" t="s">
        <v>6</v>
      </c>
      <c r="M4" s="372" t="s">
        <v>8</v>
      </c>
      <c r="N4" s="373" t="s">
        <v>6</v>
      </c>
      <c r="O4" s="372" t="s">
        <v>8</v>
      </c>
      <c r="P4" s="373" t="s">
        <v>6</v>
      </c>
      <c r="Q4" s="411" t="s">
        <v>8</v>
      </c>
      <c r="R4" s="413"/>
      <c r="S4" s="413"/>
      <c r="T4" s="413"/>
      <c r="U4" s="477"/>
    </row>
    <row r="5" spans="1:21" ht="84.75" customHeight="1">
      <c r="A5" s="86">
        <v>1</v>
      </c>
      <c r="B5" s="374">
        <v>21.2</v>
      </c>
      <c r="C5" s="375" t="s">
        <v>9</v>
      </c>
      <c r="D5" s="376">
        <v>0.97399999999999998</v>
      </c>
      <c r="E5" s="374" t="s">
        <v>10</v>
      </c>
      <c r="F5" s="404">
        <v>125878</v>
      </c>
      <c r="G5" s="404">
        <f>F5*D5</f>
        <v>122605.17199999999</v>
      </c>
      <c r="H5" s="404">
        <v>127759</v>
      </c>
      <c r="I5" s="404">
        <f>H5*D5</f>
        <v>124437.266</v>
      </c>
      <c r="J5" s="404">
        <v>140000</v>
      </c>
      <c r="K5" s="404">
        <f>J5*D5</f>
        <v>136360</v>
      </c>
      <c r="L5" s="404">
        <v>125875</v>
      </c>
      <c r="M5" s="404">
        <f>L5*D5</f>
        <v>122602.25</v>
      </c>
      <c r="N5" s="404">
        <v>126000</v>
      </c>
      <c r="O5" s="404">
        <f>N5*D5</f>
        <v>122724</v>
      </c>
      <c r="P5" s="404">
        <v>126000</v>
      </c>
      <c r="Q5" s="404">
        <f>P5*D5</f>
        <v>122724</v>
      </c>
      <c r="R5" s="404">
        <v>122000</v>
      </c>
      <c r="S5" s="419" t="s">
        <v>299</v>
      </c>
      <c r="T5" s="414">
        <f>R5*D5</f>
        <v>118828</v>
      </c>
      <c r="U5" s="404">
        <f>(R5-F5)/F5*100</f>
        <v>-3.0807607365862184</v>
      </c>
    </row>
    <row r="6" spans="1:21" ht="30" customHeight="1">
      <c r="A6" s="86">
        <v>2</v>
      </c>
      <c r="B6" s="374"/>
      <c r="C6" s="375" t="s">
        <v>11</v>
      </c>
      <c r="D6" s="376">
        <v>0.26400000000000001</v>
      </c>
      <c r="E6" s="374" t="s">
        <v>10</v>
      </c>
      <c r="F6" s="404">
        <v>113678</v>
      </c>
      <c r="G6" s="404">
        <f t="shared" ref="G6:G69" si="0">F6*D6</f>
        <v>30010.992000000002</v>
      </c>
      <c r="H6" s="404">
        <v>113393</v>
      </c>
      <c r="I6" s="404">
        <f t="shared" ref="I6:I69" si="1">H6*D6</f>
        <v>29935.752</v>
      </c>
      <c r="J6" s="404">
        <v>125000</v>
      </c>
      <c r="K6" s="404">
        <f t="shared" ref="K6:K69" si="2">J6*D6</f>
        <v>33000</v>
      </c>
      <c r="L6" s="404">
        <v>113678</v>
      </c>
      <c r="M6" s="404">
        <f t="shared" ref="M6:M69" si="3">L6*D6</f>
        <v>30010.992000000002</v>
      </c>
      <c r="N6" s="404">
        <v>114000</v>
      </c>
      <c r="O6" s="404">
        <f t="shared" ref="O6:O69" si="4">N6*D6</f>
        <v>30096</v>
      </c>
      <c r="P6" s="404">
        <v>114000</v>
      </c>
      <c r="Q6" s="404">
        <f t="shared" ref="Q6:Q69" si="5">P6*D6</f>
        <v>30096</v>
      </c>
      <c r="R6" s="404">
        <v>114000</v>
      </c>
      <c r="S6" s="419"/>
      <c r="T6" s="414">
        <f t="shared" ref="T6:T69" si="6">R6*D6</f>
        <v>30096</v>
      </c>
      <c r="U6" s="404">
        <f t="shared" ref="U6:U69" si="7">(R6-F6)/F6*100</f>
        <v>0.28325621492285225</v>
      </c>
    </row>
    <row r="7" spans="1:21" ht="56.25">
      <c r="A7" s="86">
        <v>3</v>
      </c>
      <c r="B7" s="374">
        <v>30</v>
      </c>
      <c r="C7" s="378" t="s">
        <v>12</v>
      </c>
      <c r="D7" s="379">
        <v>81.599999999999994</v>
      </c>
      <c r="E7" s="374" t="s">
        <v>13</v>
      </c>
      <c r="F7" s="404">
        <v>460.74</v>
      </c>
      <c r="G7" s="404">
        <f t="shared" si="0"/>
        <v>37596.383999999998</v>
      </c>
      <c r="H7" s="404">
        <v>292</v>
      </c>
      <c r="I7" s="404">
        <f t="shared" si="1"/>
        <v>23827.199999999997</v>
      </c>
      <c r="J7" s="404">
        <v>450</v>
      </c>
      <c r="K7" s="404">
        <f t="shared" si="2"/>
        <v>36720</v>
      </c>
      <c r="L7" s="404">
        <v>450</v>
      </c>
      <c r="M7" s="404">
        <f t="shared" si="3"/>
        <v>36720</v>
      </c>
      <c r="N7" s="404">
        <v>450</v>
      </c>
      <c r="O7" s="404">
        <f t="shared" si="4"/>
        <v>36720</v>
      </c>
      <c r="P7" s="404">
        <v>450</v>
      </c>
      <c r="Q7" s="404">
        <f t="shared" si="5"/>
        <v>36720</v>
      </c>
      <c r="R7" s="404">
        <v>450</v>
      </c>
      <c r="S7" s="419"/>
      <c r="T7" s="414">
        <f t="shared" si="6"/>
        <v>36720</v>
      </c>
      <c r="U7" s="404">
        <f t="shared" si="7"/>
        <v>-2.3310326865477293</v>
      </c>
    </row>
    <row r="8" spans="1:21" ht="78" customHeight="1">
      <c r="A8" s="86">
        <v>4</v>
      </c>
      <c r="B8" s="374">
        <v>31</v>
      </c>
      <c r="C8" s="375" t="s">
        <v>14</v>
      </c>
      <c r="D8" s="379">
        <v>225</v>
      </c>
      <c r="E8" s="374" t="s">
        <v>10</v>
      </c>
      <c r="F8" s="404">
        <v>3793.82</v>
      </c>
      <c r="G8" s="404">
        <f t="shared" si="0"/>
        <v>853609.5</v>
      </c>
      <c r="H8" s="404">
        <v>5339</v>
      </c>
      <c r="I8" s="404">
        <f t="shared" si="1"/>
        <v>1201275</v>
      </c>
      <c r="J8" s="404">
        <v>5000</v>
      </c>
      <c r="K8" s="404">
        <f t="shared" si="2"/>
        <v>1125000</v>
      </c>
      <c r="L8" s="404">
        <v>3780</v>
      </c>
      <c r="M8" s="404">
        <f t="shared" si="3"/>
        <v>850500</v>
      </c>
      <c r="N8" s="404">
        <v>3500</v>
      </c>
      <c r="O8" s="404">
        <f t="shared" si="4"/>
        <v>787500</v>
      </c>
      <c r="P8" s="404">
        <v>3500</v>
      </c>
      <c r="Q8" s="404">
        <f t="shared" si="5"/>
        <v>787500</v>
      </c>
      <c r="R8" s="404">
        <v>3500</v>
      </c>
      <c r="S8" s="419"/>
      <c r="T8" s="414">
        <f t="shared" si="6"/>
        <v>787500</v>
      </c>
      <c r="U8" s="404">
        <f t="shared" si="7"/>
        <v>-7.7447005920154393</v>
      </c>
    </row>
    <row r="9" spans="1:21" ht="75">
      <c r="A9" s="86">
        <v>5</v>
      </c>
      <c r="B9" s="374">
        <v>2.15</v>
      </c>
      <c r="C9" s="378" t="s">
        <v>276</v>
      </c>
      <c r="D9" s="379">
        <v>12.3</v>
      </c>
      <c r="E9" s="374" t="s">
        <v>10</v>
      </c>
      <c r="F9" s="404">
        <v>310.25</v>
      </c>
      <c r="G9" s="404">
        <f t="shared" si="0"/>
        <v>3816.0750000000003</v>
      </c>
      <c r="H9" s="404">
        <v>1962</v>
      </c>
      <c r="I9" s="404">
        <f t="shared" si="1"/>
        <v>24132.600000000002</v>
      </c>
      <c r="J9" s="404">
        <v>500</v>
      </c>
      <c r="K9" s="404">
        <f t="shared" si="2"/>
        <v>6150</v>
      </c>
      <c r="L9" s="404">
        <v>310</v>
      </c>
      <c r="M9" s="404">
        <f t="shared" si="3"/>
        <v>3813</v>
      </c>
      <c r="N9" s="404">
        <v>300</v>
      </c>
      <c r="O9" s="404">
        <f t="shared" si="4"/>
        <v>3690</v>
      </c>
      <c r="P9" s="404">
        <v>300</v>
      </c>
      <c r="Q9" s="404">
        <f t="shared" si="5"/>
        <v>3690</v>
      </c>
      <c r="R9" s="404">
        <v>300</v>
      </c>
      <c r="S9" s="419"/>
      <c r="T9" s="414">
        <f t="shared" si="6"/>
        <v>3690</v>
      </c>
      <c r="U9" s="404">
        <f t="shared" si="7"/>
        <v>-3.3037872683319902</v>
      </c>
    </row>
    <row r="10" spans="1:21" ht="61.5" customHeight="1">
      <c r="A10" s="86">
        <v>6</v>
      </c>
      <c r="B10" s="374" t="s">
        <v>16</v>
      </c>
      <c r="C10" s="378" t="s">
        <v>17</v>
      </c>
      <c r="D10" s="379">
        <v>97.4</v>
      </c>
      <c r="E10" s="374" t="s">
        <v>10</v>
      </c>
      <c r="F10" s="404">
        <v>6516.99</v>
      </c>
      <c r="G10" s="404">
        <f t="shared" si="0"/>
        <v>634754.826</v>
      </c>
      <c r="H10" s="404">
        <v>6650</v>
      </c>
      <c r="I10" s="404">
        <f t="shared" si="1"/>
        <v>647710</v>
      </c>
      <c r="J10" s="404">
        <v>6000</v>
      </c>
      <c r="K10" s="404">
        <f t="shared" si="2"/>
        <v>584400</v>
      </c>
      <c r="L10" s="404">
        <v>6000</v>
      </c>
      <c r="M10" s="404">
        <f t="shared" si="3"/>
        <v>584400</v>
      </c>
      <c r="N10" s="404">
        <v>6100</v>
      </c>
      <c r="O10" s="404">
        <f t="shared" si="4"/>
        <v>594140</v>
      </c>
      <c r="P10" s="404">
        <v>6100</v>
      </c>
      <c r="Q10" s="404">
        <f t="shared" si="5"/>
        <v>594140</v>
      </c>
      <c r="R10" s="404">
        <v>6100</v>
      </c>
      <c r="S10" s="419"/>
      <c r="T10" s="414">
        <f t="shared" si="6"/>
        <v>594140</v>
      </c>
      <c r="U10" s="404">
        <f t="shared" si="7"/>
        <v>-6.3985060587786666</v>
      </c>
    </row>
    <row r="11" spans="1:21" ht="81" customHeight="1">
      <c r="A11" s="86">
        <v>7</v>
      </c>
      <c r="B11" s="374" t="s">
        <v>18</v>
      </c>
      <c r="C11" s="375" t="s">
        <v>19</v>
      </c>
      <c r="D11" s="379">
        <v>1.6</v>
      </c>
      <c r="E11" s="374" t="s">
        <v>10</v>
      </c>
      <c r="F11" s="404">
        <v>6768.36</v>
      </c>
      <c r="G11" s="404">
        <f t="shared" si="0"/>
        <v>10829.376</v>
      </c>
      <c r="H11" s="404">
        <v>6269</v>
      </c>
      <c r="I11" s="404">
        <f t="shared" si="1"/>
        <v>10030.400000000001</v>
      </c>
      <c r="J11" s="404">
        <v>7500</v>
      </c>
      <c r="K11" s="404">
        <f t="shared" si="2"/>
        <v>12000</v>
      </c>
      <c r="L11" s="404">
        <v>6765</v>
      </c>
      <c r="M11" s="404">
        <f t="shared" si="3"/>
        <v>10824</v>
      </c>
      <c r="N11" s="404">
        <v>7000</v>
      </c>
      <c r="O11" s="404">
        <f t="shared" si="4"/>
        <v>11200</v>
      </c>
      <c r="P11" s="404">
        <v>7000</v>
      </c>
      <c r="Q11" s="404">
        <f t="shared" si="5"/>
        <v>11200</v>
      </c>
      <c r="R11" s="404">
        <v>7000</v>
      </c>
      <c r="S11" s="419"/>
      <c r="T11" s="414">
        <f t="shared" si="6"/>
        <v>11200</v>
      </c>
      <c r="U11" s="404">
        <f t="shared" si="7"/>
        <v>3.422394789875248</v>
      </c>
    </row>
    <row r="12" spans="1:21" ht="30" customHeight="1">
      <c r="A12" s="86">
        <v>8</v>
      </c>
      <c r="B12" s="374"/>
      <c r="C12" s="375" t="s">
        <v>20</v>
      </c>
      <c r="D12" s="379">
        <v>1.6</v>
      </c>
      <c r="E12" s="374" t="s">
        <v>10</v>
      </c>
      <c r="F12" s="404">
        <v>6934.35</v>
      </c>
      <c r="G12" s="404">
        <f t="shared" si="0"/>
        <v>11094.960000000001</v>
      </c>
      <c r="H12" s="404">
        <v>6386</v>
      </c>
      <c r="I12" s="404">
        <f t="shared" si="1"/>
        <v>10217.6</v>
      </c>
      <c r="J12" s="404">
        <v>7600</v>
      </c>
      <c r="K12" s="404">
        <f t="shared" si="2"/>
        <v>12160</v>
      </c>
      <c r="L12" s="404">
        <v>6935</v>
      </c>
      <c r="M12" s="404">
        <f t="shared" si="3"/>
        <v>11096</v>
      </c>
      <c r="N12" s="404">
        <v>7000</v>
      </c>
      <c r="O12" s="404">
        <f t="shared" si="4"/>
        <v>11200</v>
      </c>
      <c r="P12" s="404">
        <v>7000</v>
      </c>
      <c r="Q12" s="404">
        <f t="shared" si="5"/>
        <v>11200</v>
      </c>
      <c r="R12" s="404">
        <v>7000</v>
      </c>
      <c r="S12" s="419"/>
      <c r="T12" s="414">
        <f t="shared" si="6"/>
        <v>11200</v>
      </c>
      <c r="U12" s="404">
        <f t="shared" si="7"/>
        <v>0.94673617570499946</v>
      </c>
    </row>
    <row r="13" spans="1:21" ht="30" customHeight="1">
      <c r="A13" s="86">
        <v>9</v>
      </c>
      <c r="B13" s="374"/>
      <c r="C13" s="375" t="s">
        <v>21</v>
      </c>
      <c r="D13" s="379">
        <v>1.6</v>
      </c>
      <c r="E13" s="374" t="s">
        <v>10</v>
      </c>
      <c r="F13" s="404">
        <v>7100.34</v>
      </c>
      <c r="G13" s="404">
        <f t="shared" si="0"/>
        <v>11360.544000000002</v>
      </c>
      <c r="H13" s="404">
        <v>6140</v>
      </c>
      <c r="I13" s="404">
        <f t="shared" si="1"/>
        <v>9824</v>
      </c>
      <c r="J13" s="404">
        <v>7700</v>
      </c>
      <c r="K13" s="404">
        <f t="shared" si="2"/>
        <v>12320</v>
      </c>
      <c r="L13" s="404">
        <v>7100</v>
      </c>
      <c r="M13" s="404">
        <f t="shared" si="3"/>
        <v>11360</v>
      </c>
      <c r="N13" s="404">
        <v>7000</v>
      </c>
      <c r="O13" s="404">
        <f t="shared" si="4"/>
        <v>11200</v>
      </c>
      <c r="P13" s="404">
        <v>7000</v>
      </c>
      <c r="Q13" s="404">
        <f t="shared" si="5"/>
        <v>11200</v>
      </c>
      <c r="R13" s="404">
        <v>7000</v>
      </c>
      <c r="S13" s="419"/>
      <c r="T13" s="414">
        <f t="shared" si="6"/>
        <v>11200</v>
      </c>
      <c r="U13" s="404">
        <f t="shared" si="7"/>
        <v>-1.4131717636056884</v>
      </c>
    </row>
    <row r="14" spans="1:21" ht="30" customHeight="1">
      <c r="A14" s="86">
        <v>10</v>
      </c>
      <c r="B14" s="374"/>
      <c r="C14" s="375" t="s">
        <v>22</v>
      </c>
      <c r="D14" s="379">
        <v>1.6</v>
      </c>
      <c r="E14" s="374" t="s">
        <v>10</v>
      </c>
      <c r="F14" s="404">
        <v>7266.33</v>
      </c>
      <c r="G14" s="404">
        <f t="shared" si="0"/>
        <v>11626.128000000001</v>
      </c>
      <c r="H14" s="404">
        <v>6658</v>
      </c>
      <c r="I14" s="404">
        <f t="shared" si="1"/>
        <v>10652.800000000001</v>
      </c>
      <c r="J14" s="404">
        <v>7800</v>
      </c>
      <c r="K14" s="404">
        <f t="shared" si="2"/>
        <v>12480</v>
      </c>
      <c r="L14" s="404">
        <v>7265</v>
      </c>
      <c r="M14" s="404">
        <f t="shared" si="3"/>
        <v>11624</v>
      </c>
      <c r="N14" s="404">
        <v>7000</v>
      </c>
      <c r="O14" s="404">
        <f t="shared" si="4"/>
        <v>11200</v>
      </c>
      <c r="P14" s="404">
        <v>7000</v>
      </c>
      <c r="Q14" s="404">
        <f t="shared" si="5"/>
        <v>11200</v>
      </c>
      <c r="R14" s="404">
        <v>7000</v>
      </c>
      <c r="S14" s="419"/>
      <c r="T14" s="414">
        <f t="shared" si="6"/>
        <v>11200</v>
      </c>
      <c r="U14" s="404">
        <f t="shared" si="7"/>
        <v>-3.6652615556959285</v>
      </c>
    </row>
    <row r="15" spans="1:21" ht="30" customHeight="1">
      <c r="A15" s="86">
        <v>11</v>
      </c>
      <c r="B15" s="374"/>
      <c r="C15" s="378" t="s">
        <v>23</v>
      </c>
      <c r="D15" s="379">
        <v>1.6</v>
      </c>
      <c r="E15" s="374" t="s">
        <v>10</v>
      </c>
      <c r="F15" s="404">
        <v>7432.32</v>
      </c>
      <c r="G15" s="404">
        <f t="shared" si="0"/>
        <v>11891.712</v>
      </c>
      <c r="H15" s="404">
        <v>6774</v>
      </c>
      <c r="I15" s="404">
        <f t="shared" si="1"/>
        <v>10838.400000000001</v>
      </c>
      <c r="J15" s="404">
        <v>7900</v>
      </c>
      <c r="K15" s="404">
        <f t="shared" si="2"/>
        <v>12640</v>
      </c>
      <c r="L15" s="404">
        <v>7435</v>
      </c>
      <c r="M15" s="404">
        <f t="shared" si="3"/>
        <v>11896</v>
      </c>
      <c r="N15" s="404">
        <v>7000</v>
      </c>
      <c r="O15" s="404">
        <f t="shared" si="4"/>
        <v>11200</v>
      </c>
      <c r="P15" s="404">
        <v>7000</v>
      </c>
      <c r="Q15" s="404">
        <f t="shared" si="5"/>
        <v>11200</v>
      </c>
      <c r="R15" s="404">
        <v>7000</v>
      </c>
      <c r="S15" s="419"/>
      <c r="T15" s="414">
        <f t="shared" si="6"/>
        <v>11200</v>
      </c>
      <c r="U15" s="404">
        <f t="shared" si="7"/>
        <v>-5.8167570825798638</v>
      </c>
    </row>
    <row r="16" spans="1:21" ht="30" customHeight="1">
      <c r="A16" s="86">
        <v>12</v>
      </c>
      <c r="B16" s="374"/>
      <c r="C16" s="375" t="s">
        <v>24</v>
      </c>
      <c r="D16" s="379">
        <v>1.6</v>
      </c>
      <c r="E16" s="374" t="s">
        <v>10</v>
      </c>
      <c r="F16" s="404">
        <v>7598.31</v>
      </c>
      <c r="G16" s="404">
        <f t="shared" si="0"/>
        <v>12157.296000000002</v>
      </c>
      <c r="H16" s="404">
        <v>6929</v>
      </c>
      <c r="I16" s="404">
        <f t="shared" si="1"/>
        <v>11086.400000000001</v>
      </c>
      <c r="J16" s="404">
        <v>8000</v>
      </c>
      <c r="K16" s="404">
        <f t="shared" si="2"/>
        <v>12800</v>
      </c>
      <c r="L16" s="404">
        <v>7595</v>
      </c>
      <c r="M16" s="404">
        <f t="shared" si="3"/>
        <v>12152</v>
      </c>
      <c r="N16" s="404">
        <v>7000</v>
      </c>
      <c r="O16" s="404">
        <f t="shared" si="4"/>
        <v>11200</v>
      </c>
      <c r="P16" s="404">
        <v>7000</v>
      </c>
      <c r="Q16" s="404">
        <f t="shared" si="5"/>
        <v>11200</v>
      </c>
      <c r="R16" s="404">
        <v>7000</v>
      </c>
      <c r="S16" s="419"/>
      <c r="T16" s="414">
        <f t="shared" si="6"/>
        <v>11200</v>
      </c>
      <c r="U16" s="404">
        <f t="shared" si="7"/>
        <v>-7.8742509847584579</v>
      </c>
    </row>
    <row r="17" spans="1:21" ht="30" customHeight="1">
      <c r="A17" s="86">
        <v>13</v>
      </c>
      <c r="B17" s="374"/>
      <c r="C17" s="375" t="s">
        <v>25</v>
      </c>
      <c r="D17" s="379">
        <v>3.1</v>
      </c>
      <c r="E17" s="374" t="s">
        <v>10</v>
      </c>
      <c r="F17" s="404">
        <v>7764.3</v>
      </c>
      <c r="G17" s="404">
        <f t="shared" si="0"/>
        <v>24069.33</v>
      </c>
      <c r="H17" s="404">
        <v>7046</v>
      </c>
      <c r="I17" s="404">
        <f t="shared" si="1"/>
        <v>21842.600000000002</v>
      </c>
      <c r="J17" s="404">
        <v>8100</v>
      </c>
      <c r="K17" s="404">
        <f t="shared" si="2"/>
        <v>25110</v>
      </c>
      <c r="L17" s="404">
        <v>7760</v>
      </c>
      <c r="M17" s="404">
        <f t="shared" si="3"/>
        <v>24056</v>
      </c>
      <c r="N17" s="404">
        <v>7000</v>
      </c>
      <c r="O17" s="404">
        <f t="shared" si="4"/>
        <v>21700</v>
      </c>
      <c r="P17" s="404">
        <v>7000</v>
      </c>
      <c r="Q17" s="404">
        <f t="shared" si="5"/>
        <v>21700</v>
      </c>
      <c r="R17" s="404">
        <v>7000</v>
      </c>
      <c r="S17" s="419"/>
      <c r="T17" s="414">
        <f t="shared" si="6"/>
        <v>21700</v>
      </c>
      <c r="U17" s="404">
        <f t="shared" si="7"/>
        <v>-9.8437721365738078</v>
      </c>
    </row>
    <row r="18" spans="1:21" ht="30" customHeight="1">
      <c r="A18" s="86">
        <v>14</v>
      </c>
      <c r="B18" s="374"/>
      <c r="C18" s="375" t="s">
        <v>26</v>
      </c>
      <c r="D18" s="379">
        <v>3.1</v>
      </c>
      <c r="E18" s="374" t="s">
        <v>10</v>
      </c>
      <c r="F18" s="404">
        <v>7930.29</v>
      </c>
      <c r="G18" s="404">
        <f t="shared" si="0"/>
        <v>24583.899000000001</v>
      </c>
      <c r="H18" s="404">
        <v>7162</v>
      </c>
      <c r="I18" s="404">
        <f t="shared" si="1"/>
        <v>22202.2</v>
      </c>
      <c r="J18" s="404">
        <v>8200</v>
      </c>
      <c r="K18" s="404">
        <f t="shared" si="2"/>
        <v>25420</v>
      </c>
      <c r="L18" s="404">
        <v>7930</v>
      </c>
      <c r="M18" s="404">
        <f t="shared" si="3"/>
        <v>24583</v>
      </c>
      <c r="N18" s="404">
        <v>7000</v>
      </c>
      <c r="O18" s="404">
        <f t="shared" si="4"/>
        <v>21700</v>
      </c>
      <c r="P18" s="404">
        <v>7000</v>
      </c>
      <c r="Q18" s="404">
        <f t="shared" si="5"/>
        <v>21700</v>
      </c>
      <c r="R18" s="404">
        <v>7000</v>
      </c>
      <c r="S18" s="419"/>
      <c r="T18" s="414">
        <f t="shared" si="6"/>
        <v>21700</v>
      </c>
      <c r="U18" s="404">
        <f t="shared" si="7"/>
        <v>-11.730844647547567</v>
      </c>
    </row>
    <row r="19" spans="1:21" ht="100.5" customHeight="1">
      <c r="A19" s="86">
        <v>15</v>
      </c>
      <c r="B19" s="374" t="s">
        <v>27</v>
      </c>
      <c r="C19" s="378" t="s">
        <v>28</v>
      </c>
      <c r="D19" s="379">
        <v>30</v>
      </c>
      <c r="E19" s="374" t="s">
        <v>13</v>
      </c>
      <c r="F19" s="404">
        <v>851.23</v>
      </c>
      <c r="G19" s="404">
        <f t="shared" si="0"/>
        <v>25536.9</v>
      </c>
      <c r="H19" s="404">
        <v>885</v>
      </c>
      <c r="I19" s="404">
        <f t="shared" si="1"/>
        <v>26550</v>
      </c>
      <c r="J19" s="404">
        <v>900</v>
      </c>
      <c r="K19" s="404">
        <f t="shared" si="2"/>
        <v>27000</v>
      </c>
      <c r="L19" s="404">
        <v>850</v>
      </c>
      <c r="M19" s="404">
        <f t="shared" si="3"/>
        <v>25500</v>
      </c>
      <c r="N19" s="404">
        <v>850</v>
      </c>
      <c r="O19" s="404">
        <f t="shared" si="4"/>
        <v>25500</v>
      </c>
      <c r="P19" s="404">
        <v>850</v>
      </c>
      <c r="Q19" s="404">
        <f t="shared" si="5"/>
        <v>25500</v>
      </c>
      <c r="R19" s="404">
        <v>850</v>
      </c>
      <c r="S19" s="419"/>
      <c r="T19" s="414">
        <f t="shared" si="6"/>
        <v>25500</v>
      </c>
      <c r="U19" s="404">
        <f t="shared" si="7"/>
        <v>-0.14449678700233995</v>
      </c>
    </row>
    <row r="20" spans="1:21" ht="30" customHeight="1">
      <c r="A20" s="86">
        <v>16</v>
      </c>
      <c r="B20" s="374"/>
      <c r="C20" s="378" t="s">
        <v>29</v>
      </c>
      <c r="D20" s="379">
        <v>1.4</v>
      </c>
      <c r="E20" s="374" t="s">
        <v>13</v>
      </c>
      <c r="F20" s="404">
        <v>860.61</v>
      </c>
      <c r="G20" s="404">
        <f t="shared" si="0"/>
        <v>1204.854</v>
      </c>
      <c r="H20" s="404">
        <v>909</v>
      </c>
      <c r="I20" s="404">
        <f t="shared" si="1"/>
        <v>1272.5999999999999</v>
      </c>
      <c r="J20" s="404">
        <v>950</v>
      </c>
      <c r="K20" s="404">
        <f t="shared" si="2"/>
        <v>1330</v>
      </c>
      <c r="L20" s="404">
        <v>860</v>
      </c>
      <c r="M20" s="404">
        <f t="shared" si="3"/>
        <v>1204</v>
      </c>
      <c r="N20" s="404">
        <v>850</v>
      </c>
      <c r="O20" s="404">
        <f t="shared" si="4"/>
        <v>1190</v>
      </c>
      <c r="P20" s="404">
        <v>850</v>
      </c>
      <c r="Q20" s="404">
        <f t="shared" si="5"/>
        <v>1190</v>
      </c>
      <c r="R20" s="404">
        <v>850</v>
      </c>
      <c r="S20" s="419"/>
      <c r="T20" s="414">
        <f t="shared" si="6"/>
        <v>1190</v>
      </c>
      <c r="U20" s="404">
        <f t="shared" si="7"/>
        <v>-1.2328464693647545</v>
      </c>
    </row>
    <row r="21" spans="1:21" ht="30" customHeight="1">
      <c r="A21" s="86">
        <v>17</v>
      </c>
      <c r="B21" s="374"/>
      <c r="C21" s="378" t="s">
        <v>30</v>
      </c>
      <c r="D21" s="379">
        <v>1.4</v>
      </c>
      <c r="E21" s="374" t="s">
        <v>13</v>
      </c>
      <c r="F21" s="404">
        <v>879.53</v>
      </c>
      <c r="G21" s="404">
        <f t="shared" si="0"/>
        <v>1231.3419999999999</v>
      </c>
      <c r="H21" s="404">
        <v>933</v>
      </c>
      <c r="I21" s="404">
        <f t="shared" si="1"/>
        <v>1306.1999999999998</v>
      </c>
      <c r="J21" s="404">
        <v>960</v>
      </c>
      <c r="K21" s="404">
        <f t="shared" si="2"/>
        <v>1344</v>
      </c>
      <c r="L21" s="404">
        <v>880</v>
      </c>
      <c r="M21" s="404">
        <f t="shared" si="3"/>
        <v>1232</v>
      </c>
      <c r="N21" s="404">
        <v>850</v>
      </c>
      <c r="O21" s="404">
        <f t="shared" si="4"/>
        <v>1190</v>
      </c>
      <c r="P21" s="404">
        <v>850</v>
      </c>
      <c r="Q21" s="404">
        <f t="shared" si="5"/>
        <v>1190</v>
      </c>
      <c r="R21" s="404">
        <v>850</v>
      </c>
      <c r="S21" s="419"/>
      <c r="T21" s="414">
        <f t="shared" si="6"/>
        <v>1190</v>
      </c>
      <c r="U21" s="404">
        <f t="shared" si="7"/>
        <v>-3.3574750150648613</v>
      </c>
    </row>
    <row r="22" spans="1:21" ht="30" customHeight="1">
      <c r="A22" s="86">
        <v>18</v>
      </c>
      <c r="B22" s="374"/>
      <c r="C22" s="378" t="s">
        <v>31</v>
      </c>
      <c r="D22" s="379">
        <v>1.4</v>
      </c>
      <c r="E22" s="374" t="s">
        <v>13</v>
      </c>
      <c r="F22" s="404">
        <v>898.45</v>
      </c>
      <c r="G22" s="404">
        <f t="shared" si="0"/>
        <v>1257.83</v>
      </c>
      <c r="H22" s="404">
        <v>956</v>
      </c>
      <c r="I22" s="404">
        <f t="shared" si="1"/>
        <v>1338.3999999999999</v>
      </c>
      <c r="J22" s="404">
        <v>970</v>
      </c>
      <c r="K22" s="404">
        <f t="shared" si="2"/>
        <v>1358</v>
      </c>
      <c r="L22" s="404">
        <v>890</v>
      </c>
      <c r="M22" s="404">
        <f t="shared" si="3"/>
        <v>1246</v>
      </c>
      <c r="N22" s="404">
        <v>850</v>
      </c>
      <c r="O22" s="404">
        <f t="shared" si="4"/>
        <v>1190</v>
      </c>
      <c r="P22" s="404">
        <v>850</v>
      </c>
      <c r="Q22" s="404">
        <f t="shared" si="5"/>
        <v>1190</v>
      </c>
      <c r="R22" s="404">
        <v>850</v>
      </c>
      <c r="S22" s="419"/>
      <c r="T22" s="414">
        <f t="shared" si="6"/>
        <v>1190</v>
      </c>
      <c r="U22" s="404">
        <f t="shared" si="7"/>
        <v>-5.3926206244087087</v>
      </c>
    </row>
    <row r="23" spans="1:21" ht="30" customHeight="1">
      <c r="A23" s="86">
        <v>19</v>
      </c>
      <c r="B23" s="374"/>
      <c r="C23" s="378" t="s">
        <v>32</v>
      </c>
      <c r="D23" s="379">
        <v>1.4</v>
      </c>
      <c r="E23" s="374" t="s">
        <v>13</v>
      </c>
      <c r="F23" s="404">
        <v>917.37</v>
      </c>
      <c r="G23" s="404">
        <f t="shared" si="0"/>
        <v>1284.318</v>
      </c>
      <c r="H23" s="404">
        <v>980</v>
      </c>
      <c r="I23" s="404">
        <f t="shared" si="1"/>
        <v>1372</v>
      </c>
      <c r="J23" s="404">
        <v>980</v>
      </c>
      <c r="K23" s="404">
        <f t="shared" si="2"/>
        <v>1372</v>
      </c>
      <c r="L23" s="404">
        <v>915</v>
      </c>
      <c r="M23" s="404">
        <f t="shared" si="3"/>
        <v>1281</v>
      </c>
      <c r="N23" s="404">
        <v>850</v>
      </c>
      <c r="O23" s="404">
        <f t="shared" si="4"/>
        <v>1190</v>
      </c>
      <c r="P23" s="404">
        <v>850</v>
      </c>
      <c r="Q23" s="404">
        <f t="shared" si="5"/>
        <v>1190</v>
      </c>
      <c r="R23" s="404">
        <v>850</v>
      </c>
      <c r="S23" s="419"/>
      <c r="T23" s="414">
        <f t="shared" si="6"/>
        <v>1190</v>
      </c>
      <c r="U23" s="404">
        <f t="shared" si="7"/>
        <v>-7.343819832782847</v>
      </c>
    </row>
    <row r="24" spans="1:21" ht="30" customHeight="1">
      <c r="A24" s="86">
        <v>20</v>
      </c>
      <c r="B24" s="374"/>
      <c r="C24" s="378" t="s">
        <v>33</v>
      </c>
      <c r="D24" s="379">
        <v>1.4</v>
      </c>
      <c r="E24" s="374" t="s">
        <v>13</v>
      </c>
      <c r="F24" s="404">
        <v>936.29</v>
      </c>
      <c r="G24" s="404">
        <f t="shared" si="0"/>
        <v>1310.8059999999998</v>
      </c>
      <c r="H24" s="404">
        <v>1004</v>
      </c>
      <c r="I24" s="404">
        <f t="shared" si="1"/>
        <v>1405.6</v>
      </c>
      <c r="J24" s="404">
        <v>990</v>
      </c>
      <c r="K24" s="404">
        <f t="shared" si="2"/>
        <v>1386</v>
      </c>
      <c r="L24" s="404">
        <v>935</v>
      </c>
      <c r="M24" s="404">
        <f t="shared" si="3"/>
        <v>1309</v>
      </c>
      <c r="N24" s="404">
        <v>850</v>
      </c>
      <c r="O24" s="404">
        <f t="shared" si="4"/>
        <v>1190</v>
      </c>
      <c r="P24" s="404">
        <v>850</v>
      </c>
      <c r="Q24" s="404">
        <f t="shared" si="5"/>
        <v>1190</v>
      </c>
      <c r="R24" s="404">
        <v>850</v>
      </c>
      <c r="S24" s="419"/>
      <c r="T24" s="414">
        <f t="shared" si="6"/>
        <v>1190</v>
      </c>
      <c r="U24" s="404">
        <f t="shared" si="7"/>
        <v>-9.2161616593149525</v>
      </c>
    </row>
    <row r="25" spans="1:21" ht="30" customHeight="1">
      <c r="A25" s="86">
        <v>21</v>
      </c>
      <c r="B25" s="374"/>
      <c r="C25" s="375" t="s">
        <v>34</v>
      </c>
      <c r="D25" s="379">
        <v>1.4</v>
      </c>
      <c r="E25" s="374" t="s">
        <v>13</v>
      </c>
      <c r="F25" s="404">
        <v>955.21</v>
      </c>
      <c r="G25" s="404">
        <f t="shared" si="0"/>
        <v>1337.2939999999999</v>
      </c>
      <c r="H25" s="404">
        <v>1027</v>
      </c>
      <c r="I25" s="404">
        <f t="shared" si="1"/>
        <v>1437.8</v>
      </c>
      <c r="J25" s="404">
        <v>1000</v>
      </c>
      <c r="K25" s="404">
        <f t="shared" si="2"/>
        <v>1400</v>
      </c>
      <c r="L25" s="404">
        <v>955</v>
      </c>
      <c r="M25" s="404">
        <f t="shared" si="3"/>
        <v>1337</v>
      </c>
      <c r="N25" s="404">
        <v>850</v>
      </c>
      <c r="O25" s="404">
        <f t="shared" si="4"/>
        <v>1190</v>
      </c>
      <c r="P25" s="404">
        <v>850</v>
      </c>
      <c r="Q25" s="404">
        <f t="shared" si="5"/>
        <v>1190</v>
      </c>
      <c r="R25" s="404">
        <v>850</v>
      </c>
      <c r="S25" s="419"/>
      <c r="T25" s="414">
        <f t="shared" si="6"/>
        <v>1190</v>
      </c>
      <c r="U25" s="404">
        <f t="shared" si="7"/>
        <v>-11.014331927010817</v>
      </c>
    </row>
    <row r="26" spans="1:21" ht="30" customHeight="1">
      <c r="A26" s="86">
        <v>22</v>
      </c>
      <c r="B26" s="374"/>
      <c r="C26" s="375" t="s">
        <v>35</v>
      </c>
      <c r="D26" s="379">
        <v>2.7</v>
      </c>
      <c r="E26" s="374" t="s">
        <v>13</v>
      </c>
      <c r="F26" s="404">
        <v>974.13</v>
      </c>
      <c r="G26" s="404">
        <f t="shared" si="0"/>
        <v>2630.1510000000003</v>
      </c>
      <c r="H26" s="404">
        <v>1051</v>
      </c>
      <c r="I26" s="404">
        <f t="shared" si="1"/>
        <v>2837.7000000000003</v>
      </c>
      <c r="J26" s="404">
        <v>1100</v>
      </c>
      <c r="K26" s="404">
        <f t="shared" si="2"/>
        <v>2970</v>
      </c>
      <c r="L26" s="404">
        <v>970</v>
      </c>
      <c r="M26" s="404">
        <f t="shared" si="3"/>
        <v>2619</v>
      </c>
      <c r="N26" s="404">
        <v>850</v>
      </c>
      <c r="O26" s="404">
        <f t="shared" si="4"/>
        <v>2295</v>
      </c>
      <c r="P26" s="404">
        <v>850</v>
      </c>
      <c r="Q26" s="404">
        <f t="shared" si="5"/>
        <v>2295</v>
      </c>
      <c r="R26" s="404">
        <v>850</v>
      </c>
      <c r="S26" s="419"/>
      <c r="T26" s="414">
        <f t="shared" si="6"/>
        <v>2295</v>
      </c>
      <c r="U26" s="404">
        <f t="shared" si="7"/>
        <v>-12.742652418055084</v>
      </c>
    </row>
    <row r="27" spans="1:21" ht="30" customHeight="1">
      <c r="A27" s="86">
        <v>23</v>
      </c>
      <c r="B27" s="374"/>
      <c r="C27" s="375" t="s">
        <v>36</v>
      </c>
      <c r="D27" s="379">
        <v>2.7</v>
      </c>
      <c r="E27" s="374" t="s">
        <v>13</v>
      </c>
      <c r="F27" s="404">
        <v>993.05</v>
      </c>
      <c r="G27" s="404">
        <f t="shared" si="0"/>
        <v>2681.2350000000001</v>
      </c>
      <c r="H27" s="404">
        <v>1075</v>
      </c>
      <c r="I27" s="404">
        <f t="shared" si="1"/>
        <v>2902.5</v>
      </c>
      <c r="J27" s="404">
        <v>1200</v>
      </c>
      <c r="K27" s="404">
        <f t="shared" si="2"/>
        <v>3240</v>
      </c>
      <c r="L27" s="404">
        <v>990</v>
      </c>
      <c r="M27" s="404">
        <f t="shared" si="3"/>
        <v>2673</v>
      </c>
      <c r="N27" s="404">
        <v>850</v>
      </c>
      <c r="O27" s="404">
        <f t="shared" si="4"/>
        <v>2295</v>
      </c>
      <c r="P27" s="404">
        <v>850</v>
      </c>
      <c r="Q27" s="404">
        <f t="shared" si="5"/>
        <v>2295</v>
      </c>
      <c r="R27" s="404">
        <v>850</v>
      </c>
      <c r="S27" s="419"/>
      <c r="T27" s="414">
        <f t="shared" si="6"/>
        <v>2295</v>
      </c>
      <c r="U27" s="404">
        <f t="shared" si="7"/>
        <v>-14.405115553093999</v>
      </c>
    </row>
    <row r="28" spans="1:21" ht="75">
      <c r="A28" s="86">
        <v>24</v>
      </c>
      <c r="B28" s="374" t="s">
        <v>37</v>
      </c>
      <c r="C28" s="378" t="s">
        <v>38</v>
      </c>
      <c r="D28" s="379">
        <v>240</v>
      </c>
      <c r="E28" s="374" t="s">
        <v>13</v>
      </c>
      <c r="F28" s="404">
        <v>3325</v>
      </c>
      <c r="G28" s="404">
        <f t="shared" si="0"/>
        <v>798000</v>
      </c>
      <c r="H28" s="404">
        <v>3465</v>
      </c>
      <c r="I28" s="404">
        <f t="shared" si="1"/>
        <v>831600</v>
      </c>
      <c r="J28" s="404">
        <v>3600</v>
      </c>
      <c r="K28" s="404">
        <f t="shared" si="2"/>
        <v>864000</v>
      </c>
      <c r="L28" s="404">
        <v>3100</v>
      </c>
      <c r="M28" s="404">
        <f t="shared" si="3"/>
        <v>744000</v>
      </c>
      <c r="N28" s="404">
        <v>3300</v>
      </c>
      <c r="O28" s="404">
        <f t="shared" si="4"/>
        <v>792000</v>
      </c>
      <c r="P28" s="404">
        <v>3300</v>
      </c>
      <c r="Q28" s="404">
        <f t="shared" si="5"/>
        <v>792000</v>
      </c>
      <c r="R28" s="404">
        <v>3200</v>
      </c>
      <c r="S28" s="419" t="s">
        <v>299</v>
      </c>
      <c r="T28" s="414">
        <f t="shared" si="6"/>
        <v>768000</v>
      </c>
      <c r="U28" s="404">
        <f t="shared" si="7"/>
        <v>-3.7593984962406015</v>
      </c>
    </row>
    <row r="29" spans="1:21" ht="97.5" customHeight="1">
      <c r="A29" s="86">
        <v>25</v>
      </c>
      <c r="B29" s="374" t="s">
        <v>39</v>
      </c>
      <c r="C29" s="375" t="s">
        <v>40</v>
      </c>
      <c r="D29" s="379">
        <v>17.3</v>
      </c>
      <c r="E29" s="374" t="s">
        <v>13</v>
      </c>
      <c r="F29" s="404">
        <v>3176.09</v>
      </c>
      <c r="G29" s="404">
        <f t="shared" si="0"/>
        <v>54946.357000000004</v>
      </c>
      <c r="H29" s="404">
        <v>3771</v>
      </c>
      <c r="I29" s="404">
        <f t="shared" si="1"/>
        <v>65238.3</v>
      </c>
      <c r="J29" s="404">
        <v>3600</v>
      </c>
      <c r="K29" s="404">
        <f t="shared" si="2"/>
        <v>62280</v>
      </c>
      <c r="L29" s="404">
        <v>3170</v>
      </c>
      <c r="M29" s="404">
        <f t="shared" si="3"/>
        <v>54841</v>
      </c>
      <c r="N29" s="404">
        <v>3000</v>
      </c>
      <c r="O29" s="404">
        <f t="shared" si="4"/>
        <v>51900</v>
      </c>
      <c r="P29" s="404">
        <v>3000</v>
      </c>
      <c r="Q29" s="404">
        <f t="shared" si="5"/>
        <v>51900</v>
      </c>
      <c r="R29" s="404">
        <v>3000</v>
      </c>
      <c r="S29" s="419"/>
      <c r="T29" s="414">
        <f t="shared" si="6"/>
        <v>51900</v>
      </c>
      <c r="U29" s="404">
        <f t="shared" si="7"/>
        <v>-5.5442383559659882</v>
      </c>
    </row>
    <row r="30" spans="1:21" ht="60.75" customHeight="1">
      <c r="A30" s="86">
        <v>26</v>
      </c>
      <c r="B30" s="374" t="s">
        <v>41</v>
      </c>
      <c r="C30" s="375" t="s">
        <v>42</v>
      </c>
      <c r="D30" s="379">
        <v>33.299999999999997</v>
      </c>
      <c r="E30" s="374" t="s">
        <v>13</v>
      </c>
      <c r="F30" s="404">
        <v>3021.75</v>
      </c>
      <c r="G30" s="404">
        <f t="shared" si="0"/>
        <v>100624.27499999999</v>
      </c>
      <c r="H30" s="404">
        <v>3454</v>
      </c>
      <c r="I30" s="404">
        <f t="shared" si="1"/>
        <v>115018.2</v>
      </c>
      <c r="J30" s="404">
        <v>3550</v>
      </c>
      <c r="K30" s="404">
        <f t="shared" si="2"/>
        <v>118214.99999999999</v>
      </c>
      <c r="L30" s="404">
        <v>3000</v>
      </c>
      <c r="M30" s="404">
        <f t="shared" si="3"/>
        <v>99899.999999999985</v>
      </c>
      <c r="N30" s="404">
        <v>3000</v>
      </c>
      <c r="O30" s="404">
        <f t="shared" si="4"/>
        <v>99899.999999999985</v>
      </c>
      <c r="P30" s="404">
        <v>3000</v>
      </c>
      <c r="Q30" s="404">
        <f t="shared" si="5"/>
        <v>99899.999999999985</v>
      </c>
      <c r="R30" s="404">
        <v>2900</v>
      </c>
      <c r="S30" s="419" t="s">
        <v>299</v>
      </c>
      <c r="T30" s="414">
        <f t="shared" si="6"/>
        <v>96569.999999999985</v>
      </c>
      <c r="U30" s="404">
        <f t="shared" si="7"/>
        <v>-4.0291221974021676</v>
      </c>
    </row>
    <row r="31" spans="1:21" ht="30" customHeight="1">
      <c r="A31" s="86">
        <v>27</v>
      </c>
      <c r="B31" s="374"/>
      <c r="C31" s="375" t="s">
        <v>43</v>
      </c>
      <c r="D31" s="379">
        <v>11.3</v>
      </c>
      <c r="E31" s="374" t="s">
        <v>13</v>
      </c>
      <c r="F31" s="404">
        <v>2921.83</v>
      </c>
      <c r="G31" s="404">
        <f t="shared" si="0"/>
        <v>33016.679000000004</v>
      </c>
      <c r="H31" s="404">
        <v>3564</v>
      </c>
      <c r="I31" s="404">
        <f t="shared" si="1"/>
        <v>40273.200000000004</v>
      </c>
      <c r="J31" s="404">
        <v>3500</v>
      </c>
      <c r="K31" s="404">
        <f t="shared" si="2"/>
        <v>39550</v>
      </c>
      <c r="L31" s="404">
        <v>2920</v>
      </c>
      <c r="M31" s="404">
        <f t="shared" si="3"/>
        <v>32996</v>
      </c>
      <c r="N31" s="404">
        <v>3000</v>
      </c>
      <c r="O31" s="404">
        <f t="shared" si="4"/>
        <v>33900</v>
      </c>
      <c r="P31" s="404">
        <v>3000</v>
      </c>
      <c r="Q31" s="404">
        <f t="shared" si="5"/>
        <v>33900</v>
      </c>
      <c r="R31" s="404">
        <v>2850</v>
      </c>
      <c r="S31" s="419" t="s">
        <v>299</v>
      </c>
      <c r="T31" s="414">
        <f t="shared" si="6"/>
        <v>32205.000000000004</v>
      </c>
      <c r="U31" s="404">
        <f t="shared" si="7"/>
        <v>-2.4583908030241295</v>
      </c>
    </row>
    <row r="32" spans="1:21" ht="56.25">
      <c r="A32" s="86">
        <v>28</v>
      </c>
      <c r="B32" s="374" t="s">
        <v>44</v>
      </c>
      <c r="C32" s="378" t="s">
        <v>45</v>
      </c>
      <c r="D32" s="379">
        <v>419</v>
      </c>
      <c r="E32" s="374" t="s">
        <v>13</v>
      </c>
      <c r="F32" s="404">
        <v>3250</v>
      </c>
      <c r="G32" s="404">
        <f t="shared" si="0"/>
        <v>1361750</v>
      </c>
      <c r="H32" s="404">
        <v>3452</v>
      </c>
      <c r="I32" s="404">
        <f t="shared" si="1"/>
        <v>1446388</v>
      </c>
      <c r="J32" s="404">
        <v>4500</v>
      </c>
      <c r="K32" s="404">
        <f t="shared" si="2"/>
        <v>1885500</v>
      </c>
      <c r="L32" s="404">
        <v>3200</v>
      </c>
      <c r="M32" s="404">
        <f t="shared" si="3"/>
        <v>1340800</v>
      </c>
      <c r="N32" s="404">
        <v>3200</v>
      </c>
      <c r="O32" s="404">
        <f t="shared" si="4"/>
        <v>1340800</v>
      </c>
      <c r="P32" s="404">
        <v>3200</v>
      </c>
      <c r="Q32" s="404">
        <f t="shared" si="5"/>
        <v>1340800</v>
      </c>
      <c r="R32" s="404">
        <v>3100</v>
      </c>
      <c r="S32" s="419" t="s">
        <v>299</v>
      </c>
      <c r="T32" s="414">
        <f t="shared" si="6"/>
        <v>1298900</v>
      </c>
      <c r="U32" s="404">
        <f t="shared" si="7"/>
        <v>-4.6153846153846159</v>
      </c>
    </row>
    <row r="33" spans="1:21" ht="62.25" customHeight="1">
      <c r="A33" s="86">
        <v>29</v>
      </c>
      <c r="B33" s="374" t="s">
        <v>46</v>
      </c>
      <c r="C33" s="378" t="s">
        <v>47</v>
      </c>
      <c r="D33" s="379">
        <v>36</v>
      </c>
      <c r="E33" s="374" t="s">
        <v>13</v>
      </c>
      <c r="F33" s="404">
        <v>3750</v>
      </c>
      <c r="G33" s="404">
        <f t="shared" si="0"/>
        <v>135000</v>
      </c>
      <c r="H33" s="404">
        <v>3954</v>
      </c>
      <c r="I33" s="404">
        <f t="shared" si="1"/>
        <v>142344</v>
      </c>
      <c r="J33" s="404">
        <v>5000</v>
      </c>
      <c r="K33" s="404">
        <f t="shared" si="2"/>
        <v>180000</v>
      </c>
      <c r="L33" s="404">
        <v>3750</v>
      </c>
      <c r="M33" s="404">
        <f t="shared" si="3"/>
        <v>135000</v>
      </c>
      <c r="N33" s="404">
        <v>3700</v>
      </c>
      <c r="O33" s="404">
        <f t="shared" si="4"/>
        <v>133200</v>
      </c>
      <c r="P33" s="404">
        <v>3700</v>
      </c>
      <c r="Q33" s="404">
        <f t="shared" si="5"/>
        <v>133200</v>
      </c>
      <c r="R33" s="404">
        <v>3550</v>
      </c>
      <c r="S33" s="419" t="s">
        <v>299</v>
      </c>
      <c r="T33" s="414">
        <f t="shared" si="6"/>
        <v>127800</v>
      </c>
      <c r="U33" s="404">
        <f t="shared" si="7"/>
        <v>-5.3333333333333339</v>
      </c>
    </row>
    <row r="34" spans="1:21" ht="57.75" customHeight="1">
      <c r="A34" s="86">
        <v>30</v>
      </c>
      <c r="B34" s="374">
        <v>28.1</v>
      </c>
      <c r="C34" s="375" t="s">
        <v>48</v>
      </c>
      <c r="D34" s="379">
        <v>243.7</v>
      </c>
      <c r="E34" s="374" t="s">
        <v>13</v>
      </c>
      <c r="F34" s="404">
        <v>549.13</v>
      </c>
      <c r="G34" s="404">
        <f t="shared" si="0"/>
        <v>133822.981</v>
      </c>
      <c r="H34" s="404">
        <v>444</v>
      </c>
      <c r="I34" s="404">
        <f t="shared" si="1"/>
        <v>108202.79999999999</v>
      </c>
      <c r="J34" s="404">
        <v>550</v>
      </c>
      <c r="K34" s="404">
        <f t="shared" si="2"/>
        <v>134035</v>
      </c>
      <c r="L34" s="404">
        <v>500</v>
      </c>
      <c r="M34" s="404">
        <f t="shared" si="3"/>
        <v>121850</v>
      </c>
      <c r="N34" s="404">
        <v>400</v>
      </c>
      <c r="O34" s="404">
        <f t="shared" si="4"/>
        <v>97480</v>
      </c>
      <c r="P34" s="404">
        <v>400</v>
      </c>
      <c r="Q34" s="404">
        <f t="shared" si="5"/>
        <v>97480</v>
      </c>
      <c r="R34" s="404">
        <v>400</v>
      </c>
      <c r="S34" s="419"/>
      <c r="T34" s="414">
        <f t="shared" si="6"/>
        <v>97480</v>
      </c>
      <c r="U34" s="404">
        <f t="shared" si="7"/>
        <v>-27.157503687651374</v>
      </c>
    </row>
    <row r="35" spans="1:21" ht="93.75" customHeight="1">
      <c r="A35" s="86">
        <v>31</v>
      </c>
      <c r="B35" s="374" t="s">
        <v>49</v>
      </c>
      <c r="C35" s="378" t="s">
        <v>50</v>
      </c>
      <c r="D35" s="379">
        <v>773.3</v>
      </c>
      <c r="E35" s="374" t="s">
        <v>13</v>
      </c>
      <c r="F35" s="404">
        <v>1416.18</v>
      </c>
      <c r="G35" s="404">
        <f t="shared" si="0"/>
        <v>1095131.9939999999</v>
      </c>
      <c r="H35" s="404">
        <v>1010</v>
      </c>
      <c r="I35" s="404">
        <f t="shared" si="1"/>
        <v>781033</v>
      </c>
      <c r="J35" s="404">
        <v>1250</v>
      </c>
      <c r="K35" s="404">
        <f t="shared" si="2"/>
        <v>966625</v>
      </c>
      <c r="L35" s="404">
        <v>1300</v>
      </c>
      <c r="M35" s="404">
        <f t="shared" si="3"/>
        <v>1005289.9999999999</v>
      </c>
      <c r="N35" s="404">
        <v>1400</v>
      </c>
      <c r="O35" s="404">
        <f t="shared" si="4"/>
        <v>1082620</v>
      </c>
      <c r="P35" s="404">
        <v>1400</v>
      </c>
      <c r="Q35" s="404">
        <f t="shared" si="5"/>
        <v>1082620</v>
      </c>
      <c r="R35" s="404">
        <v>1310</v>
      </c>
      <c r="S35" s="419" t="s">
        <v>299</v>
      </c>
      <c r="T35" s="414">
        <f t="shared" si="6"/>
        <v>1013022.9999999999</v>
      </c>
      <c r="U35" s="404">
        <f t="shared" si="7"/>
        <v>-7.4976344814924696</v>
      </c>
    </row>
    <row r="36" spans="1:21" ht="116.25" customHeight="1">
      <c r="A36" s="86">
        <v>32</v>
      </c>
      <c r="B36" s="374" t="s">
        <v>51</v>
      </c>
      <c r="C36" s="378" t="s">
        <v>52</v>
      </c>
      <c r="D36" s="379">
        <v>541</v>
      </c>
      <c r="E36" s="374" t="s">
        <v>13</v>
      </c>
      <c r="F36" s="404">
        <v>1244.02</v>
      </c>
      <c r="G36" s="404">
        <f t="shared" si="0"/>
        <v>673014.82</v>
      </c>
      <c r="H36" s="404">
        <v>1005</v>
      </c>
      <c r="I36" s="404">
        <f t="shared" si="1"/>
        <v>543705</v>
      </c>
      <c r="J36" s="404">
        <v>1150</v>
      </c>
      <c r="K36" s="404">
        <f t="shared" si="2"/>
        <v>622150</v>
      </c>
      <c r="L36" s="404">
        <v>1244</v>
      </c>
      <c r="M36" s="404">
        <f t="shared" si="3"/>
        <v>673004</v>
      </c>
      <c r="N36" s="404">
        <v>1200</v>
      </c>
      <c r="O36" s="404">
        <f t="shared" si="4"/>
        <v>649200</v>
      </c>
      <c r="P36" s="404">
        <v>1200</v>
      </c>
      <c r="Q36" s="404">
        <f t="shared" si="5"/>
        <v>649200</v>
      </c>
      <c r="R36" s="404">
        <v>1150</v>
      </c>
      <c r="S36" s="419" t="s">
        <v>299</v>
      </c>
      <c r="T36" s="414">
        <f t="shared" si="6"/>
        <v>622150</v>
      </c>
      <c r="U36" s="404">
        <f t="shared" si="7"/>
        <v>-7.5577563061687103</v>
      </c>
    </row>
    <row r="37" spans="1:21" ht="63" customHeight="1">
      <c r="A37" s="86">
        <v>33</v>
      </c>
      <c r="B37" s="374">
        <v>30.2</v>
      </c>
      <c r="C37" s="378" t="s">
        <v>53</v>
      </c>
      <c r="D37" s="379">
        <v>909</v>
      </c>
      <c r="E37" s="374" t="s">
        <v>13</v>
      </c>
      <c r="F37" s="404">
        <v>48.42</v>
      </c>
      <c r="G37" s="404">
        <f t="shared" si="0"/>
        <v>44013.78</v>
      </c>
      <c r="H37" s="404">
        <v>59</v>
      </c>
      <c r="I37" s="404">
        <f t="shared" si="1"/>
        <v>53631</v>
      </c>
      <c r="J37" s="404">
        <v>60</v>
      </c>
      <c r="K37" s="404">
        <f t="shared" si="2"/>
        <v>54540</v>
      </c>
      <c r="L37" s="404">
        <v>50</v>
      </c>
      <c r="M37" s="404">
        <f t="shared" si="3"/>
        <v>45450</v>
      </c>
      <c r="N37" s="404">
        <v>50</v>
      </c>
      <c r="O37" s="404">
        <f t="shared" si="4"/>
        <v>45450</v>
      </c>
      <c r="P37" s="404">
        <v>50</v>
      </c>
      <c r="Q37" s="404">
        <f t="shared" si="5"/>
        <v>45450</v>
      </c>
      <c r="R37" s="404">
        <v>47</v>
      </c>
      <c r="S37" s="419" t="s">
        <v>299</v>
      </c>
      <c r="T37" s="414">
        <f t="shared" si="6"/>
        <v>42723</v>
      </c>
      <c r="U37" s="404">
        <f t="shared" si="7"/>
        <v>-2.9326724494010774</v>
      </c>
    </row>
    <row r="38" spans="1:21" ht="80.25" customHeight="1">
      <c r="A38" s="86">
        <v>34</v>
      </c>
      <c r="B38" s="374" t="s">
        <v>54</v>
      </c>
      <c r="C38" s="378" t="s">
        <v>55</v>
      </c>
      <c r="D38" s="379">
        <v>295</v>
      </c>
      <c r="E38" s="374" t="s">
        <v>13</v>
      </c>
      <c r="F38" s="404">
        <v>1229.3699999999999</v>
      </c>
      <c r="G38" s="404">
        <f t="shared" si="0"/>
        <v>362664.14999999997</v>
      </c>
      <c r="H38" s="404">
        <v>900</v>
      </c>
      <c r="I38" s="404">
        <f t="shared" si="1"/>
        <v>265500</v>
      </c>
      <c r="J38" s="404">
        <v>1500</v>
      </c>
      <c r="K38" s="404">
        <f t="shared" si="2"/>
        <v>442500</v>
      </c>
      <c r="L38" s="404">
        <v>1230</v>
      </c>
      <c r="M38" s="404">
        <f t="shared" si="3"/>
        <v>362850</v>
      </c>
      <c r="N38" s="404">
        <v>1000</v>
      </c>
      <c r="O38" s="404">
        <f t="shared" si="4"/>
        <v>295000</v>
      </c>
      <c r="P38" s="404">
        <v>1000</v>
      </c>
      <c r="Q38" s="404">
        <f t="shared" si="5"/>
        <v>295000</v>
      </c>
      <c r="R38" s="404">
        <v>1000</v>
      </c>
      <c r="S38" s="419"/>
      <c r="T38" s="414">
        <f t="shared" si="6"/>
        <v>295000</v>
      </c>
      <c r="U38" s="404">
        <f t="shared" si="7"/>
        <v>-18.657523772338671</v>
      </c>
    </row>
    <row r="39" spans="1:21" ht="30" customHeight="1">
      <c r="A39" s="86">
        <v>35</v>
      </c>
      <c r="B39" s="374" t="s">
        <v>56</v>
      </c>
      <c r="C39" s="378" t="s">
        <v>57</v>
      </c>
      <c r="D39" s="379">
        <v>2064</v>
      </c>
      <c r="E39" s="374" t="s">
        <v>13</v>
      </c>
      <c r="F39" s="404">
        <v>328.72</v>
      </c>
      <c r="G39" s="404">
        <f t="shared" si="0"/>
        <v>678478.08000000007</v>
      </c>
      <c r="H39" s="404">
        <v>236</v>
      </c>
      <c r="I39" s="404">
        <f t="shared" si="1"/>
        <v>487104</v>
      </c>
      <c r="J39" s="404">
        <v>500</v>
      </c>
      <c r="K39" s="404">
        <f t="shared" si="2"/>
        <v>1032000</v>
      </c>
      <c r="L39" s="404">
        <v>325</v>
      </c>
      <c r="M39" s="404">
        <f t="shared" si="3"/>
        <v>670800</v>
      </c>
      <c r="N39" s="404">
        <v>250</v>
      </c>
      <c r="O39" s="404">
        <f t="shared" si="4"/>
        <v>516000</v>
      </c>
      <c r="P39" s="404">
        <v>250</v>
      </c>
      <c r="Q39" s="404">
        <f t="shared" si="5"/>
        <v>516000</v>
      </c>
      <c r="R39" s="404">
        <v>250</v>
      </c>
      <c r="S39" s="419"/>
      <c r="T39" s="414">
        <f t="shared" si="6"/>
        <v>516000</v>
      </c>
      <c r="U39" s="404">
        <f t="shared" si="7"/>
        <v>-23.947432465320034</v>
      </c>
    </row>
    <row r="40" spans="1:21" ht="63" customHeight="1">
      <c r="A40" s="86">
        <v>36</v>
      </c>
      <c r="B40" s="374" t="s">
        <v>58</v>
      </c>
      <c r="C40" s="378" t="s">
        <v>59</v>
      </c>
      <c r="D40" s="379">
        <v>915.6</v>
      </c>
      <c r="E40" s="374" t="s">
        <v>13</v>
      </c>
      <c r="F40" s="404">
        <v>523.61</v>
      </c>
      <c r="G40" s="404">
        <f t="shared" si="0"/>
        <v>479417.31600000005</v>
      </c>
      <c r="H40" s="404">
        <v>452</v>
      </c>
      <c r="I40" s="404">
        <f t="shared" si="1"/>
        <v>413851.2</v>
      </c>
      <c r="J40" s="404">
        <v>500</v>
      </c>
      <c r="K40" s="404">
        <f t="shared" si="2"/>
        <v>457800</v>
      </c>
      <c r="L40" s="404">
        <v>520</v>
      </c>
      <c r="M40" s="404">
        <f t="shared" si="3"/>
        <v>476112</v>
      </c>
      <c r="N40" s="404">
        <v>400</v>
      </c>
      <c r="O40" s="404">
        <f t="shared" si="4"/>
        <v>366240</v>
      </c>
      <c r="P40" s="404">
        <v>400</v>
      </c>
      <c r="Q40" s="404">
        <f t="shared" si="5"/>
        <v>366240</v>
      </c>
      <c r="R40" s="404">
        <v>400</v>
      </c>
      <c r="S40" s="419"/>
      <c r="T40" s="414">
        <f t="shared" si="6"/>
        <v>366240</v>
      </c>
      <c r="U40" s="404">
        <f t="shared" si="7"/>
        <v>-23.607264949103342</v>
      </c>
    </row>
    <row r="41" spans="1:21" ht="61.5" customHeight="1">
      <c r="A41" s="86">
        <v>37</v>
      </c>
      <c r="B41" s="374" t="s">
        <v>60</v>
      </c>
      <c r="C41" s="378" t="s">
        <v>61</v>
      </c>
      <c r="D41" s="379">
        <v>72</v>
      </c>
      <c r="E41" s="374" t="s">
        <v>13</v>
      </c>
      <c r="F41" s="404">
        <v>299.35000000000002</v>
      </c>
      <c r="G41" s="404">
        <f t="shared" si="0"/>
        <v>21553.200000000001</v>
      </c>
      <c r="H41" s="404">
        <v>375</v>
      </c>
      <c r="I41" s="404">
        <f t="shared" si="1"/>
        <v>27000</v>
      </c>
      <c r="J41" s="404">
        <v>300</v>
      </c>
      <c r="K41" s="404">
        <f t="shared" si="2"/>
        <v>21600</v>
      </c>
      <c r="L41" s="404">
        <v>300</v>
      </c>
      <c r="M41" s="404">
        <f t="shared" si="3"/>
        <v>21600</v>
      </c>
      <c r="N41" s="404">
        <v>300</v>
      </c>
      <c r="O41" s="404">
        <f t="shared" si="4"/>
        <v>21600</v>
      </c>
      <c r="P41" s="404">
        <v>300</v>
      </c>
      <c r="Q41" s="404">
        <f t="shared" si="5"/>
        <v>21600</v>
      </c>
      <c r="R41" s="404">
        <v>300</v>
      </c>
      <c r="S41" s="419"/>
      <c r="T41" s="414">
        <f t="shared" si="6"/>
        <v>21600</v>
      </c>
      <c r="U41" s="404">
        <f t="shared" si="7"/>
        <v>0.21713713044929922</v>
      </c>
    </row>
    <row r="42" spans="1:21" ht="60.75" customHeight="1">
      <c r="A42" s="86">
        <v>38</v>
      </c>
      <c r="B42" s="374" t="s">
        <v>60</v>
      </c>
      <c r="C42" s="375" t="s">
        <v>62</v>
      </c>
      <c r="D42" s="379">
        <v>100</v>
      </c>
      <c r="E42" s="374" t="s">
        <v>13</v>
      </c>
      <c r="F42" s="404">
        <v>548.63</v>
      </c>
      <c r="G42" s="404">
        <f t="shared" si="0"/>
        <v>54863</v>
      </c>
      <c r="H42" s="404">
        <v>438</v>
      </c>
      <c r="I42" s="404">
        <f t="shared" si="1"/>
        <v>43800</v>
      </c>
      <c r="J42" s="404">
        <v>700</v>
      </c>
      <c r="K42" s="404">
        <f t="shared" si="2"/>
        <v>70000</v>
      </c>
      <c r="L42" s="404">
        <v>540</v>
      </c>
      <c r="M42" s="404">
        <f t="shared" si="3"/>
        <v>54000</v>
      </c>
      <c r="N42" s="404">
        <v>500</v>
      </c>
      <c r="O42" s="404">
        <f t="shared" si="4"/>
        <v>50000</v>
      </c>
      <c r="P42" s="404">
        <v>500</v>
      </c>
      <c r="Q42" s="404">
        <f t="shared" si="5"/>
        <v>50000</v>
      </c>
      <c r="R42" s="404">
        <v>500</v>
      </c>
      <c r="S42" s="419"/>
      <c r="T42" s="414">
        <f t="shared" si="6"/>
        <v>50000</v>
      </c>
      <c r="U42" s="404">
        <f t="shared" si="7"/>
        <v>-8.8638973442939673</v>
      </c>
    </row>
    <row r="43" spans="1:21" ht="37.5">
      <c r="A43" s="86">
        <v>39</v>
      </c>
      <c r="B43" s="374" t="s">
        <v>63</v>
      </c>
      <c r="C43" s="380" t="s">
        <v>64</v>
      </c>
      <c r="D43" s="379">
        <v>6282</v>
      </c>
      <c r="E43" s="374" t="s">
        <v>13</v>
      </c>
      <c r="F43" s="404">
        <v>34.979999999999997</v>
      </c>
      <c r="G43" s="404">
        <f t="shared" si="0"/>
        <v>219744.36</v>
      </c>
      <c r="H43" s="404">
        <v>28</v>
      </c>
      <c r="I43" s="404">
        <f t="shared" si="1"/>
        <v>175896</v>
      </c>
      <c r="J43" s="404">
        <v>50</v>
      </c>
      <c r="K43" s="404">
        <f t="shared" si="2"/>
        <v>314100</v>
      </c>
      <c r="L43" s="404">
        <v>34</v>
      </c>
      <c r="M43" s="404">
        <f t="shared" si="3"/>
        <v>213588</v>
      </c>
      <c r="N43" s="404">
        <v>30</v>
      </c>
      <c r="O43" s="404">
        <f t="shared" si="4"/>
        <v>188460</v>
      </c>
      <c r="P43" s="404">
        <v>30</v>
      </c>
      <c r="Q43" s="404">
        <f t="shared" si="5"/>
        <v>188460</v>
      </c>
      <c r="R43" s="404">
        <v>30</v>
      </c>
      <c r="S43" s="419"/>
      <c r="T43" s="414">
        <f t="shared" si="6"/>
        <v>188460</v>
      </c>
      <c r="U43" s="404">
        <f t="shared" si="7"/>
        <v>-14.23670668953687</v>
      </c>
    </row>
    <row r="44" spans="1:21" ht="120" customHeight="1">
      <c r="A44" s="86">
        <v>40</v>
      </c>
      <c r="B44" s="374" t="s">
        <v>65</v>
      </c>
      <c r="C44" s="378" t="s">
        <v>66</v>
      </c>
      <c r="D44" s="379">
        <v>50</v>
      </c>
      <c r="E44" s="374" t="s">
        <v>67</v>
      </c>
      <c r="F44" s="404">
        <v>261.45999999999998</v>
      </c>
      <c r="G44" s="404">
        <f t="shared" si="0"/>
        <v>13072.999999999998</v>
      </c>
      <c r="H44" s="404">
        <v>309</v>
      </c>
      <c r="I44" s="404">
        <f t="shared" si="1"/>
        <v>15450</v>
      </c>
      <c r="J44" s="404">
        <v>350</v>
      </c>
      <c r="K44" s="404">
        <f t="shared" si="2"/>
        <v>17500</v>
      </c>
      <c r="L44" s="404">
        <v>260</v>
      </c>
      <c r="M44" s="404">
        <f t="shared" si="3"/>
        <v>13000</v>
      </c>
      <c r="N44" s="404">
        <v>250</v>
      </c>
      <c r="O44" s="404">
        <f t="shared" si="4"/>
        <v>12500</v>
      </c>
      <c r="P44" s="404">
        <v>250</v>
      </c>
      <c r="Q44" s="404">
        <f t="shared" si="5"/>
        <v>12500</v>
      </c>
      <c r="R44" s="404">
        <v>250</v>
      </c>
      <c r="S44" s="419"/>
      <c r="T44" s="414">
        <f t="shared" si="6"/>
        <v>12500</v>
      </c>
      <c r="U44" s="404">
        <f t="shared" si="7"/>
        <v>-4.3830796297712773</v>
      </c>
    </row>
    <row r="45" spans="1:21" ht="42.75" customHeight="1">
      <c r="A45" s="86">
        <v>41</v>
      </c>
      <c r="B45" s="374"/>
      <c r="C45" s="378" t="s">
        <v>68</v>
      </c>
      <c r="D45" s="379">
        <v>300</v>
      </c>
      <c r="E45" s="374" t="s">
        <v>67</v>
      </c>
      <c r="F45" s="404">
        <v>243.43</v>
      </c>
      <c r="G45" s="404">
        <f t="shared" si="0"/>
        <v>73029</v>
      </c>
      <c r="H45" s="404">
        <v>267</v>
      </c>
      <c r="I45" s="404">
        <f t="shared" si="1"/>
        <v>80100</v>
      </c>
      <c r="J45" s="404">
        <v>320</v>
      </c>
      <c r="K45" s="404">
        <f t="shared" si="2"/>
        <v>96000</v>
      </c>
      <c r="L45" s="404">
        <v>240</v>
      </c>
      <c r="M45" s="404">
        <f t="shared" si="3"/>
        <v>72000</v>
      </c>
      <c r="N45" s="404">
        <v>250</v>
      </c>
      <c r="O45" s="404">
        <f t="shared" si="4"/>
        <v>75000</v>
      </c>
      <c r="P45" s="404">
        <v>250</v>
      </c>
      <c r="Q45" s="404">
        <f t="shared" si="5"/>
        <v>75000</v>
      </c>
      <c r="R45" s="404">
        <v>235</v>
      </c>
      <c r="S45" s="419" t="s">
        <v>299</v>
      </c>
      <c r="T45" s="414">
        <f t="shared" si="6"/>
        <v>70500</v>
      </c>
      <c r="U45" s="404">
        <f t="shared" si="7"/>
        <v>-3.4630078461980887</v>
      </c>
    </row>
    <row r="46" spans="1:21" ht="45.75" customHeight="1">
      <c r="A46" s="86">
        <v>42</v>
      </c>
      <c r="B46" s="374"/>
      <c r="C46" s="378" t="s">
        <v>69</v>
      </c>
      <c r="D46" s="379">
        <v>350</v>
      </c>
      <c r="E46" s="374" t="s">
        <v>67</v>
      </c>
      <c r="F46" s="404">
        <v>238.64</v>
      </c>
      <c r="G46" s="404">
        <f t="shared" si="0"/>
        <v>83524</v>
      </c>
      <c r="H46" s="404">
        <v>234</v>
      </c>
      <c r="I46" s="404">
        <f t="shared" si="1"/>
        <v>81900</v>
      </c>
      <c r="J46" s="404">
        <v>300</v>
      </c>
      <c r="K46" s="404">
        <f t="shared" si="2"/>
        <v>105000</v>
      </c>
      <c r="L46" s="404">
        <v>235</v>
      </c>
      <c r="M46" s="404">
        <f t="shared" si="3"/>
        <v>82250</v>
      </c>
      <c r="N46" s="404">
        <v>250</v>
      </c>
      <c r="O46" s="404">
        <f t="shared" si="4"/>
        <v>87500</v>
      </c>
      <c r="P46" s="404">
        <v>250</v>
      </c>
      <c r="Q46" s="404">
        <f t="shared" si="5"/>
        <v>87500</v>
      </c>
      <c r="R46" s="404">
        <v>230</v>
      </c>
      <c r="S46" s="419" t="s">
        <v>299</v>
      </c>
      <c r="T46" s="414">
        <f t="shared" si="6"/>
        <v>80500</v>
      </c>
      <c r="U46" s="404">
        <f t="shared" si="7"/>
        <v>-3.6205162587998609</v>
      </c>
    </row>
    <row r="47" spans="1:21" ht="60" customHeight="1">
      <c r="A47" s="86">
        <v>43</v>
      </c>
      <c r="B47" s="374">
        <v>53.5</v>
      </c>
      <c r="C47" s="378" t="s">
        <v>70</v>
      </c>
      <c r="D47" s="379">
        <v>8</v>
      </c>
      <c r="E47" s="374" t="s">
        <v>71</v>
      </c>
      <c r="F47" s="404">
        <v>3746.02</v>
      </c>
      <c r="G47" s="404">
        <f t="shared" si="0"/>
        <v>29968.16</v>
      </c>
      <c r="H47" s="404">
        <v>4052</v>
      </c>
      <c r="I47" s="404">
        <f t="shared" si="1"/>
        <v>32416</v>
      </c>
      <c r="J47" s="404">
        <v>4000</v>
      </c>
      <c r="K47" s="404">
        <f t="shared" si="2"/>
        <v>32000</v>
      </c>
      <c r="L47" s="404">
        <v>3700</v>
      </c>
      <c r="M47" s="404">
        <f t="shared" si="3"/>
        <v>29600</v>
      </c>
      <c r="N47" s="404">
        <v>3000</v>
      </c>
      <c r="O47" s="404">
        <f t="shared" si="4"/>
        <v>24000</v>
      </c>
      <c r="P47" s="404">
        <v>3000</v>
      </c>
      <c r="Q47" s="404">
        <f t="shared" si="5"/>
        <v>24000</v>
      </c>
      <c r="R47" s="404">
        <v>3000</v>
      </c>
      <c r="S47" s="419"/>
      <c r="T47" s="414">
        <f t="shared" si="6"/>
        <v>24000</v>
      </c>
      <c r="U47" s="404">
        <f t="shared" si="7"/>
        <v>-19.915003123314879</v>
      </c>
    </row>
    <row r="48" spans="1:21" ht="61.5" customHeight="1">
      <c r="A48" s="86">
        <v>44</v>
      </c>
      <c r="B48" s="198" t="s">
        <v>72</v>
      </c>
      <c r="C48" s="378" t="s">
        <v>73</v>
      </c>
      <c r="D48" s="379">
        <v>56</v>
      </c>
      <c r="E48" s="374" t="s">
        <v>71</v>
      </c>
      <c r="F48" s="404">
        <v>3406.02</v>
      </c>
      <c r="G48" s="404">
        <f t="shared" si="0"/>
        <v>190737.12</v>
      </c>
      <c r="H48" s="404">
        <v>3180</v>
      </c>
      <c r="I48" s="404">
        <f t="shared" si="1"/>
        <v>178080</v>
      </c>
      <c r="J48" s="404">
        <v>3300</v>
      </c>
      <c r="K48" s="404">
        <f t="shared" si="2"/>
        <v>184800</v>
      </c>
      <c r="L48" s="404">
        <v>3400</v>
      </c>
      <c r="M48" s="404">
        <f t="shared" si="3"/>
        <v>190400</v>
      </c>
      <c r="N48" s="404">
        <v>3000</v>
      </c>
      <c r="O48" s="404">
        <f t="shared" si="4"/>
        <v>168000</v>
      </c>
      <c r="P48" s="404">
        <v>3000</v>
      </c>
      <c r="Q48" s="404">
        <f t="shared" si="5"/>
        <v>168000</v>
      </c>
      <c r="R48" s="404">
        <v>3000</v>
      </c>
      <c r="S48" s="419"/>
      <c r="T48" s="414">
        <f t="shared" si="6"/>
        <v>168000</v>
      </c>
      <c r="U48" s="404">
        <f t="shared" si="7"/>
        <v>-11.920658128842462</v>
      </c>
    </row>
    <row r="49" spans="1:21" ht="39" customHeight="1">
      <c r="A49" s="86">
        <v>45</v>
      </c>
      <c r="B49" s="374" t="s">
        <v>74</v>
      </c>
      <c r="C49" s="375" t="s">
        <v>75</v>
      </c>
      <c r="D49" s="379">
        <v>64</v>
      </c>
      <c r="E49" s="374" t="s">
        <v>71</v>
      </c>
      <c r="F49" s="404">
        <v>446</v>
      </c>
      <c r="G49" s="404">
        <f t="shared" si="0"/>
        <v>28544</v>
      </c>
      <c r="H49" s="404">
        <v>773</v>
      </c>
      <c r="I49" s="404">
        <f t="shared" si="1"/>
        <v>49472</v>
      </c>
      <c r="J49" s="404">
        <v>450</v>
      </c>
      <c r="K49" s="404">
        <f t="shared" si="2"/>
        <v>28800</v>
      </c>
      <c r="L49" s="404">
        <v>440</v>
      </c>
      <c r="M49" s="404">
        <f t="shared" si="3"/>
        <v>28160</v>
      </c>
      <c r="N49" s="404">
        <v>400</v>
      </c>
      <c r="O49" s="404">
        <f t="shared" si="4"/>
        <v>25600</v>
      </c>
      <c r="P49" s="404">
        <v>400</v>
      </c>
      <c r="Q49" s="404">
        <f t="shared" si="5"/>
        <v>25600</v>
      </c>
      <c r="R49" s="404">
        <v>400</v>
      </c>
      <c r="S49" s="419"/>
      <c r="T49" s="414">
        <f t="shared" si="6"/>
        <v>25600</v>
      </c>
      <c r="U49" s="404">
        <f t="shared" si="7"/>
        <v>-10.31390134529148</v>
      </c>
    </row>
    <row r="50" spans="1:21" ht="37.5">
      <c r="A50" s="86">
        <v>46</v>
      </c>
      <c r="B50" s="374" t="s">
        <v>76</v>
      </c>
      <c r="C50" s="375" t="s">
        <v>77</v>
      </c>
      <c r="D50" s="379">
        <v>81</v>
      </c>
      <c r="E50" s="374" t="s">
        <v>71</v>
      </c>
      <c r="F50" s="404">
        <v>2252.5</v>
      </c>
      <c r="G50" s="404">
        <f t="shared" si="0"/>
        <v>182452.5</v>
      </c>
      <c r="H50" s="404">
        <v>2598</v>
      </c>
      <c r="I50" s="404">
        <f t="shared" si="1"/>
        <v>210438</v>
      </c>
      <c r="J50" s="404">
        <v>2200</v>
      </c>
      <c r="K50" s="404">
        <f t="shared" si="2"/>
        <v>178200</v>
      </c>
      <c r="L50" s="404">
        <v>2250</v>
      </c>
      <c r="M50" s="404">
        <f t="shared" si="3"/>
        <v>182250</v>
      </c>
      <c r="N50" s="404">
        <v>2200</v>
      </c>
      <c r="O50" s="404">
        <f t="shared" si="4"/>
        <v>178200</v>
      </c>
      <c r="P50" s="404">
        <v>2200</v>
      </c>
      <c r="Q50" s="404">
        <f t="shared" si="5"/>
        <v>178200</v>
      </c>
      <c r="R50" s="404">
        <v>2100</v>
      </c>
      <c r="S50" s="419" t="s">
        <v>299</v>
      </c>
      <c r="T50" s="414">
        <f t="shared" si="6"/>
        <v>170100</v>
      </c>
      <c r="U50" s="404">
        <f t="shared" si="7"/>
        <v>-6.7702552719200888</v>
      </c>
    </row>
    <row r="51" spans="1:21" ht="79.5" customHeight="1">
      <c r="A51" s="86">
        <v>47</v>
      </c>
      <c r="B51" s="374" t="s">
        <v>78</v>
      </c>
      <c r="C51" s="378" t="s">
        <v>79</v>
      </c>
      <c r="D51" s="379">
        <v>56</v>
      </c>
      <c r="E51" s="374" t="s">
        <v>71</v>
      </c>
      <c r="F51" s="404">
        <v>5321.96</v>
      </c>
      <c r="G51" s="404">
        <f t="shared" si="0"/>
        <v>298029.76</v>
      </c>
      <c r="H51" s="404">
        <v>5007</v>
      </c>
      <c r="I51" s="404">
        <f t="shared" si="1"/>
        <v>280392</v>
      </c>
      <c r="J51" s="404">
        <v>5000</v>
      </c>
      <c r="K51" s="404">
        <f t="shared" si="2"/>
        <v>280000</v>
      </c>
      <c r="L51" s="404">
        <v>5250</v>
      </c>
      <c r="M51" s="404">
        <f t="shared" si="3"/>
        <v>294000</v>
      </c>
      <c r="N51" s="404">
        <v>5000</v>
      </c>
      <c r="O51" s="404">
        <f t="shared" si="4"/>
        <v>280000</v>
      </c>
      <c r="P51" s="404">
        <v>5000</v>
      </c>
      <c r="Q51" s="404">
        <f t="shared" si="5"/>
        <v>280000</v>
      </c>
      <c r="R51" s="404">
        <v>5000</v>
      </c>
      <c r="S51" s="419"/>
      <c r="T51" s="414">
        <f t="shared" si="6"/>
        <v>280000</v>
      </c>
      <c r="U51" s="404">
        <f t="shared" si="7"/>
        <v>-6.0496508805026723</v>
      </c>
    </row>
    <row r="52" spans="1:21" ht="37.5">
      <c r="A52" s="86">
        <v>48</v>
      </c>
      <c r="B52" s="374" t="s">
        <v>80</v>
      </c>
      <c r="C52" s="378" t="s">
        <v>81</v>
      </c>
      <c r="D52" s="379">
        <v>56</v>
      </c>
      <c r="E52" s="374" t="s">
        <v>71</v>
      </c>
      <c r="F52" s="404">
        <v>7257.85</v>
      </c>
      <c r="G52" s="404">
        <f t="shared" si="0"/>
        <v>406439.60000000003</v>
      </c>
      <c r="H52" s="404">
        <v>5586</v>
      </c>
      <c r="I52" s="404">
        <f t="shared" si="1"/>
        <v>312816</v>
      </c>
      <c r="J52" s="404">
        <v>7000</v>
      </c>
      <c r="K52" s="404">
        <f t="shared" si="2"/>
        <v>392000</v>
      </c>
      <c r="L52" s="404">
        <v>7250</v>
      </c>
      <c r="M52" s="404">
        <f t="shared" si="3"/>
        <v>406000</v>
      </c>
      <c r="N52" s="404">
        <v>7000</v>
      </c>
      <c r="O52" s="404">
        <f t="shared" si="4"/>
        <v>392000</v>
      </c>
      <c r="P52" s="404">
        <v>7000</v>
      </c>
      <c r="Q52" s="404">
        <f t="shared" si="5"/>
        <v>392000</v>
      </c>
      <c r="R52" s="404">
        <v>6800</v>
      </c>
      <c r="S52" s="419" t="s">
        <v>299</v>
      </c>
      <c r="T52" s="414">
        <f t="shared" si="6"/>
        <v>380800</v>
      </c>
      <c r="U52" s="404">
        <f t="shared" si="7"/>
        <v>-6.3083420021080663</v>
      </c>
    </row>
    <row r="53" spans="1:21" ht="79.5" customHeight="1">
      <c r="A53" s="86">
        <v>49</v>
      </c>
      <c r="B53" s="374">
        <v>58.3</v>
      </c>
      <c r="C53" s="378" t="s">
        <v>82</v>
      </c>
      <c r="D53" s="379">
        <v>300</v>
      </c>
      <c r="E53" s="374" t="s">
        <v>67</v>
      </c>
      <c r="F53" s="404">
        <v>735.27</v>
      </c>
      <c r="G53" s="404">
        <f t="shared" si="0"/>
        <v>220581</v>
      </c>
      <c r="H53" s="404">
        <v>525</v>
      </c>
      <c r="I53" s="404">
        <f t="shared" si="1"/>
        <v>157500</v>
      </c>
      <c r="J53" s="404">
        <v>600</v>
      </c>
      <c r="K53" s="404">
        <f t="shared" si="2"/>
        <v>180000</v>
      </c>
      <c r="L53" s="404">
        <v>730</v>
      </c>
      <c r="M53" s="404">
        <f t="shared" si="3"/>
        <v>219000</v>
      </c>
      <c r="N53" s="404">
        <v>700</v>
      </c>
      <c r="O53" s="404">
        <f t="shared" si="4"/>
        <v>210000</v>
      </c>
      <c r="P53" s="404">
        <v>700</v>
      </c>
      <c r="Q53" s="404">
        <f t="shared" si="5"/>
        <v>210000</v>
      </c>
      <c r="R53" s="404">
        <v>700</v>
      </c>
      <c r="S53" s="419"/>
      <c r="T53" s="414">
        <f t="shared" si="6"/>
        <v>210000</v>
      </c>
      <c r="U53" s="404">
        <f t="shared" si="7"/>
        <v>-4.79687733757667</v>
      </c>
    </row>
    <row r="54" spans="1:21" ht="30" customHeight="1">
      <c r="A54" s="86">
        <v>50</v>
      </c>
      <c r="B54" s="374"/>
      <c r="C54" s="378" t="s">
        <v>83</v>
      </c>
      <c r="D54" s="379">
        <v>250</v>
      </c>
      <c r="E54" s="374" t="s">
        <v>67</v>
      </c>
      <c r="F54" s="404">
        <v>617.97</v>
      </c>
      <c r="G54" s="404">
        <f t="shared" si="0"/>
        <v>154492.5</v>
      </c>
      <c r="H54" s="404">
        <v>440</v>
      </c>
      <c r="I54" s="404">
        <f t="shared" si="1"/>
        <v>110000</v>
      </c>
      <c r="J54" s="404">
        <v>550</v>
      </c>
      <c r="K54" s="404">
        <f t="shared" si="2"/>
        <v>137500</v>
      </c>
      <c r="L54" s="404">
        <v>615</v>
      </c>
      <c r="M54" s="404">
        <f t="shared" si="3"/>
        <v>153750</v>
      </c>
      <c r="N54" s="404">
        <v>600</v>
      </c>
      <c r="O54" s="404">
        <f t="shared" si="4"/>
        <v>150000</v>
      </c>
      <c r="P54" s="404">
        <v>600</v>
      </c>
      <c r="Q54" s="404">
        <f t="shared" si="5"/>
        <v>150000</v>
      </c>
      <c r="R54" s="404">
        <v>600</v>
      </c>
      <c r="S54" s="419"/>
      <c r="T54" s="414">
        <f t="shared" si="6"/>
        <v>150000</v>
      </c>
      <c r="U54" s="404">
        <f t="shared" si="7"/>
        <v>-2.9079081508811151</v>
      </c>
    </row>
    <row r="55" spans="1:21" ht="59.25" customHeight="1">
      <c r="A55" s="86">
        <v>51</v>
      </c>
      <c r="B55" s="374">
        <v>60.1</v>
      </c>
      <c r="C55" s="378" t="s">
        <v>84</v>
      </c>
      <c r="D55" s="379">
        <v>156</v>
      </c>
      <c r="E55" s="374" t="s">
        <v>71</v>
      </c>
      <c r="F55" s="404">
        <v>160</v>
      </c>
      <c r="G55" s="404">
        <f t="shared" si="0"/>
        <v>24960</v>
      </c>
      <c r="H55" s="404">
        <v>193</v>
      </c>
      <c r="I55" s="404">
        <f t="shared" si="1"/>
        <v>30108</v>
      </c>
      <c r="J55" s="404">
        <v>175</v>
      </c>
      <c r="K55" s="404">
        <f t="shared" si="2"/>
        <v>27300</v>
      </c>
      <c r="L55" s="404">
        <v>160</v>
      </c>
      <c r="M55" s="404">
        <f t="shared" si="3"/>
        <v>24960</v>
      </c>
      <c r="N55" s="404">
        <v>150</v>
      </c>
      <c r="O55" s="404">
        <f t="shared" si="4"/>
        <v>23400</v>
      </c>
      <c r="P55" s="404">
        <v>150</v>
      </c>
      <c r="Q55" s="404">
        <f t="shared" si="5"/>
        <v>23400</v>
      </c>
      <c r="R55" s="404">
        <v>150</v>
      </c>
      <c r="S55" s="419"/>
      <c r="T55" s="414">
        <f t="shared" si="6"/>
        <v>23400</v>
      </c>
      <c r="U55" s="404">
        <f t="shared" si="7"/>
        <v>-6.25</v>
      </c>
    </row>
    <row r="56" spans="1:21" ht="79.5" customHeight="1">
      <c r="A56" s="86">
        <v>52</v>
      </c>
      <c r="B56" s="374" t="s">
        <v>85</v>
      </c>
      <c r="C56" s="375" t="s">
        <v>86</v>
      </c>
      <c r="D56" s="379">
        <v>20</v>
      </c>
      <c r="E56" s="374" t="s">
        <v>71</v>
      </c>
      <c r="F56" s="404">
        <v>897</v>
      </c>
      <c r="G56" s="404">
        <f t="shared" si="0"/>
        <v>17940</v>
      </c>
      <c r="H56" s="404">
        <v>650</v>
      </c>
      <c r="I56" s="404">
        <f t="shared" si="1"/>
        <v>13000</v>
      </c>
      <c r="J56" s="404">
        <v>1000</v>
      </c>
      <c r="K56" s="404">
        <f t="shared" si="2"/>
        <v>20000</v>
      </c>
      <c r="L56" s="404">
        <v>850</v>
      </c>
      <c r="M56" s="404">
        <f t="shared" si="3"/>
        <v>17000</v>
      </c>
      <c r="N56" s="404">
        <v>900</v>
      </c>
      <c r="O56" s="404">
        <f t="shared" si="4"/>
        <v>18000</v>
      </c>
      <c r="P56" s="404">
        <v>900</v>
      </c>
      <c r="Q56" s="404">
        <f t="shared" si="5"/>
        <v>18000</v>
      </c>
      <c r="R56" s="404">
        <v>900</v>
      </c>
      <c r="S56" s="419"/>
      <c r="T56" s="414">
        <f t="shared" si="6"/>
        <v>18000</v>
      </c>
      <c r="U56" s="404">
        <f t="shared" si="7"/>
        <v>0.33444816053511706</v>
      </c>
    </row>
    <row r="57" spans="1:21" ht="37.5">
      <c r="A57" s="86">
        <v>53</v>
      </c>
      <c r="B57" s="374" t="s">
        <v>87</v>
      </c>
      <c r="C57" s="375" t="s">
        <v>88</v>
      </c>
      <c r="D57" s="379">
        <v>68</v>
      </c>
      <c r="E57" s="374" t="s">
        <v>71</v>
      </c>
      <c r="F57" s="404">
        <v>693</v>
      </c>
      <c r="G57" s="404">
        <f t="shared" si="0"/>
        <v>47124</v>
      </c>
      <c r="H57" s="404">
        <v>605</v>
      </c>
      <c r="I57" s="404">
        <f t="shared" si="1"/>
        <v>41140</v>
      </c>
      <c r="J57" s="404">
        <v>500</v>
      </c>
      <c r="K57" s="404">
        <f t="shared" si="2"/>
        <v>34000</v>
      </c>
      <c r="L57" s="404">
        <v>690</v>
      </c>
      <c r="M57" s="404">
        <f t="shared" si="3"/>
        <v>46920</v>
      </c>
      <c r="N57" s="404">
        <v>600</v>
      </c>
      <c r="O57" s="404">
        <f t="shared" si="4"/>
        <v>40800</v>
      </c>
      <c r="P57" s="404">
        <v>600</v>
      </c>
      <c r="Q57" s="404">
        <f t="shared" si="5"/>
        <v>40800</v>
      </c>
      <c r="R57" s="404">
        <v>600</v>
      </c>
      <c r="S57" s="419"/>
      <c r="T57" s="414">
        <f t="shared" si="6"/>
        <v>40800</v>
      </c>
      <c r="U57" s="404">
        <f t="shared" si="7"/>
        <v>-13.419913419913421</v>
      </c>
    </row>
    <row r="58" spans="1:21" ht="61.5" customHeight="1">
      <c r="A58" s="86">
        <v>54</v>
      </c>
      <c r="B58" s="374" t="s">
        <v>89</v>
      </c>
      <c r="C58" s="378" t="s">
        <v>90</v>
      </c>
      <c r="D58" s="379">
        <v>184</v>
      </c>
      <c r="E58" s="374" t="s">
        <v>67</v>
      </c>
      <c r="F58" s="404">
        <v>146.6</v>
      </c>
      <c r="G58" s="404">
        <f t="shared" si="0"/>
        <v>26974.399999999998</v>
      </c>
      <c r="H58" s="404">
        <v>124</v>
      </c>
      <c r="I58" s="404">
        <f t="shared" si="1"/>
        <v>22816</v>
      </c>
      <c r="J58" s="404">
        <v>200</v>
      </c>
      <c r="K58" s="404">
        <f t="shared" si="2"/>
        <v>36800</v>
      </c>
      <c r="L58" s="404">
        <v>150</v>
      </c>
      <c r="M58" s="404">
        <f t="shared" si="3"/>
        <v>27600</v>
      </c>
      <c r="N58" s="404">
        <v>140</v>
      </c>
      <c r="O58" s="404">
        <f t="shared" si="4"/>
        <v>25760</v>
      </c>
      <c r="P58" s="404">
        <v>140</v>
      </c>
      <c r="Q58" s="404">
        <f t="shared" si="5"/>
        <v>25760</v>
      </c>
      <c r="R58" s="404">
        <v>140</v>
      </c>
      <c r="S58" s="419"/>
      <c r="T58" s="414">
        <f t="shared" si="6"/>
        <v>25760</v>
      </c>
      <c r="U58" s="404">
        <f t="shared" si="7"/>
        <v>-4.5020463847203231</v>
      </c>
    </row>
    <row r="59" spans="1:21" ht="61.5" customHeight="1">
      <c r="A59" s="86">
        <v>55</v>
      </c>
      <c r="B59" s="374" t="s">
        <v>91</v>
      </c>
      <c r="C59" s="375" t="s">
        <v>92</v>
      </c>
      <c r="D59" s="379">
        <v>1447</v>
      </c>
      <c r="E59" s="374" t="s">
        <v>13</v>
      </c>
      <c r="F59" s="404">
        <v>287.05</v>
      </c>
      <c r="G59" s="404">
        <f t="shared" si="0"/>
        <v>415361.35000000003</v>
      </c>
      <c r="H59" s="404">
        <v>456</v>
      </c>
      <c r="I59" s="404">
        <f t="shared" si="1"/>
        <v>659832</v>
      </c>
      <c r="J59" s="404">
        <v>300</v>
      </c>
      <c r="K59" s="404">
        <f t="shared" si="2"/>
        <v>434100</v>
      </c>
      <c r="L59" s="404">
        <v>260</v>
      </c>
      <c r="M59" s="404">
        <f t="shared" si="3"/>
        <v>376220</v>
      </c>
      <c r="N59" s="404">
        <v>250</v>
      </c>
      <c r="O59" s="404">
        <f t="shared" si="4"/>
        <v>361750</v>
      </c>
      <c r="P59" s="404">
        <v>250</v>
      </c>
      <c r="Q59" s="404">
        <f t="shared" si="5"/>
        <v>361750</v>
      </c>
      <c r="R59" s="404">
        <v>250</v>
      </c>
      <c r="S59" s="419"/>
      <c r="T59" s="414">
        <f t="shared" si="6"/>
        <v>361750</v>
      </c>
      <c r="U59" s="404">
        <f t="shared" si="7"/>
        <v>-12.907159031527613</v>
      </c>
    </row>
    <row r="60" spans="1:21" ht="98.25" customHeight="1">
      <c r="A60" s="86">
        <v>56</v>
      </c>
      <c r="B60" s="374" t="s">
        <v>93</v>
      </c>
      <c r="C60" s="378" t="s">
        <v>94</v>
      </c>
      <c r="D60" s="379">
        <v>14.7</v>
      </c>
      <c r="E60" s="374" t="s">
        <v>13</v>
      </c>
      <c r="F60" s="404">
        <v>6614.18</v>
      </c>
      <c r="G60" s="404">
        <f t="shared" si="0"/>
        <v>97228.445999999996</v>
      </c>
      <c r="H60" s="404">
        <v>4510</v>
      </c>
      <c r="I60" s="404">
        <f t="shared" si="1"/>
        <v>66297</v>
      </c>
      <c r="J60" s="404">
        <v>6200</v>
      </c>
      <c r="K60" s="404">
        <f t="shared" si="2"/>
        <v>91140</v>
      </c>
      <c r="L60" s="404">
        <v>6610</v>
      </c>
      <c r="M60" s="404">
        <f t="shared" si="3"/>
        <v>97167</v>
      </c>
      <c r="N60" s="404">
        <v>6000</v>
      </c>
      <c r="O60" s="404">
        <f t="shared" si="4"/>
        <v>88200</v>
      </c>
      <c r="P60" s="404">
        <v>6000</v>
      </c>
      <c r="Q60" s="404">
        <f t="shared" si="5"/>
        <v>88200</v>
      </c>
      <c r="R60" s="404">
        <v>6000</v>
      </c>
      <c r="S60" s="419"/>
      <c r="T60" s="414">
        <f t="shared" si="6"/>
        <v>88200</v>
      </c>
      <c r="U60" s="404">
        <f t="shared" si="7"/>
        <v>-9.2858071597688649</v>
      </c>
    </row>
    <row r="61" spans="1:21" ht="45" customHeight="1">
      <c r="A61" s="86">
        <v>57</v>
      </c>
      <c r="B61" s="374">
        <v>112.1</v>
      </c>
      <c r="C61" s="378" t="s">
        <v>95</v>
      </c>
      <c r="D61" s="379">
        <v>43</v>
      </c>
      <c r="E61" s="374" t="s">
        <v>71</v>
      </c>
      <c r="F61" s="404">
        <v>2152</v>
      </c>
      <c r="G61" s="404">
        <f t="shared" si="0"/>
        <v>92536</v>
      </c>
      <c r="H61" s="404">
        <v>1419</v>
      </c>
      <c r="I61" s="404">
        <f t="shared" si="1"/>
        <v>61017</v>
      </c>
      <c r="J61" s="404">
        <v>2000</v>
      </c>
      <c r="K61" s="404">
        <f t="shared" si="2"/>
        <v>86000</v>
      </c>
      <c r="L61" s="404">
        <v>2800</v>
      </c>
      <c r="M61" s="404">
        <f t="shared" si="3"/>
        <v>120400</v>
      </c>
      <c r="N61" s="404">
        <v>2000</v>
      </c>
      <c r="O61" s="404">
        <f t="shared" si="4"/>
        <v>86000</v>
      </c>
      <c r="P61" s="404">
        <v>2000</v>
      </c>
      <c r="Q61" s="404">
        <f t="shared" si="5"/>
        <v>86000</v>
      </c>
      <c r="R61" s="404">
        <v>2000</v>
      </c>
      <c r="S61" s="419"/>
      <c r="T61" s="414">
        <f t="shared" si="6"/>
        <v>86000</v>
      </c>
      <c r="U61" s="404">
        <f t="shared" si="7"/>
        <v>-7.0631970260223049</v>
      </c>
    </row>
    <row r="62" spans="1:21" ht="45" customHeight="1">
      <c r="A62" s="86">
        <v>58</v>
      </c>
      <c r="B62" s="374" t="s">
        <v>96</v>
      </c>
      <c r="C62" s="378" t="s">
        <v>97</v>
      </c>
      <c r="D62" s="379">
        <v>915.6</v>
      </c>
      <c r="E62" s="374" t="s">
        <v>13</v>
      </c>
      <c r="F62" s="404">
        <v>239.05</v>
      </c>
      <c r="G62" s="404">
        <f t="shared" si="0"/>
        <v>218874.18000000002</v>
      </c>
      <c r="H62" s="404">
        <v>177</v>
      </c>
      <c r="I62" s="404">
        <f t="shared" si="1"/>
        <v>162061.20000000001</v>
      </c>
      <c r="J62" s="404">
        <v>200</v>
      </c>
      <c r="K62" s="404">
        <f t="shared" si="2"/>
        <v>183120</v>
      </c>
      <c r="L62" s="404">
        <v>220</v>
      </c>
      <c r="M62" s="404">
        <f t="shared" si="3"/>
        <v>201432</v>
      </c>
      <c r="N62" s="404">
        <v>200</v>
      </c>
      <c r="O62" s="404">
        <f t="shared" si="4"/>
        <v>183120</v>
      </c>
      <c r="P62" s="404">
        <v>200</v>
      </c>
      <c r="Q62" s="404">
        <f t="shared" si="5"/>
        <v>183120</v>
      </c>
      <c r="R62" s="404">
        <v>200</v>
      </c>
      <c r="S62" s="419"/>
      <c r="T62" s="414">
        <f t="shared" si="6"/>
        <v>183120</v>
      </c>
      <c r="U62" s="404">
        <f t="shared" si="7"/>
        <v>-16.335494666387788</v>
      </c>
    </row>
    <row r="63" spans="1:21" ht="80.25" customHeight="1">
      <c r="A63" s="86">
        <v>59</v>
      </c>
      <c r="B63" s="374" t="s">
        <v>98</v>
      </c>
      <c r="C63" s="378" t="s">
        <v>99</v>
      </c>
      <c r="D63" s="379">
        <v>32237</v>
      </c>
      <c r="E63" s="374" t="s">
        <v>13</v>
      </c>
      <c r="F63" s="404">
        <v>171</v>
      </c>
      <c r="G63" s="404">
        <f t="shared" si="0"/>
        <v>5512527</v>
      </c>
      <c r="H63" s="404">
        <v>141</v>
      </c>
      <c r="I63" s="404">
        <f t="shared" si="1"/>
        <v>4545417</v>
      </c>
      <c r="J63" s="404">
        <v>150</v>
      </c>
      <c r="K63" s="404">
        <f t="shared" si="2"/>
        <v>4835550</v>
      </c>
      <c r="L63" s="404">
        <v>270</v>
      </c>
      <c r="M63" s="404">
        <f t="shared" si="3"/>
        <v>8703990</v>
      </c>
      <c r="N63" s="404">
        <v>135</v>
      </c>
      <c r="O63" s="404">
        <f t="shared" si="4"/>
        <v>4351995</v>
      </c>
      <c r="P63" s="404">
        <v>135</v>
      </c>
      <c r="Q63" s="404">
        <f t="shared" si="5"/>
        <v>4351995</v>
      </c>
      <c r="R63" s="404">
        <v>135</v>
      </c>
      <c r="S63" s="419"/>
      <c r="T63" s="414">
        <f t="shared" si="6"/>
        <v>4351995</v>
      </c>
      <c r="U63" s="404">
        <f t="shared" si="7"/>
        <v>-21.052631578947366</v>
      </c>
    </row>
    <row r="64" spans="1:21" ht="59.25" customHeight="1">
      <c r="A64" s="86">
        <v>60</v>
      </c>
      <c r="B64" s="374" t="s">
        <v>149</v>
      </c>
      <c r="C64" s="378" t="s">
        <v>150</v>
      </c>
      <c r="D64" s="379">
        <v>3880</v>
      </c>
      <c r="E64" s="391" t="s">
        <v>13</v>
      </c>
      <c r="F64" s="404">
        <v>87</v>
      </c>
      <c r="G64" s="404">
        <f t="shared" si="0"/>
        <v>337560</v>
      </c>
      <c r="H64" s="404">
        <v>86</v>
      </c>
      <c r="I64" s="404">
        <f t="shared" si="1"/>
        <v>333680</v>
      </c>
      <c r="J64" s="404">
        <v>100</v>
      </c>
      <c r="K64" s="404">
        <f t="shared" si="2"/>
        <v>388000</v>
      </c>
      <c r="L64" s="404">
        <v>80</v>
      </c>
      <c r="M64" s="404">
        <f t="shared" si="3"/>
        <v>310400</v>
      </c>
      <c r="N64" s="404">
        <v>70</v>
      </c>
      <c r="O64" s="404">
        <f t="shared" si="4"/>
        <v>271600</v>
      </c>
      <c r="P64" s="404">
        <v>70</v>
      </c>
      <c r="Q64" s="404">
        <f t="shared" si="5"/>
        <v>271600</v>
      </c>
      <c r="R64" s="404">
        <v>70</v>
      </c>
      <c r="S64" s="419"/>
      <c r="T64" s="414">
        <f t="shared" si="6"/>
        <v>271600</v>
      </c>
      <c r="U64" s="404">
        <f t="shared" si="7"/>
        <v>-19.540229885057471</v>
      </c>
    </row>
    <row r="65" spans="1:21" ht="60" customHeight="1">
      <c r="A65" s="86">
        <v>61</v>
      </c>
      <c r="B65" s="374">
        <v>207.4</v>
      </c>
      <c r="C65" s="378" t="s">
        <v>100</v>
      </c>
      <c r="D65" s="379">
        <v>1832</v>
      </c>
      <c r="E65" s="374" t="s">
        <v>13</v>
      </c>
      <c r="F65" s="404">
        <v>164</v>
      </c>
      <c r="G65" s="404">
        <f t="shared" si="0"/>
        <v>300448</v>
      </c>
      <c r="H65" s="404">
        <v>127</v>
      </c>
      <c r="I65" s="404">
        <f t="shared" si="1"/>
        <v>232664</v>
      </c>
      <c r="J65" s="404">
        <v>150</v>
      </c>
      <c r="K65" s="404">
        <f t="shared" si="2"/>
        <v>274800</v>
      </c>
      <c r="L65" s="404">
        <v>150</v>
      </c>
      <c r="M65" s="404">
        <f t="shared" si="3"/>
        <v>274800</v>
      </c>
      <c r="N65" s="404">
        <v>140</v>
      </c>
      <c r="O65" s="404">
        <f t="shared" si="4"/>
        <v>256480</v>
      </c>
      <c r="P65" s="404">
        <v>140</v>
      </c>
      <c r="Q65" s="404">
        <f t="shared" si="5"/>
        <v>256480</v>
      </c>
      <c r="R65" s="404">
        <v>140</v>
      </c>
      <c r="S65" s="419"/>
      <c r="T65" s="414">
        <f t="shared" si="6"/>
        <v>256480</v>
      </c>
      <c r="U65" s="404">
        <f t="shared" si="7"/>
        <v>-14.634146341463413</v>
      </c>
    </row>
    <row r="66" spans="1:21" ht="63" customHeight="1">
      <c r="A66" s="86">
        <v>62</v>
      </c>
      <c r="B66" s="198">
        <v>207.6</v>
      </c>
      <c r="C66" s="378" t="s">
        <v>152</v>
      </c>
      <c r="D66" s="379">
        <v>1416</v>
      </c>
      <c r="E66" s="374" t="s">
        <v>13</v>
      </c>
      <c r="F66" s="404">
        <v>144.5</v>
      </c>
      <c r="G66" s="404">
        <f t="shared" si="0"/>
        <v>204612</v>
      </c>
      <c r="H66" s="404">
        <v>138</v>
      </c>
      <c r="I66" s="404">
        <f t="shared" si="1"/>
        <v>195408</v>
      </c>
      <c r="J66" s="404">
        <v>175</v>
      </c>
      <c r="K66" s="404">
        <f t="shared" si="2"/>
        <v>247800</v>
      </c>
      <c r="L66" s="404">
        <v>140</v>
      </c>
      <c r="M66" s="404">
        <f t="shared" si="3"/>
        <v>198240</v>
      </c>
      <c r="N66" s="404">
        <v>120</v>
      </c>
      <c r="O66" s="404">
        <f t="shared" si="4"/>
        <v>169920</v>
      </c>
      <c r="P66" s="404">
        <v>120</v>
      </c>
      <c r="Q66" s="404">
        <f t="shared" si="5"/>
        <v>169920</v>
      </c>
      <c r="R66" s="404">
        <v>120</v>
      </c>
      <c r="S66" s="419"/>
      <c r="T66" s="414">
        <f t="shared" si="6"/>
        <v>169920</v>
      </c>
      <c r="U66" s="404">
        <f t="shared" si="7"/>
        <v>-16.955017301038062</v>
      </c>
    </row>
    <row r="67" spans="1:21" ht="30" customHeight="1">
      <c r="A67" s="86">
        <v>63</v>
      </c>
      <c r="B67" s="374" t="s">
        <v>101</v>
      </c>
      <c r="C67" s="378" t="s">
        <v>102</v>
      </c>
      <c r="D67" s="379">
        <v>807.2</v>
      </c>
      <c r="E67" s="374" t="s">
        <v>13</v>
      </c>
      <c r="F67" s="404">
        <v>71</v>
      </c>
      <c r="G67" s="404">
        <f t="shared" si="0"/>
        <v>57311.200000000004</v>
      </c>
      <c r="H67" s="404">
        <v>118</v>
      </c>
      <c r="I67" s="404">
        <f t="shared" si="1"/>
        <v>95249.600000000006</v>
      </c>
      <c r="J67" s="404">
        <v>70</v>
      </c>
      <c r="K67" s="404">
        <f t="shared" si="2"/>
        <v>56504</v>
      </c>
      <c r="L67" s="404">
        <v>60</v>
      </c>
      <c r="M67" s="404">
        <f t="shared" si="3"/>
        <v>48432</v>
      </c>
      <c r="N67" s="404">
        <v>50</v>
      </c>
      <c r="O67" s="404">
        <f t="shared" si="4"/>
        <v>40360</v>
      </c>
      <c r="P67" s="404">
        <v>50</v>
      </c>
      <c r="Q67" s="404">
        <f t="shared" si="5"/>
        <v>40360</v>
      </c>
      <c r="R67" s="404">
        <v>50</v>
      </c>
      <c r="S67" s="419"/>
      <c r="T67" s="414">
        <f t="shared" si="6"/>
        <v>40360</v>
      </c>
      <c r="U67" s="404">
        <f t="shared" si="7"/>
        <v>-29.577464788732392</v>
      </c>
    </row>
    <row r="68" spans="1:21" ht="45.75" customHeight="1">
      <c r="A68" s="86">
        <v>64</v>
      </c>
      <c r="B68" s="374" t="s">
        <v>103</v>
      </c>
      <c r="C68" s="375" t="s">
        <v>104</v>
      </c>
      <c r="D68" s="379">
        <v>1765.6</v>
      </c>
      <c r="E68" s="374" t="s">
        <v>13</v>
      </c>
      <c r="F68" s="404">
        <v>10.67</v>
      </c>
      <c r="G68" s="404">
        <f t="shared" si="0"/>
        <v>18838.951999999997</v>
      </c>
      <c r="H68" s="404">
        <v>107</v>
      </c>
      <c r="I68" s="404">
        <f t="shared" si="1"/>
        <v>188919.19999999998</v>
      </c>
      <c r="J68" s="404">
        <v>50</v>
      </c>
      <c r="K68" s="404">
        <f t="shared" si="2"/>
        <v>88280</v>
      </c>
      <c r="L68" s="404">
        <v>15</v>
      </c>
      <c r="M68" s="404">
        <f t="shared" si="3"/>
        <v>26484</v>
      </c>
      <c r="N68" s="404">
        <v>10</v>
      </c>
      <c r="O68" s="404">
        <f t="shared" si="4"/>
        <v>17656</v>
      </c>
      <c r="P68" s="404">
        <v>10</v>
      </c>
      <c r="Q68" s="404">
        <f t="shared" si="5"/>
        <v>17656</v>
      </c>
      <c r="R68" s="404">
        <v>10</v>
      </c>
      <c r="S68" s="419"/>
      <c r="T68" s="414">
        <f t="shared" si="6"/>
        <v>17656</v>
      </c>
      <c r="U68" s="404">
        <f t="shared" si="7"/>
        <v>-6.279287722586691</v>
      </c>
    </row>
    <row r="69" spans="1:21" ht="63.75" customHeight="1">
      <c r="A69" s="86">
        <v>65</v>
      </c>
      <c r="B69" s="374">
        <v>211.3</v>
      </c>
      <c r="C69" s="378" t="s">
        <v>105</v>
      </c>
      <c r="D69" s="379">
        <v>173.5</v>
      </c>
      <c r="E69" s="374" t="s">
        <v>13</v>
      </c>
      <c r="F69" s="404">
        <v>59.95</v>
      </c>
      <c r="G69" s="404">
        <f t="shared" si="0"/>
        <v>10401.325000000001</v>
      </c>
      <c r="H69" s="404">
        <v>130</v>
      </c>
      <c r="I69" s="404">
        <f t="shared" si="1"/>
        <v>22555</v>
      </c>
      <c r="J69" s="404">
        <v>100</v>
      </c>
      <c r="K69" s="404">
        <f t="shared" si="2"/>
        <v>17350</v>
      </c>
      <c r="L69" s="404">
        <v>50</v>
      </c>
      <c r="M69" s="404">
        <f t="shared" si="3"/>
        <v>8675</v>
      </c>
      <c r="N69" s="404">
        <v>50</v>
      </c>
      <c r="O69" s="404">
        <f t="shared" si="4"/>
        <v>8675</v>
      </c>
      <c r="P69" s="404">
        <v>50</v>
      </c>
      <c r="Q69" s="404">
        <f t="shared" si="5"/>
        <v>8675</v>
      </c>
      <c r="R69" s="404">
        <v>50</v>
      </c>
      <c r="S69" s="419"/>
      <c r="T69" s="414">
        <f t="shared" si="6"/>
        <v>8675</v>
      </c>
      <c r="U69" s="404">
        <f t="shared" si="7"/>
        <v>-16.597164303586325</v>
      </c>
    </row>
    <row r="70" spans="1:21" ht="37.5">
      <c r="A70" s="86">
        <v>66</v>
      </c>
      <c r="B70" s="374" t="s">
        <v>106</v>
      </c>
      <c r="C70" s="378" t="s">
        <v>107</v>
      </c>
      <c r="D70" s="379">
        <v>62</v>
      </c>
      <c r="E70" s="374" t="s">
        <v>13</v>
      </c>
      <c r="F70" s="404">
        <v>1255.4000000000001</v>
      </c>
      <c r="G70" s="404">
        <f t="shared" ref="G70:G92" si="8">F70*D70</f>
        <v>77834.8</v>
      </c>
      <c r="H70" s="404">
        <v>954</v>
      </c>
      <c r="I70" s="404">
        <f t="shared" ref="I70:I92" si="9">H70*D70</f>
        <v>59148</v>
      </c>
      <c r="J70" s="404">
        <v>1200</v>
      </c>
      <c r="K70" s="404">
        <f t="shared" ref="K70:K92" si="10">J70*D70</f>
        <v>74400</v>
      </c>
      <c r="L70" s="404">
        <v>1255</v>
      </c>
      <c r="M70" s="404">
        <f t="shared" ref="M70:M92" si="11">L70*D70</f>
        <v>77810</v>
      </c>
      <c r="N70" s="404">
        <v>1200</v>
      </c>
      <c r="O70" s="404">
        <f t="shared" ref="O70:O92" si="12">N70*D70</f>
        <v>74400</v>
      </c>
      <c r="P70" s="404">
        <v>1200</v>
      </c>
      <c r="Q70" s="404">
        <f t="shared" ref="Q70:Q92" si="13">P70*D70</f>
        <v>74400</v>
      </c>
      <c r="R70" s="404">
        <v>1200</v>
      </c>
      <c r="S70" s="419"/>
      <c r="T70" s="414">
        <f t="shared" ref="T70:T92" si="14">R70*D70</f>
        <v>74400</v>
      </c>
      <c r="U70" s="404">
        <f t="shared" ref="U70:U92" si="15">(R70-F70)/F70*100</f>
        <v>-4.4129361159789777</v>
      </c>
    </row>
    <row r="71" spans="1:21" ht="60" customHeight="1">
      <c r="A71" s="86">
        <v>67</v>
      </c>
      <c r="B71" s="374">
        <v>216</v>
      </c>
      <c r="C71" s="378" t="s">
        <v>108</v>
      </c>
      <c r="D71" s="379">
        <v>295</v>
      </c>
      <c r="E71" s="374" t="s">
        <v>13</v>
      </c>
      <c r="F71" s="404">
        <v>24.200000000000003</v>
      </c>
      <c r="G71" s="404">
        <f t="shared" si="8"/>
        <v>7139.0000000000009</v>
      </c>
      <c r="H71" s="404">
        <v>130</v>
      </c>
      <c r="I71" s="404">
        <f t="shared" si="9"/>
        <v>38350</v>
      </c>
      <c r="J71" s="404">
        <v>100</v>
      </c>
      <c r="K71" s="404">
        <f t="shared" si="10"/>
        <v>29500</v>
      </c>
      <c r="L71" s="404">
        <v>20</v>
      </c>
      <c r="M71" s="404">
        <f t="shared" si="11"/>
        <v>5900</v>
      </c>
      <c r="N71" s="404">
        <v>20</v>
      </c>
      <c r="O71" s="404">
        <f t="shared" si="12"/>
        <v>5900</v>
      </c>
      <c r="P71" s="404">
        <v>20</v>
      </c>
      <c r="Q71" s="404">
        <f t="shared" si="13"/>
        <v>5900</v>
      </c>
      <c r="R71" s="404">
        <v>20</v>
      </c>
      <c r="S71" s="419"/>
      <c r="T71" s="414">
        <f t="shared" si="14"/>
        <v>5900</v>
      </c>
      <c r="U71" s="404">
        <f t="shared" si="15"/>
        <v>-17.355371900826455</v>
      </c>
    </row>
    <row r="72" spans="1:21" ht="60.75" customHeight="1">
      <c r="A72" s="86">
        <v>68</v>
      </c>
      <c r="B72" s="374">
        <v>221</v>
      </c>
      <c r="C72" s="378" t="s">
        <v>284</v>
      </c>
      <c r="D72" s="379">
        <v>857</v>
      </c>
      <c r="E72" s="374" t="s">
        <v>13</v>
      </c>
      <c r="F72" s="404">
        <v>145.64000000000001</v>
      </c>
      <c r="G72" s="404">
        <f t="shared" si="8"/>
        <v>124813.48000000001</v>
      </c>
      <c r="H72" s="404">
        <v>264</v>
      </c>
      <c r="I72" s="404">
        <f t="shared" si="9"/>
        <v>226248</v>
      </c>
      <c r="J72" s="404">
        <v>150</v>
      </c>
      <c r="K72" s="404">
        <f t="shared" si="10"/>
        <v>128550</v>
      </c>
      <c r="L72" s="404">
        <v>100</v>
      </c>
      <c r="M72" s="404">
        <f t="shared" si="11"/>
        <v>85700</v>
      </c>
      <c r="N72" s="404">
        <v>130</v>
      </c>
      <c r="O72" s="404">
        <f t="shared" si="12"/>
        <v>111410</v>
      </c>
      <c r="P72" s="404">
        <v>130</v>
      </c>
      <c r="Q72" s="404">
        <f t="shared" si="13"/>
        <v>111410</v>
      </c>
      <c r="R72" s="404">
        <v>130</v>
      </c>
      <c r="S72" s="419"/>
      <c r="T72" s="414">
        <f t="shared" si="14"/>
        <v>111410</v>
      </c>
      <c r="U72" s="404">
        <f t="shared" si="15"/>
        <v>-10.738808019774797</v>
      </c>
    </row>
    <row r="73" spans="1:21" ht="56.25">
      <c r="A73" s="86">
        <v>69</v>
      </c>
      <c r="B73" s="374">
        <v>221.3</v>
      </c>
      <c r="C73" s="378" t="s">
        <v>110</v>
      </c>
      <c r="D73" s="379">
        <v>164</v>
      </c>
      <c r="E73" s="374" t="s">
        <v>71</v>
      </c>
      <c r="F73" s="404">
        <v>2803</v>
      </c>
      <c r="G73" s="404">
        <f t="shared" si="8"/>
        <v>459692</v>
      </c>
      <c r="H73" s="404">
        <v>2296</v>
      </c>
      <c r="I73" s="404">
        <f t="shared" si="9"/>
        <v>376544</v>
      </c>
      <c r="J73" s="404">
        <v>2000</v>
      </c>
      <c r="K73" s="404">
        <f t="shared" si="10"/>
        <v>328000</v>
      </c>
      <c r="L73" s="404">
        <v>2500</v>
      </c>
      <c r="M73" s="404">
        <f t="shared" si="11"/>
        <v>410000</v>
      </c>
      <c r="N73" s="404">
        <v>2600</v>
      </c>
      <c r="O73" s="404">
        <f t="shared" si="12"/>
        <v>426400</v>
      </c>
      <c r="P73" s="404">
        <v>2600</v>
      </c>
      <c r="Q73" s="404">
        <f t="shared" si="13"/>
        <v>426400</v>
      </c>
      <c r="R73" s="404">
        <v>2600</v>
      </c>
      <c r="S73" s="419"/>
      <c r="T73" s="414">
        <f t="shared" si="14"/>
        <v>426400</v>
      </c>
      <c r="U73" s="404">
        <f t="shared" si="15"/>
        <v>-7.2422404566535858</v>
      </c>
    </row>
    <row r="74" spans="1:21" ht="37.5">
      <c r="A74" s="86">
        <v>70</v>
      </c>
      <c r="B74" s="374">
        <v>222.2</v>
      </c>
      <c r="C74" s="378" t="s">
        <v>111</v>
      </c>
      <c r="D74" s="379">
        <v>24</v>
      </c>
      <c r="E74" s="374" t="s">
        <v>71</v>
      </c>
      <c r="F74" s="404">
        <v>933</v>
      </c>
      <c r="G74" s="404">
        <f t="shared" si="8"/>
        <v>22392</v>
      </c>
      <c r="H74" s="404">
        <v>1091</v>
      </c>
      <c r="I74" s="404">
        <f t="shared" si="9"/>
        <v>26184</v>
      </c>
      <c r="J74" s="404">
        <v>1000</v>
      </c>
      <c r="K74" s="404">
        <f t="shared" si="10"/>
        <v>24000</v>
      </c>
      <c r="L74" s="404">
        <v>900</v>
      </c>
      <c r="M74" s="404">
        <f t="shared" si="11"/>
        <v>21600</v>
      </c>
      <c r="N74" s="404">
        <v>900</v>
      </c>
      <c r="O74" s="404">
        <f t="shared" si="12"/>
        <v>21600</v>
      </c>
      <c r="P74" s="404">
        <v>900</v>
      </c>
      <c r="Q74" s="404">
        <f t="shared" si="13"/>
        <v>21600</v>
      </c>
      <c r="R74" s="404">
        <v>900</v>
      </c>
      <c r="S74" s="419"/>
      <c r="T74" s="414">
        <f t="shared" si="14"/>
        <v>21600</v>
      </c>
      <c r="U74" s="404">
        <f t="shared" si="15"/>
        <v>-3.536977491961415</v>
      </c>
    </row>
    <row r="75" spans="1:21" ht="100.5" customHeight="1">
      <c r="A75" s="86">
        <v>71</v>
      </c>
      <c r="B75" s="374" t="s">
        <v>112</v>
      </c>
      <c r="C75" s="378" t="s">
        <v>113</v>
      </c>
      <c r="D75" s="379">
        <v>56</v>
      </c>
      <c r="E75" s="374" t="s">
        <v>71</v>
      </c>
      <c r="F75" s="404">
        <v>2008</v>
      </c>
      <c r="G75" s="404">
        <f t="shared" si="8"/>
        <v>112448</v>
      </c>
      <c r="H75" s="404">
        <v>1045</v>
      </c>
      <c r="I75" s="404">
        <f t="shared" si="9"/>
        <v>58520</v>
      </c>
      <c r="J75" s="404">
        <v>600</v>
      </c>
      <c r="K75" s="404">
        <f t="shared" si="10"/>
        <v>33600</v>
      </c>
      <c r="L75" s="404">
        <v>1500</v>
      </c>
      <c r="M75" s="404">
        <f t="shared" si="11"/>
        <v>84000</v>
      </c>
      <c r="N75" s="404">
        <v>1500</v>
      </c>
      <c r="O75" s="404">
        <f t="shared" si="12"/>
        <v>84000</v>
      </c>
      <c r="P75" s="404">
        <v>1500</v>
      </c>
      <c r="Q75" s="404">
        <f t="shared" si="13"/>
        <v>84000</v>
      </c>
      <c r="R75" s="404">
        <v>1500</v>
      </c>
      <c r="S75" s="419"/>
      <c r="T75" s="414">
        <f t="shared" si="14"/>
        <v>84000</v>
      </c>
      <c r="U75" s="404">
        <f t="shared" si="15"/>
        <v>-25.298804780876495</v>
      </c>
    </row>
    <row r="76" spans="1:21" ht="60" customHeight="1">
      <c r="A76" s="86">
        <v>72</v>
      </c>
      <c r="B76" s="374" t="s">
        <v>114</v>
      </c>
      <c r="C76" s="378" t="s">
        <v>115</v>
      </c>
      <c r="D76" s="379">
        <v>137</v>
      </c>
      <c r="E76" s="374" t="s">
        <v>71</v>
      </c>
      <c r="F76" s="404">
        <v>665</v>
      </c>
      <c r="G76" s="404">
        <f t="shared" si="8"/>
        <v>91105</v>
      </c>
      <c r="H76" s="404">
        <v>495</v>
      </c>
      <c r="I76" s="404">
        <f t="shared" si="9"/>
        <v>67815</v>
      </c>
      <c r="J76" s="404">
        <v>450</v>
      </c>
      <c r="K76" s="404">
        <f t="shared" si="10"/>
        <v>61650</v>
      </c>
      <c r="L76" s="404">
        <v>500</v>
      </c>
      <c r="M76" s="404">
        <f t="shared" si="11"/>
        <v>68500</v>
      </c>
      <c r="N76" s="404">
        <v>600</v>
      </c>
      <c r="O76" s="404">
        <f t="shared" si="12"/>
        <v>82200</v>
      </c>
      <c r="P76" s="404">
        <v>600</v>
      </c>
      <c r="Q76" s="404">
        <f t="shared" si="13"/>
        <v>82200</v>
      </c>
      <c r="R76" s="404">
        <v>600</v>
      </c>
      <c r="S76" s="419"/>
      <c r="T76" s="414">
        <f t="shared" si="14"/>
        <v>82200</v>
      </c>
      <c r="U76" s="404">
        <f t="shared" si="15"/>
        <v>-9.7744360902255636</v>
      </c>
    </row>
    <row r="77" spans="1:21" ht="63.75" customHeight="1">
      <c r="A77" s="86">
        <v>73</v>
      </c>
      <c r="B77" s="374" t="s">
        <v>116</v>
      </c>
      <c r="C77" s="375" t="s">
        <v>117</v>
      </c>
      <c r="D77" s="379">
        <v>246.6</v>
      </c>
      <c r="E77" s="374" t="s">
        <v>10</v>
      </c>
      <c r="F77" s="404">
        <v>335.5</v>
      </c>
      <c r="G77" s="404">
        <f t="shared" si="8"/>
        <v>82734.3</v>
      </c>
      <c r="H77" s="404">
        <v>676</v>
      </c>
      <c r="I77" s="404">
        <f t="shared" si="9"/>
        <v>166701.6</v>
      </c>
      <c r="J77" s="404">
        <v>450</v>
      </c>
      <c r="K77" s="404">
        <f t="shared" si="10"/>
        <v>110970</v>
      </c>
      <c r="L77" s="404">
        <v>300</v>
      </c>
      <c r="M77" s="404">
        <f t="shared" si="11"/>
        <v>73980</v>
      </c>
      <c r="N77" s="404">
        <v>300</v>
      </c>
      <c r="O77" s="404">
        <f t="shared" si="12"/>
        <v>73980</v>
      </c>
      <c r="P77" s="404">
        <v>300</v>
      </c>
      <c r="Q77" s="404">
        <f t="shared" si="13"/>
        <v>73980</v>
      </c>
      <c r="R77" s="404">
        <v>300</v>
      </c>
      <c r="S77" s="419"/>
      <c r="T77" s="414">
        <f t="shared" si="14"/>
        <v>73980</v>
      </c>
      <c r="U77" s="404">
        <f t="shared" si="15"/>
        <v>-10.581222056631892</v>
      </c>
    </row>
    <row r="78" spans="1:21" ht="37.5">
      <c r="A78" s="86">
        <v>74</v>
      </c>
      <c r="B78" s="374">
        <v>241.1</v>
      </c>
      <c r="C78" s="378" t="s">
        <v>118</v>
      </c>
      <c r="D78" s="379">
        <v>1052.5</v>
      </c>
      <c r="E78" s="374" t="s">
        <v>13</v>
      </c>
      <c r="F78" s="404">
        <v>38.340000000000003</v>
      </c>
      <c r="G78" s="404">
        <f t="shared" si="8"/>
        <v>40352.850000000006</v>
      </c>
      <c r="H78" s="404">
        <v>71</v>
      </c>
      <c r="I78" s="404">
        <f t="shared" si="9"/>
        <v>74727.5</v>
      </c>
      <c r="J78" s="404">
        <v>80</v>
      </c>
      <c r="K78" s="404">
        <f t="shared" si="10"/>
        <v>84200</v>
      </c>
      <c r="L78" s="404">
        <v>38</v>
      </c>
      <c r="M78" s="404">
        <f t="shared" si="11"/>
        <v>39995</v>
      </c>
      <c r="N78" s="404">
        <v>40</v>
      </c>
      <c r="O78" s="404">
        <f t="shared" si="12"/>
        <v>42100</v>
      </c>
      <c r="P78" s="404">
        <v>40</v>
      </c>
      <c r="Q78" s="404">
        <f t="shared" si="13"/>
        <v>42100</v>
      </c>
      <c r="R78" s="404">
        <v>40</v>
      </c>
      <c r="S78" s="419"/>
      <c r="T78" s="414">
        <f t="shared" si="14"/>
        <v>42100</v>
      </c>
      <c r="U78" s="404">
        <f t="shared" si="15"/>
        <v>4.3296817944705177</v>
      </c>
    </row>
    <row r="79" spans="1:21" ht="119.25" customHeight="1">
      <c r="A79" s="86">
        <v>75</v>
      </c>
      <c r="B79" s="374" t="s">
        <v>119</v>
      </c>
      <c r="C79" s="378" t="s">
        <v>120</v>
      </c>
      <c r="D79" s="379">
        <v>1264.7</v>
      </c>
      <c r="E79" s="374" t="s">
        <v>13</v>
      </c>
      <c r="F79" s="404">
        <v>57.750000000000007</v>
      </c>
      <c r="G79" s="404">
        <f t="shared" si="8"/>
        <v>73036.425000000017</v>
      </c>
      <c r="H79" s="404">
        <v>130</v>
      </c>
      <c r="I79" s="404">
        <f t="shared" si="9"/>
        <v>164411</v>
      </c>
      <c r="J79" s="404">
        <v>70</v>
      </c>
      <c r="K79" s="404">
        <f t="shared" si="10"/>
        <v>88529</v>
      </c>
      <c r="L79" s="404">
        <v>50</v>
      </c>
      <c r="M79" s="404">
        <f t="shared" si="11"/>
        <v>63235</v>
      </c>
      <c r="N79" s="404">
        <v>50</v>
      </c>
      <c r="O79" s="404">
        <f t="shared" si="12"/>
        <v>63235</v>
      </c>
      <c r="P79" s="404">
        <v>50</v>
      </c>
      <c r="Q79" s="404">
        <f t="shared" si="13"/>
        <v>63235</v>
      </c>
      <c r="R79" s="404">
        <v>50</v>
      </c>
      <c r="S79" s="419"/>
      <c r="T79" s="414">
        <f t="shared" si="14"/>
        <v>63235</v>
      </c>
      <c r="U79" s="404">
        <f t="shared" si="15"/>
        <v>-13.419913419913431</v>
      </c>
    </row>
    <row r="80" spans="1:21" ht="56.25">
      <c r="A80" s="86">
        <v>76</v>
      </c>
      <c r="B80" s="374" t="s">
        <v>121</v>
      </c>
      <c r="C80" s="375" t="s">
        <v>122</v>
      </c>
      <c r="D80" s="379">
        <v>10</v>
      </c>
      <c r="E80" s="374" t="s">
        <v>123</v>
      </c>
      <c r="F80" s="404">
        <v>2500</v>
      </c>
      <c r="G80" s="404">
        <f t="shared" si="8"/>
        <v>25000</v>
      </c>
      <c r="H80" s="404">
        <v>1650</v>
      </c>
      <c r="I80" s="404">
        <f t="shared" si="9"/>
        <v>16500</v>
      </c>
      <c r="J80" s="404">
        <v>4000</v>
      </c>
      <c r="K80" s="404">
        <f t="shared" si="10"/>
        <v>40000</v>
      </c>
      <c r="L80" s="404">
        <v>2000</v>
      </c>
      <c r="M80" s="404">
        <f t="shared" si="11"/>
        <v>20000</v>
      </c>
      <c r="N80" s="404">
        <v>2500</v>
      </c>
      <c r="O80" s="404">
        <f t="shared" si="12"/>
        <v>25000</v>
      </c>
      <c r="P80" s="404">
        <v>2500</v>
      </c>
      <c r="Q80" s="404">
        <f t="shared" si="13"/>
        <v>25000</v>
      </c>
      <c r="R80" s="404">
        <v>2500</v>
      </c>
      <c r="S80" s="419"/>
      <c r="T80" s="414">
        <f t="shared" si="14"/>
        <v>25000</v>
      </c>
      <c r="U80" s="404">
        <f t="shared" si="15"/>
        <v>0</v>
      </c>
    </row>
    <row r="81" spans="1:21" ht="80.25" customHeight="1">
      <c r="A81" s="86">
        <v>77</v>
      </c>
      <c r="B81" s="374">
        <v>254.2</v>
      </c>
      <c r="C81" s="378" t="s">
        <v>124</v>
      </c>
      <c r="D81" s="379">
        <v>60</v>
      </c>
      <c r="E81" s="374" t="s">
        <v>67</v>
      </c>
      <c r="F81" s="404">
        <v>697.1</v>
      </c>
      <c r="G81" s="404">
        <f t="shared" si="8"/>
        <v>41826</v>
      </c>
      <c r="H81" s="404">
        <v>879</v>
      </c>
      <c r="I81" s="404">
        <f t="shared" si="9"/>
        <v>52740</v>
      </c>
      <c r="J81" s="404">
        <v>700</v>
      </c>
      <c r="K81" s="404">
        <f t="shared" si="10"/>
        <v>42000</v>
      </c>
      <c r="L81" s="404">
        <v>697</v>
      </c>
      <c r="M81" s="404">
        <f t="shared" si="11"/>
        <v>41820</v>
      </c>
      <c r="N81" s="404">
        <v>600</v>
      </c>
      <c r="O81" s="404">
        <f t="shared" si="12"/>
        <v>36000</v>
      </c>
      <c r="P81" s="404">
        <v>600</v>
      </c>
      <c r="Q81" s="404">
        <f t="shared" si="13"/>
        <v>36000</v>
      </c>
      <c r="R81" s="404">
        <v>600</v>
      </c>
      <c r="S81" s="419"/>
      <c r="T81" s="414">
        <f t="shared" si="14"/>
        <v>36000</v>
      </c>
      <c r="U81" s="404">
        <f t="shared" si="15"/>
        <v>-13.929134987806629</v>
      </c>
    </row>
    <row r="82" spans="1:21" ht="30" customHeight="1">
      <c r="A82" s="86">
        <v>78</v>
      </c>
      <c r="B82" s="198"/>
      <c r="C82" s="378" t="s">
        <v>125</v>
      </c>
      <c r="D82" s="379">
        <v>23</v>
      </c>
      <c r="E82" s="374" t="s">
        <v>67</v>
      </c>
      <c r="F82" s="404">
        <v>4804.46</v>
      </c>
      <c r="G82" s="404">
        <f t="shared" si="8"/>
        <v>110502.58</v>
      </c>
      <c r="H82" s="404">
        <v>5673</v>
      </c>
      <c r="I82" s="404">
        <f t="shared" si="9"/>
        <v>130479</v>
      </c>
      <c r="J82" s="404">
        <v>4500</v>
      </c>
      <c r="K82" s="404">
        <f t="shared" si="10"/>
        <v>103500</v>
      </c>
      <c r="L82" s="404">
        <v>4800</v>
      </c>
      <c r="M82" s="404">
        <f t="shared" si="11"/>
        <v>110400</v>
      </c>
      <c r="N82" s="404">
        <v>4500</v>
      </c>
      <c r="O82" s="404">
        <f t="shared" si="12"/>
        <v>103500</v>
      </c>
      <c r="P82" s="404">
        <v>4500</v>
      </c>
      <c r="Q82" s="404">
        <f t="shared" si="13"/>
        <v>103500</v>
      </c>
      <c r="R82" s="404">
        <v>4500</v>
      </c>
      <c r="S82" s="419"/>
      <c r="T82" s="414">
        <f t="shared" si="14"/>
        <v>103500</v>
      </c>
      <c r="U82" s="404">
        <f t="shared" si="15"/>
        <v>-6.3370285110085218</v>
      </c>
    </row>
    <row r="83" spans="1:21" ht="42.75" customHeight="1">
      <c r="A83" s="86">
        <v>79</v>
      </c>
      <c r="B83" s="374">
        <v>344.5</v>
      </c>
      <c r="C83" s="378" t="s">
        <v>126</v>
      </c>
      <c r="D83" s="379">
        <v>68</v>
      </c>
      <c r="E83" s="374" t="s">
        <v>71</v>
      </c>
      <c r="F83" s="404">
        <v>494.7</v>
      </c>
      <c r="G83" s="404">
        <f t="shared" si="8"/>
        <v>33639.599999999999</v>
      </c>
      <c r="H83" s="404">
        <v>1155</v>
      </c>
      <c r="I83" s="404">
        <f t="shared" si="9"/>
        <v>78540</v>
      </c>
      <c r="J83" s="404">
        <v>600</v>
      </c>
      <c r="K83" s="404">
        <f t="shared" si="10"/>
        <v>40800</v>
      </c>
      <c r="L83" s="404">
        <v>500</v>
      </c>
      <c r="M83" s="404">
        <f t="shared" si="11"/>
        <v>34000</v>
      </c>
      <c r="N83" s="404">
        <v>400</v>
      </c>
      <c r="O83" s="404">
        <f t="shared" si="12"/>
        <v>27200</v>
      </c>
      <c r="P83" s="404">
        <v>400</v>
      </c>
      <c r="Q83" s="404">
        <f t="shared" si="13"/>
        <v>27200</v>
      </c>
      <c r="R83" s="404">
        <v>400</v>
      </c>
      <c r="S83" s="419"/>
      <c r="T83" s="414">
        <f t="shared" si="14"/>
        <v>27200</v>
      </c>
      <c r="U83" s="404">
        <f t="shared" si="15"/>
        <v>-19.14291489791793</v>
      </c>
    </row>
    <row r="84" spans="1:21" ht="75">
      <c r="A84" s="86">
        <v>80</v>
      </c>
      <c r="B84" s="374" t="s">
        <v>127</v>
      </c>
      <c r="C84" s="378" t="s">
        <v>128</v>
      </c>
      <c r="D84" s="379">
        <v>48</v>
      </c>
      <c r="E84" s="374" t="s">
        <v>13</v>
      </c>
      <c r="F84" s="404">
        <v>1517.38</v>
      </c>
      <c r="G84" s="404">
        <f t="shared" si="8"/>
        <v>72834.240000000005</v>
      </c>
      <c r="H84" s="404">
        <v>1803</v>
      </c>
      <c r="I84" s="404">
        <f t="shared" si="9"/>
        <v>86544</v>
      </c>
      <c r="J84" s="404">
        <v>1500</v>
      </c>
      <c r="K84" s="404">
        <f t="shared" si="10"/>
        <v>72000</v>
      </c>
      <c r="L84" s="404">
        <v>1400</v>
      </c>
      <c r="M84" s="404">
        <f t="shared" si="11"/>
        <v>67200</v>
      </c>
      <c r="N84" s="404">
        <v>1400</v>
      </c>
      <c r="O84" s="404">
        <f t="shared" si="12"/>
        <v>67200</v>
      </c>
      <c r="P84" s="404">
        <v>1400</v>
      </c>
      <c r="Q84" s="404">
        <f t="shared" si="13"/>
        <v>67200</v>
      </c>
      <c r="R84" s="404">
        <v>1400</v>
      </c>
      <c r="S84" s="419"/>
      <c r="T84" s="414">
        <f t="shared" si="14"/>
        <v>67200</v>
      </c>
      <c r="U84" s="404">
        <f t="shared" si="15"/>
        <v>-7.735702329014492</v>
      </c>
    </row>
    <row r="85" spans="1:21" ht="100.5" customHeight="1">
      <c r="A85" s="86">
        <v>81</v>
      </c>
      <c r="B85" s="374" t="s">
        <v>129</v>
      </c>
      <c r="C85" s="378" t="s">
        <v>130</v>
      </c>
      <c r="D85" s="379">
        <v>10.4</v>
      </c>
      <c r="E85" s="374" t="s">
        <v>13</v>
      </c>
      <c r="F85" s="404">
        <v>2326.38</v>
      </c>
      <c r="G85" s="404">
        <f t="shared" si="8"/>
        <v>24194.352000000003</v>
      </c>
      <c r="H85" s="404">
        <v>2418</v>
      </c>
      <c r="I85" s="404">
        <f t="shared" si="9"/>
        <v>25147.200000000001</v>
      </c>
      <c r="J85" s="404">
        <v>3000</v>
      </c>
      <c r="K85" s="404">
        <f t="shared" si="10"/>
        <v>31200</v>
      </c>
      <c r="L85" s="404">
        <v>2300</v>
      </c>
      <c r="M85" s="404">
        <f t="shared" si="11"/>
        <v>23920</v>
      </c>
      <c r="N85" s="404">
        <v>2000</v>
      </c>
      <c r="O85" s="404">
        <f t="shared" si="12"/>
        <v>20800</v>
      </c>
      <c r="P85" s="404">
        <v>2000</v>
      </c>
      <c r="Q85" s="404">
        <f t="shared" si="13"/>
        <v>20800</v>
      </c>
      <c r="R85" s="404">
        <v>2000</v>
      </c>
      <c r="S85" s="419"/>
      <c r="T85" s="414">
        <f t="shared" si="14"/>
        <v>20800</v>
      </c>
      <c r="U85" s="404">
        <f t="shared" si="15"/>
        <v>-14.029522262055213</v>
      </c>
    </row>
    <row r="86" spans="1:21" ht="37.5">
      <c r="A86" s="86">
        <v>82</v>
      </c>
      <c r="B86" s="374">
        <v>383.1</v>
      </c>
      <c r="C86" s="378" t="s">
        <v>131</v>
      </c>
      <c r="D86" s="379">
        <v>26</v>
      </c>
      <c r="E86" s="374" t="s">
        <v>67</v>
      </c>
      <c r="F86" s="404">
        <v>195.7</v>
      </c>
      <c r="G86" s="404">
        <f t="shared" si="8"/>
        <v>5088.2</v>
      </c>
      <c r="H86" s="404">
        <v>180</v>
      </c>
      <c r="I86" s="404">
        <f t="shared" si="9"/>
        <v>4680</v>
      </c>
      <c r="J86" s="404">
        <v>200</v>
      </c>
      <c r="K86" s="404">
        <f t="shared" si="10"/>
        <v>5200</v>
      </c>
      <c r="L86" s="404">
        <v>190</v>
      </c>
      <c r="M86" s="404">
        <f t="shared" si="11"/>
        <v>4940</v>
      </c>
      <c r="N86" s="404">
        <v>200</v>
      </c>
      <c r="O86" s="404">
        <f t="shared" si="12"/>
        <v>5200</v>
      </c>
      <c r="P86" s="404">
        <v>200</v>
      </c>
      <c r="Q86" s="404">
        <f t="shared" si="13"/>
        <v>5200</v>
      </c>
      <c r="R86" s="404">
        <v>200</v>
      </c>
      <c r="S86" s="419"/>
      <c r="T86" s="414">
        <f t="shared" si="14"/>
        <v>5200</v>
      </c>
      <c r="U86" s="404">
        <f t="shared" si="15"/>
        <v>2.1972406745017943</v>
      </c>
    </row>
    <row r="87" spans="1:21" ht="80.25" customHeight="1">
      <c r="A87" s="86">
        <v>83</v>
      </c>
      <c r="B87" s="374">
        <v>432.1</v>
      </c>
      <c r="C87" s="378" t="s">
        <v>132</v>
      </c>
      <c r="D87" s="379">
        <v>30</v>
      </c>
      <c r="E87" s="374" t="s">
        <v>13</v>
      </c>
      <c r="F87" s="404">
        <v>438</v>
      </c>
      <c r="G87" s="404">
        <f t="shared" si="8"/>
        <v>13140</v>
      </c>
      <c r="H87" s="404">
        <v>374</v>
      </c>
      <c r="I87" s="404">
        <f t="shared" si="9"/>
        <v>11220</v>
      </c>
      <c r="J87" s="404">
        <v>600</v>
      </c>
      <c r="K87" s="404">
        <f t="shared" si="10"/>
        <v>18000</v>
      </c>
      <c r="L87" s="404">
        <v>400</v>
      </c>
      <c r="M87" s="404">
        <f t="shared" si="11"/>
        <v>12000</v>
      </c>
      <c r="N87" s="404">
        <v>400</v>
      </c>
      <c r="O87" s="404">
        <f t="shared" si="12"/>
        <v>12000</v>
      </c>
      <c r="P87" s="404">
        <v>400</v>
      </c>
      <c r="Q87" s="404">
        <f t="shared" si="13"/>
        <v>12000</v>
      </c>
      <c r="R87" s="404">
        <v>400</v>
      </c>
      <c r="S87" s="419"/>
      <c r="T87" s="414">
        <f t="shared" si="14"/>
        <v>12000</v>
      </c>
      <c r="U87" s="404">
        <f t="shared" si="15"/>
        <v>-8.6757990867579906</v>
      </c>
    </row>
    <row r="88" spans="1:21" ht="37.5">
      <c r="A88" s="86">
        <v>84</v>
      </c>
      <c r="B88" s="374" t="s">
        <v>133</v>
      </c>
      <c r="C88" s="375" t="s">
        <v>134</v>
      </c>
      <c r="D88" s="379">
        <v>56</v>
      </c>
      <c r="E88" s="374" t="s">
        <v>71</v>
      </c>
      <c r="F88" s="404">
        <v>2286</v>
      </c>
      <c r="G88" s="404">
        <f t="shared" si="8"/>
        <v>128016</v>
      </c>
      <c r="H88" s="404">
        <v>1722</v>
      </c>
      <c r="I88" s="404">
        <f t="shared" si="9"/>
        <v>96432</v>
      </c>
      <c r="J88" s="404">
        <v>3000</v>
      </c>
      <c r="K88" s="404">
        <f t="shared" si="10"/>
        <v>168000</v>
      </c>
      <c r="L88" s="404">
        <v>2200</v>
      </c>
      <c r="M88" s="404">
        <f t="shared" si="11"/>
        <v>123200</v>
      </c>
      <c r="N88" s="404">
        <v>2200</v>
      </c>
      <c r="O88" s="404">
        <f t="shared" si="12"/>
        <v>123200</v>
      </c>
      <c r="P88" s="404">
        <v>2200</v>
      </c>
      <c r="Q88" s="404">
        <f t="shared" si="13"/>
        <v>123200</v>
      </c>
      <c r="R88" s="404">
        <v>2200</v>
      </c>
      <c r="S88" s="419"/>
      <c r="T88" s="414">
        <f t="shared" si="14"/>
        <v>123200</v>
      </c>
      <c r="U88" s="404">
        <f t="shared" si="15"/>
        <v>-3.7620297462817152</v>
      </c>
    </row>
    <row r="89" spans="1:21" ht="119.25" customHeight="1">
      <c r="A89" s="86">
        <v>85</v>
      </c>
      <c r="B89" s="374" t="s">
        <v>135</v>
      </c>
      <c r="C89" s="378" t="s">
        <v>277</v>
      </c>
      <c r="D89" s="379">
        <v>807.2</v>
      </c>
      <c r="E89" s="374" t="s">
        <v>13</v>
      </c>
      <c r="F89" s="404">
        <v>968</v>
      </c>
      <c r="G89" s="404">
        <f t="shared" si="8"/>
        <v>781369.60000000009</v>
      </c>
      <c r="H89" s="404">
        <v>1187</v>
      </c>
      <c r="I89" s="404">
        <f t="shared" si="9"/>
        <v>958146.4</v>
      </c>
      <c r="J89" s="404">
        <v>1200</v>
      </c>
      <c r="K89" s="404">
        <f t="shared" si="10"/>
        <v>968640</v>
      </c>
      <c r="L89" s="404">
        <v>1000</v>
      </c>
      <c r="M89" s="404">
        <f t="shared" si="11"/>
        <v>807200</v>
      </c>
      <c r="N89" s="404">
        <v>950</v>
      </c>
      <c r="O89" s="404">
        <f t="shared" si="12"/>
        <v>766840</v>
      </c>
      <c r="P89" s="404">
        <v>950</v>
      </c>
      <c r="Q89" s="404">
        <f t="shared" si="13"/>
        <v>766840</v>
      </c>
      <c r="R89" s="404">
        <v>950</v>
      </c>
      <c r="S89" s="419"/>
      <c r="T89" s="414">
        <f t="shared" si="14"/>
        <v>766840</v>
      </c>
      <c r="U89" s="404">
        <f t="shared" si="15"/>
        <v>-1.859504132231405</v>
      </c>
    </row>
    <row r="90" spans="1:21" ht="42.75" customHeight="1">
      <c r="A90" s="86">
        <v>86</v>
      </c>
      <c r="B90" s="374" t="s">
        <v>137</v>
      </c>
      <c r="C90" s="378" t="s">
        <v>138</v>
      </c>
      <c r="D90" s="379">
        <v>161.69999999999999</v>
      </c>
      <c r="E90" s="374" t="s">
        <v>13</v>
      </c>
      <c r="F90" s="404">
        <v>8106</v>
      </c>
      <c r="G90" s="404">
        <f t="shared" si="8"/>
        <v>1310740.2</v>
      </c>
      <c r="H90" s="404">
        <v>5649</v>
      </c>
      <c r="I90" s="404">
        <f t="shared" si="9"/>
        <v>913443.29999999993</v>
      </c>
      <c r="J90" s="404">
        <v>6000</v>
      </c>
      <c r="K90" s="404">
        <f t="shared" si="10"/>
        <v>970199.99999999988</v>
      </c>
      <c r="L90" s="404">
        <v>9000</v>
      </c>
      <c r="M90" s="404">
        <f t="shared" si="11"/>
        <v>1455300</v>
      </c>
      <c r="N90" s="404">
        <v>7500</v>
      </c>
      <c r="O90" s="404">
        <f t="shared" si="12"/>
        <v>1212750</v>
      </c>
      <c r="P90" s="404">
        <v>7500</v>
      </c>
      <c r="Q90" s="404">
        <f t="shared" si="13"/>
        <v>1212750</v>
      </c>
      <c r="R90" s="404">
        <v>7500</v>
      </c>
      <c r="S90" s="419"/>
      <c r="T90" s="414">
        <f t="shared" si="14"/>
        <v>1212750</v>
      </c>
      <c r="U90" s="404">
        <f t="shared" si="15"/>
        <v>-7.4759437453737974</v>
      </c>
    </row>
    <row r="91" spans="1:21" ht="94.5" customHeight="1">
      <c r="A91" s="86">
        <v>87</v>
      </c>
      <c r="B91" s="374">
        <v>980</v>
      </c>
      <c r="C91" s="378" t="s">
        <v>139</v>
      </c>
      <c r="D91" s="379">
        <v>60</v>
      </c>
      <c r="E91" s="374" t="s">
        <v>140</v>
      </c>
      <c r="F91" s="404">
        <v>830</v>
      </c>
      <c r="G91" s="404">
        <f t="shared" si="8"/>
        <v>49800</v>
      </c>
      <c r="H91" s="404">
        <v>880</v>
      </c>
      <c r="I91" s="404">
        <f t="shared" si="9"/>
        <v>52800</v>
      </c>
      <c r="J91" s="404">
        <v>1200</v>
      </c>
      <c r="K91" s="404">
        <f t="shared" si="10"/>
        <v>72000</v>
      </c>
      <c r="L91" s="404">
        <v>830</v>
      </c>
      <c r="M91" s="404">
        <f t="shared" si="11"/>
        <v>49800</v>
      </c>
      <c r="N91" s="404">
        <v>800</v>
      </c>
      <c r="O91" s="404">
        <f t="shared" si="12"/>
        <v>48000</v>
      </c>
      <c r="P91" s="404">
        <v>800</v>
      </c>
      <c r="Q91" s="404">
        <f t="shared" si="13"/>
        <v>48000</v>
      </c>
      <c r="R91" s="404">
        <v>800</v>
      </c>
      <c r="S91" s="419"/>
      <c r="T91" s="414">
        <f t="shared" si="14"/>
        <v>48000</v>
      </c>
      <c r="U91" s="404">
        <f t="shared" si="15"/>
        <v>-3.6144578313253009</v>
      </c>
    </row>
    <row r="92" spans="1:21" ht="93.75">
      <c r="A92" s="86">
        <v>88</v>
      </c>
      <c r="B92" s="374">
        <v>981</v>
      </c>
      <c r="C92" s="378" t="s">
        <v>141</v>
      </c>
      <c r="D92" s="379">
        <v>115</v>
      </c>
      <c r="E92" s="374" t="s">
        <v>67</v>
      </c>
      <c r="F92" s="404">
        <v>852.8</v>
      </c>
      <c r="G92" s="404">
        <f t="shared" si="8"/>
        <v>98072</v>
      </c>
      <c r="H92" s="404">
        <v>594</v>
      </c>
      <c r="I92" s="404">
        <f t="shared" si="9"/>
        <v>68310</v>
      </c>
      <c r="J92" s="404">
        <v>1100</v>
      </c>
      <c r="K92" s="404">
        <f t="shared" si="10"/>
        <v>126500</v>
      </c>
      <c r="L92" s="404">
        <v>850</v>
      </c>
      <c r="M92" s="404">
        <f t="shared" si="11"/>
        <v>97750</v>
      </c>
      <c r="N92" s="404">
        <v>800</v>
      </c>
      <c r="O92" s="404">
        <f t="shared" si="12"/>
        <v>92000</v>
      </c>
      <c r="P92" s="404">
        <v>800</v>
      </c>
      <c r="Q92" s="404">
        <f t="shared" si="13"/>
        <v>92000</v>
      </c>
      <c r="R92" s="404">
        <v>800</v>
      </c>
      <c r="S92" s="419"/>
      <c r="T92" s="414">
        <f t="shared" si="14"/>
        <v>92000</v>
      </c>
      <c r="U92" s="404">
        <f t="shared" si="15"/>
        <v>-6.1913696060037475</v>
      </c>
    </row>
    <row r="93" spans="1:21" ht="30" customHeight="1">
      <c r="A93" s="88"/>
      <c r="B93" s="88"/>
      <c r="C93" s="408" t="s">
        <v>278</v>
      </c>
      <c r="D93" s="381"/>
      <c r="E93" s="382"/>
      <c r="F93" s="383"/>
      <c r="G93" s="406">
        <f>SUM(G5:G92)</f>
        <v>20933860.036000002</v>
      </c>
      <c r="H93" s="404"/>
      <c r="I93" s="406">
        <f>SUM(I5:I92)</f>
        <v>19671378.717999998</v>
      </c>
      <c r="J93" s="404"/>
      <c r="K93" s="406">
        <f>SUM(K5:K92)</f>
        <v>21426838</v>
      </c>
      <c r="L93" s="404"/>
      <c r="M93" s="406">
        <f>SUM(M5:M92)</f>
        <v>23767499.241999999</v>
      </c>
      <c r="N93" s="404"/>
      <c r="O93" s="406">
        <f>SUM(O5:O92)</f>
        <v>18557881</v>
      </c>
      <c r="P93" s="406"/>
      <c r="Q93" s="406">
        <f>SUM(Q5:Q92)</f>
        <v>18557881</v>
      </c>
      <c r="R93" s="415"/>
      <c r="S93" s="415"/>
      <c r="T93" s="415">
        <f>SUM(T5:T92)</f>
        <v>18347486</v>
      </c>
      <c r="U93" s="404"/>
    </row>
    <row r="94" spans="1:21" ht="30" customHeight="1">
      <c r="A94" s="67"/>
      <c r="B94" s="67"/>
      <c r="C94" s="409" t="s">
        <v>290</v>
      </c>
      <c r="D94" s="67"/>
      <c r="E94" s="407"/>
      <c r="F94" s="67"/>
      <c r="G94" s="405">
        <f>G93*18%</f>
        <v>3768094.8064800003</v>
      </c>
      <c r="H94" s="404"/>
      <c r="I94" s="405">
        <f>I93*18%</f>
        <v>3540848.1692399997</v>
      </c>
      <c r="J94" s="404"/>
      <c r="K94" s="405">
        <f>K93*18%</f>
        <v>3856830.84</v>
      </c>
      <c r="L94" s="404"/>
      <c r="M94" s="405">
        <f>M93*18%</f>
        <v>4278149.8635599995</v>
      </c>
      <c r="N94" s="404"/>
      <c r="O94" s="405">
        <f>O93*18%</f>
        <v>3340418.58</v>
      </c>
      <c r="P94" s="405"/>
      <c r="Q94" s="405">
        <f>Q93*18%</f>
        <v>3340418.58</v>
      </c>
      <c r="R94" s="416"/>
      <c r="S94" s="416"/>
      <c r="T94" s="416">
        <f>T93*18%</f>
        <v>3302547.48</v>
      </c>
      <c r="U94" s="404"/>
    </row>
    <row r="95" spans="1:21" ht="30" customHeight="1">
      <c r="A95" s="67"/>
      <c r="B95" s="67"/>
      <c r="C95" s="409" t="s">
        <v>291</v>
      </c>
      <c r="D95" s="67"/>
      <c r="E95" s="407"/>
      <c r="F95" s="67"/>
      <c r="G95" s="406">
        <f>SUM(G93:G94)</f>
        <v>24701954.842480004</v>
      </c>
      <c r="H95" s="404"/>
      <c r="I95" s="406">
        <f>SUM(I93:I94)</f>
        <v>23212226.88724</v>
      </c>
      <c r="J95" s="404"/>
      <c r="K95" s="406">
        <f>SUM(K93:K94)</f>
        <v>25283668.84</v>
      </c>
      <c r="L95" s="404"/>
      <c r="M95" s="406">
        <f>SUM(M93:M94)</f>
        <v>28045649.105559997</v>
      </c>
      <c r="N95" s="404"/>
      <c r="O95" s="406">
        <f>SUM(O93:O94)</f>
        <v>21898299.579999998</v>
      </c>
      <c r="P95" s="406"/>
      <c r="Q95" s="406">
        <f>SUM(Q93:Q94)</f>
        <v>21898299.579999998</v>
      </c>
      <c r="R95" s="415"/>
      <c r="S95" s="415"/>
      <c r="T95" s="415">
        <f>SUM(T93:T94)</f>
        <v>21650033.48</v>
      </c>
      <c r="U95" s="404"/>
    </row>
    <row r="96" spans="1:21" ht="30" customHeight="1">
      <c r="A96" s="67"/>
      <c r="B96" s="67"/>
      <c r="C96" s="409" t="s">
        <v>292</v>
      </c>
      <c r="D96" s="67"/>
      <c r="E96" s="407"/>
      <c r="F96" s="67"/>
      <c r="G96" s="67"/>
      <c r="H96" s="404"/>
      <c r="I96" s="406">
        <f>I95-G95</f>
        <v>-1489727.9552400038</v>
      </c>
      <c r="J96" s="404"/>
      <c r="K96" s="406">
        <f>K95-G95</f>
        <v>581713.99751999602</v>
      </c>
      <c r="L96" s="404"/>
      <c r="M96" s="406">
        <f>M95-G95</f>
        <v>3343694.2630799934</v>
      </c>
      <c r="N96" s="404"/>
      <c r="O96" s="406">
        <f>O95-G95</f>
        <v>-2803655.2624800056</v>
      </c>
      <c r="P96" s="406"/>
      <c r="Q96" s="406">
        <f>Q95-G95</f>
        <v>-2803655.2624800056</v>
      </c>
      <c r="R96" s="415"/>
      <c r="S96" s="415"/>
      <c r="T96" s="415">
        <f>T95-G95</f>
        <v>-3051921.3624800034</v>
      </c>
      <c r="U96" s="404"/>
    </row>
    <row r="97" spans="1:21" ht="30" customHeight="1">
      <c r="A97" s="67"/>
      <c r="B97" s="67"/>
      <c r="C97" s="410" t="s">
        <v>293</v>
      </c>
      <c r="D97" s="67"/>
      <c r="E97" s="407"/>
      <c r="F97" s="67"/>
      <c r="G97" s="67"/>
      <c r="H97" s="404"/>
      <c r="I97" s="406">
        <f>I96/G95*100</f>
        <v>-6.0308099692503507</v>
      </c>
      <c r="J97" s="404"/>
      <c r="K97" s="406">
        <f>K96/G95*100</f>
        <v>2.3549310215708967</v>
      </c>
      <c r="L97" s="404"/>
      <c r="M97" s="406">
        <f>M96/G95*100</f>
        <v>13.536152439764951</v>
      </c>
      <c r="N97" s="404"/>
      <c r="O97" s="406">
        <f>O96/G95*100</f>
        <v>-11.349932749688918</v>
      </c>
      <c r="P97" s="406"/>
      <c r="Q97" s="406">
        <f>Q96/G95*100</f>
        <v>-11.349932749688918</v>
      </c>
      <c r="R97" s="415"/>
      <c r="S97" s="415"/>
      <c r="T97" s="415">
        <f>T96/G95*100</f>
        <v>-12.354979117813008</v>
      </c>
      <c r="U97" s="404"/>
    </row>
    <row r="98" spans="1:21" ht="98.25" customHeight="1">
      <c r="A98" s="484" t="s">
        <v>300</v>
      </c>
      <c r="B98" s="484"/>
      <c r="C98" s="484"/>
      <c r="D98" s="484"/>
      <c r="E98" s="484"/>
      <c r="F98" s="484"/>
      <c r="G98" s="484"/>
      <c r="H98" s="484"/>
      <c r="I98" s="484"/>
      <c r="J98" s="484"/>
      <c r="K98" s="484"/>
      <c r="L98" s="484"/>
      <c r="M98" s="484"/>
      <c r="N98" s="484"/>
      <c r="O98" s="484"/>
      <c r="P98" s="484"/>
      <c r="Q98" s="484"/>
      <c r="R98" s="484"/>
      <c r="S98" s="484"/>
      <c r="T98" s="484"/>
      <c r="U98" s="484"/>
    </row>
    <row r="99" spans="1:21" ht="55.5" customHeight="1">
      <c r="A99" s="412"/>
      <c r="B99" s="412"/>
      <c r="C99" s="412"/>
      <c r="D99" s="412"/>
      <c r="E99" s="412"/>
      <c r="F99" s="412"/>
      <c r="G99" s="412"/>
      <c r="H99" s="412"/>
      <c r="I99" s="412"/>
      <c r="J99" s="412"/>
      <c r="K99" s="412"/>
      <c r="L99" s="412"/>
      <c r="M99" s="412"/>
      <c r="N99" s="412"/>
      <c r="P99" s="418"/>
      <c r="Q99" s="418"/>
      <c r="R99" s="480" t="s">
        <v>296</v>
      </c>
      <c r="S99" s="480"/>
      <c r="T99" s="480"/>
      <c r="U99" s="480"/>
    </row>
  </sheetData>
  <mergeCells count="17">
    <mergeCell ref="R99:U99"/>
    <mergeCell ref="R3:T3"/>
    <mergeCell ref="A98:U98"/>
    <mergeCell ref="N3:O3"/>
    <mergeCell ref="A1:U1"/>
    <mergeCell ref="A2:U2"/>
    <mergeCell ref="A3:A4"/>
    <mergeCell ref="B3:B4"/>
    <mergeCell ref="C3:C4"/>
    <mergeCell ref="D3:D4"/>
    <mergeCell ref="E3:E4"/>
    <mergeCell ref="F3:G3"/>
    <mergeCell ref="H3:I3"/>
    <mergeCell ref="J3:K3"/>
    <mergeCell ref="L3:M3"/>
    <mergeCell ref="U3:U4"/>
    <mergeCell ref="P3:Q3"/>
  </mergeCells>
  <printOptions horizontalCentered="1"/>
  <pageMargins left="0.23622047244094491" right="0.19685039370078741" top="0.47244094488188981" bottom="0.35433070866141736" header="0.31496062992125984" footer="0.19685039370078741"/>
  <pageSetup paperSize="8" scale="63" orientation="landscape" verticalDpi="0" r:id="rId1"/>
  <headerFooter>
    <oddHeader>&amp;LNew Commissioner of Police Office Building at Vepery&amp;RPage &amp;P</oddHeader>
  </headerFooter>
</worksheet>
</file>

<file path=xl/worksheets/sheet6.xml><?xml version="1.0" encoding="utf-8"?>
<worksheet xmlns="http://schemas.openxmlformats.org/spreadsheetml/2006/main" xmlns:r="http://schemas.openxmlformats.org/officeDocument/2006/relationships">
  <sheetPr>
    <tabColor rgb="FF00FF00"/>
  </sheetPr>
  <dimension ref="A1:IV100"/>
  <sheetViews>
    <sheetView view="pageBreakPreview" topLeftCell="A85" zoomScale="82" zoomScaleSheetLayoutView="82" workbookViewId="0">
      <selection activeCell="G87" sqref="G87"/>
    </sheetView>
  </sheetViews>
  <sheetFormatPr defaultRowHeight="18.75"/>
  <cols>
    <col min="1" max="1" width="4.7109375" style="361" bestFit="1" customWidth="1"/>
    <col min="2" max="2" width="11.140625" style="362" bestFit="1" customWidth="1"/>
    <col min="3" max="3" width="6.42578125" style="71" customWidth="1"/>
    <col min="4" max="4" width="46.28515625" style="71" customWidth="1"/>
    <col min="5" max="5" width="8" style="71" customWidth="1"/>
    <col min="6" max="6" width="10.7109375" style="71" customWidth="1"/>
    <col min="7" max="7" width="11.140625" style="71" customWidth="1"/>
    <col min="8" max="8" width="12.85546875" style="71" customWidth="1"/>
    <col min="9" max="10" width="9.140625" style="71"/>
    <col min="11" max="11" width="44" style="71" customWidth="1"/>
    <col min="12" max="12" width="68.42578125" style="71" customWidth="1"/>
    <col min="13" max="16" width="9.140625" style="71"/>
    <col min="17" max="17" width="11.28515625" style="71" bestFit="1" customWidth="1"/>
    <col min="18" max="257" width="9.140625" style="71"/>
    <col min="258" max="258" width="14.42578125" style="71" customWidth="1"/>
    <col min="259" max="259" width="9.140625" style="71"/>
    <col min="260" max="260" width="68.85546875" style="71" customWidth="1"/>
    <col min="261" max="261" width="9.140625" style="71"/>
    <col min="262" max="262" width="20.42578125" style="71" customWidth="1"/>
    <col min="263" max="263" width="33.42578125" style="71" customWidth="1"/>
    <col min="264" max="264" width="20.42578125" style="71" customWidth="1"/>
    <col min="265" max="513" width="9.140625" style="71"/>
    <col min="514" max="514" width="14.42578125" style="71" customWidth="1"/>
    <col min="515" max="515" width="9.140625" style="71"/>
    <col min="516" max="516" width="68.85546875" style="71" customWidth="1"/>
    <col min="517" max="517" width="9.140625" style="71"/>
    <col min="518" max="518" width="20.42578125" style="71" customWidth="1"/>
    <col min="519" max="519" width="33.42578125" style="71" customWidth="1"/>
    <col min="520" max="520" width="20.42578125" style="71" customWidth="1"/>
    <col min="521" max="769" width="9.140625" style="71"/>
    <col min="770" max="770" width="14.42578125" style="71" customWidth="1"/>
    <col min="771" max="771" width="9.140625" style="71"/>
    <col min="772" max="772" width="68.85546875" style="71" customWidth="1"/>
    <col min="773" max="773" width="9.140625" style="71"/>
    <col min="774" max="774" width="20.42578125" style="71" customWidth="1"/>
    <col min="775" max="775" width="33.42578125" style="71" customWidth="1"/>
    <col min="776" max="776" width="20.42578125" style="71" customWidth="1"/>
    <col min="777" max="1025" width="9.140625" style="71"/>
    <col min="1026" max="1026" width="14.42578125" style="71" customWidth="1"/>
    <col min="1027" max="1027" width="9.140625" style="71"/>
    <col min="1028" max="1028" width="68.85546875" style="71" customWidth="1"/>
    <col min="1029" max="1029" width="9.140625" style="71"/>
    <col min="1030" max="1030" width="20.42578125" style="71" customWidth="1"/>
    <col min="1031" max="1031" width="33.42578125" style="71" customWidth="1"/>
    <col min="1032" max="1032" width="20.42578125" style="71" customWidth="1"/>
    <col min="1033" max="1281" width="9.140625" style="71"/>
    <col min="1282" max="1282" width="14.42578125" style="71" customWidth="1"/>
    <col min="1283" max="1283" width="9.140625" style="71"/>
    <col min="1284" max="1284" width="68.85546875" style="71" customWidth="1"/>
    <col min="1285" max="1285" width="9.140625" style="71"/>
    <col min="1286" max="1286" width="20.42578125" style="71" customWidth="1"/>
    <col min="1287" max="1287" width="33.42578125" style="71" customWidth="1"/>
    <col min="1288" max="1288" width="20.42578125" style="71" customWidth="1"/>
    <col min="1289" max="1537" width="9.140625" style="71"/>
    <col min="1538" max="1538" width="14.42578125" style="71" customWidth="1"/>
    <col min="1539" max="1539" width="9.140625" style="71"/>
    <col min="1540" max="1540" width="68.85546875" style="71" customWidth="1"/>
    <col min="1541" max="1541" width="9.140625" style="71"/>
    <col min="1542" max="1542" width="20.42578125" style="71" customWidth="1"/>
    <col min="1543" max="1543" width="33.42578125" style="71" customWidth="1"/>
    <col min="1544" max="1544" width="20.42578125" style="71" customWidth="1"/>
    <col min="1545" max="1793" width="9.140625" style="71"/>
    <col min="1794" max="1794" width="14.42578125" style="71" customWidth="1"/>
    <col min="1795" max="1795" width="9.140625" style="71"/>
    <col min="1796" max="1796" width="68.85546875" style="71" customWidth="1"/>
    <col min="1797" max="1797" width="9.140625" style="71"/>
    <col min="1798" max="1798" width="20.42578125" style="71" customWidth="1"/>
    <col min="1799" max="1799" width="33.42578125" style="71" customWidth="1"/>
    <col min="1800" max="1800" width="20.42578125" style="71" customWidth="1"/>
    <col min="1801" max="2049" width="9.140625" style="71"/>
    <col min="2050" max="2050" width="14.42578125" style="71" customWidth="1"/>
    <col min="2051" max="2051" width="9.140625" style="71"/>
    <col min="2052" max="2052" width="68.85546875" style="71" customWidth="1"/>
    <col min="2053" max="2053" width="9.140625" style="71"/>
    <col min="2054" max="2054" width="20.42578125" style="71" customWidth="1"/>
    <col min="2055" max="2055" width="33.42578125" style="71" customWidth="1"/>
    <col min="2056" max="2056" width="20.42578125" style="71" customWidth="1"/>
    <col min="2057" max="2305" width="9.140625" style="71"/>
    <col min="2306" max="2306" width="14.42578125" style="71" customWidth="1"/>
    <col min="2307" max="2307" width="9.140625" style="71"/>
    <col min="2308" max="2308" width="68.85546875" style="71" customWidth="1"/>
    <col min="2309" max="2309" width="9.140625" style="71"/>
    <col min="2310" max="2310" width="20.42578125" style="71" customWidth="1"/>
    <col min="2311" max="2311" width="33.42578125" style="71" customWidth="1"/>
    <col min="2312" max="2312" width="20.42578125" style="71" customWidth="1"/>
    <col min="2313" max="2561" width="9.140625" style="71"/>
    <col min="2562" max="2562" width="14.42578125" style="71" customWidth="1"/>
    <col min="2563" max="2563" width="9.140625" style="71"/>
    <col min="2564" max="2564" width="68.85546875" style="71" customWidth="1"/>
    <col min="2565" max="2565" width="9.140625" style="71"/>
    <col min="2566" max="2566" width="20.42578125" style="71" customWidth="1"/>
    <col min="2567" max="2567" width="33.42578125" style="71" customWidth="1"/>
    <col min="2568" max="2568" width="20.42578125" style="71" customWidth="1"/>
    <col min="2569" max="2817" width="9.140625" style="71"/>
    <col min="2818" max="2818" width="14.42578125" style="71" customWidth="1"/>
    <col min="2819" max="2819" width="9.140625" style="71"/>
    <col min="2820" max="2820" width="68.85546875" style="71" customWidth="1"/>
    <col min="2821" max="2821" width="9.140625" style="71"/>
    <col min="2822" max="2822" width="20.42578125" style="71" customWidth="1"/>
    <col min="2823" max="2823" width="33.42578125" style="71" customWidth="1"/>
    <col min="2824" max="2824" width="20.42578125" style="71" customWidth="1"/>
    <col min="2825" max="3073" width="9.140625" style="71"/>
    <col min="3074" max="3074" width="14.42578125" style="71" customWidth="1"/>
    <col min="3075" max="3075" width="9.140625" style="71"/>
    <col min="3076" max="3076" width="68.85546875" style="71" customWidth="1"/>
    <col min="3077" max="3077" width="9.140625" style="71"/>
    <col min="3078" max="3078" width="20.42578125" style="71" customWidth="1"/>
    <col min="3079" max="3079" width="33.42578125" style="71" customWidth="1"/>
    <col min="3080" max="3080" width="20.42578125" style="71" customWidth="1"/>
    <col min="3081" max="3329" width="9.140625" style="71"/>
    <col min="3330" max="3330" width="14.42578125" style="71" customWidth="1"/>
    <col min="3331" max="3331" width="9.140625" style="71"/>
    <col min="3332" max="3332" width="68.85546875" style="71" customWidth="1"/>
    <col min="3333" max="3333" width="9.140625" style="71"/>
    <col min="3334" max="3334" width="20.42578125" style="71" customWidth="1"/>
    <col min="3335" max="3335" width="33.42578125" style="71" customWidth="1"/>
    <col min="3336" max="3336" width="20.42578125" style="71" customWidth="1"/>
    <col min="3337" max="3585" width="9.140625" style="71"/>
    <col min="3586" max="3586" width="14.42578125" style="71" customWidth="1"/>
    <col min="3587" max="3587" width="9.140625" style="71"/>
    <col min="3588" max="3588" width="68.85546875" style="71" customWidth="1"/>
    <col min="3589" max="3589" width="9.140625" style="71"/>
    <col min="3590" max="3590" width="20.42578125" style="71" customWidth="1"/>
    <col min="3591" max="3591" width="33.42578125" style="71" customWidth="1"/>
    <col min="3592" max="3592" width="20.42578125" style="71" customWidth="1"/>
    <col min="3593" max="3841" width="9.140625" style="71"/>
    <col min="3842" max="3842" width="14.42578125" style="71" customWidth="1"/>
    <col min="3843" max="3843" width="9.140625" style="71"/>
    <col min="3844" max="3844" width="68.85546875" style="71" customWidth="1"/>
    <col min="3845" max="3845" width="9.140625" style="71"/>
    <col min="3846" max="3846" width="20.42578125" style="71" customWidth="1"/>
    <col min="3847" max="3847" width="33.42578125" style="71" customWidth="1"/>
    <col min="3848" max="3848" width="20.42578125" style="71" customWidth="1"/>
    <col min="3849" max="4097" width="9.140625" style="71"/>
    <col min="4098" max="4098" width="14.42578125" style="71" customWidth="1"/>
    <col min="4099" max="4099" width="9.140625" style="71"/>
    <col min="4100" max="4100" width="68.85546875" style="71" customWidth="1"/>
    <col min="4101" max="4101" width="9.140625" style="71"/>
    <col min="4102" max="4102" width="20.42578125" style="71" customWidth="1"/>
    <col min="4103" max="4103" width="33.42578125" style="71" customWidth="1"/>
    <col min="4104" max="4104" width="20.42578125" style="71" customWidth="1"/>
    <col min="4105" max="4353" width="9.140625" style="71"/>
    <col min="4354" max="4354" width="14.42578125" style="71" customWidth="1"/>
    <col min="4355" max="4355" width="9.140625" style="71"/>
    <col min="4356" max="4356" width="68.85546875" style="71" customWidth="1"/>
    <col min="4357" max="4357" width="9.140625" style="71"/>
    <col min="4358" max="4358" width="20.42578125" style="71" customWidth="1"/>
    <col min="4359" max="4359" width="33.42578125" style="71" customWidth="1"/>
    <col min="4360" max="4360" width="20.42578125" style="71" customWidth="1"/>
    <col min="4361" max="4609" width="9.140625" style="71"/>
    <col min="4610" max="4610" width="14.42578125" style="71" customWidth="1"/>
    <col min="4611" max="4611" width="9.140625" style="71"/>
    <col min="4612" max="4612" width="68.85546875" style="71" customWidth="1"/>
    <col min="4613" max="4613" width="9.140625" style="71"/>
    <col min="4614" max="4614" width="20.42578125" style="71" customWidth="1"/>
    <col min="4615" max="4615" width="33.42578125" style="71" customWidth="1"/>
    <col min="4616" max="4616" width="20.42578125" style="71" customWidth="1"/>
    <col min="4617" max="4865" width="9.140625" style="71"/>
    <col min="4866" max="4866" width="14.42578125" style="71" customWidth="1"/>
    <col min="4867" max="4867" width="9.140625" style="71"/>
    <col min="4868" max="4868" width="68.85546875" style="71" customWidth="1"/>
    <col min="4869" max="4869" width="9.140625" style="71"/>
    <col min="4870" max="4870" width="20.42578125" style="71" customWidth="1"/>
    <col min="4871" max="4871" width="33.42578125" style="71" customWidth="1"/>
    <col min="4872" max="4872" width="20.42578125" style="71" customWidth="1"/>
    <col min="4873" max="5121" width="9.140625" style="71"/>
    <col min="5122" max="5122" width="14.42578125" style="71" customWidth="1"/>
    <col min="5123" max="5123" width="9.140625" style="71"/>
    <col min="5124" max="5124" width="68.85546875" style="71" customWidth="1"/>
    <col min="5125" max="5125" width="9.140625" style="71"/>
    <col min="5126" max="5126" width="20.42578125" style="71" customWidth="1"/>
    <col min="5127" max="5127" width="33.42578125" style="71" customWidth="1"/>
    <col min="5128" max="5128" width="20.42578125" style="71" customWidth="1"/>
    <col min="5129" max="5377" width="9.140625" style="71"/>
    <col min="5378" max="5378" width="14.42578125" style="71" customWidth="1"/>
    <col min="5379" max="5379" width="9.140625" style="71"/>
    <col min="5380" max="5380" width="68.85546875" style="71" customWidth="1"/>
    <col min="5381" max="5381" width="9.140625" style="71"/>
    <col min="5382" max="5382" width="20.42578125" style="71" customWidth="1"/>
    <col min="5383" max="5383" width="33.42578125" style="71" customWidth="1"/>
    <col min="5384" max="5384" width="20.42578125" style="71" customWidth="1"/>
    <col min="5385" max="5633" width="9.140625" style="71"/>
    <col min="5634" max="5634" width="14.42578125" style="71" customWidth="1"/>
    <col min="5635" max="5635" width="9.140625" style="71"/>
    <col min="5636" max="5636" width="68.85546875" style="71" customWidth="1"/>
    <col min="5637" max="5637" width="9.140625" style="71"/>
    <col min="5638" max="5638" width="20.42578125" style="71" customWidth="1"/>
    <col min="5639" max="5639" width="33.42578125" style="71" customWidth="1"/>
    <col min="5640" max="5640" width="20.42578125" style="71" customWidth="1"/>
    <col min="5641" max="5889" width="9.140625" style="71"/>
    <col min="5890" max="5890" width="14.42578125" style="71" customWidth="1"/>
    <col min="5891" max="5891" width="9.140625" style="71"/>
    <col min="5892" max="5892" width="68.85546875" style="71" customWidth="1"/>
    <col min="5893" max="5893" width="9.140625" style="71"/>
    <col min="5894" max="5894" width="20.42578125" style="71" customWidth="1"/>
    <col min="5895" max="5895" width="33.42578125" style="71" customWidth="1"/>
    <col min="5896" max="5896" width="20.42578125" style="71" customWidth="1"/>
    <col min="5897" max="6145" width="9.140625" style="71"/>
    <col min="6146" max="6146" width="14.42578125" style="71" customWidth="1"/>
    <col min="6147" max="6147" width="9.140625" style="71"/>
    <col min="6148" max="6148" width="68.85546875" style="71" customWidth="1"/>
    <col min="6149" max="6149" width="9.140625" style="71"/>
    <col min="6150" max="6150" width="20.42578125" style="71" customWidth="1"/>
    <col min="6151" max="6151" width="33.42578125" style="71" customWidth="1"/>
    <col min="6152" max="6152" width="20.42578125" style="71" customWidth="1"/>
    <col min="6153" max="6401" width="9.140625" style="71"/>
    <col min="6402" max="6402" width="14.42578125" style="71" customWidth="1"/>
    <col min="6403" max="6403" width="9.140625" style="71"/>
    <col min="6404" max="6404" width="68.85546875" style="71" customWidth="1"/>
    <col min="6405" max="6405" width="9.140625" style="71"/>
    <col min="6406" max="6406" width="20.42578125" style="71" customWidth="1"/>
    <col min="6407" max="6407" width="33.42578125" style="71" customWidth="1"/>
    <col min="6408" max="6408" width="20.42578125" style="71" customWidth="1"/>
    <col min="6409" max="6657" width="9.140625" style="71"/>
    <col min="6658" max="6658" width="14.42578125" style="71" customWidth="1"/>
    <col min="6659" max="6659" width="9.140625" style="71"/>
    <col min="6660" max="6660" width="68.85546875" style="71" customWidth="1"/>
    <col min="6661" max="6661" width="9.140625" style="71"/>
    <col min="6662" max="6662" width="20.42578125" style="71" customWidth="1"/>
    <col min="6663" max="6663" width="33.42578125" style="71" customWidth="1"/>
    <col min="6664" max="6664" width="20.42578125" style="71" customWidth="1"/>
    <col min="6665" max="6913" width="9.140625" style="71"/>
    <col min="6914" max="6914" width="14.42578125" style="71" customWidth="1"/>
    <col min="6915" max="6915" width="9.140625" style="71"/>
    <col min="6916" max="6916" width="68.85546875" style="71" customWidth="1"/>
    <col min="6917" max="6917" width="9.140625" style="71"/>
    <col min="6918" max="6918" width="20.42578125" style="71" customWidth="1"/>
    <col min="6919" max="6919" width="33.42578125" style="71" customWidth="1"/>
    <col min="6920" max="6920" width="20.42578125" style="71" customWidth="1"/>
    <col min="6921" max="7169" width="9.140625" style="71"/>
    <col min="7170" max="7170" width="14.42578125" style="71" customWidth="1"/>
    <col min="7171" max="7171" width="9.140625" style="71"/>
    <col min="7172" max="7172" width="68.85546875" style="71" customWidth="1"/>
    <col min="7173" max="7173" width="9.140625" style="71"/>
    <col min="7174" max="7174" width="20.42578125" style="71" customWidth="1"/>
    <col min="7175" max="7175" width="33.42578125" style="71" customWidth="1"/>
    <col min="7176" max="7176" width="20.42578125" style="71" customWidth="1"/>
    <col min="7177" max="7425" width="9.140625" style="71"/>
    <col min="7426" max="7426" width="14.42578125" style="71" customWidth="1"/>
    <col min="7427" max="7427" width="9.140625" style="71"/>
    <col min="7428" max="7428" width="68.85546875" style="71" customWidth="1"/>
    <col min="7429" max="7429" width="9.140625" style="71"/>
    <col min="7430" max="7430" width="20.42578125" style="71" customWidth="1"/>
    <col min="7431" max="7431" width="33.42578125" style="71" customWidth="1"/>
    <col min="7432" max="7432" width="20.42578125" style="71" customWidth="1"/>
    <col min="7433" max="7681" width="9.140625" style="71"/>
    <col min="7682" max="7682" width="14.42578125" style="71" customWidth="1"/>
    <col min="7683" max="7683" width="9.140625" style="71"/>
    <col min="7684" max="7684" width="68.85546875" style="71" customWidth="1"/>
    <col min="7685" max="7685" width="9.140625" style="71"/>
    <col min="7686" max="7686" width="20.42578125" style="71" customWidth="1"/>
    <col min="7687" max="7687" width="33.42578125" style="71" customWidth="1"/>
    <col min="7688" max="7688" width="20.42578125" style="71" customWidth="1"/>
    <col min="7689" max="7937" width="9.140625" style="71"/>
    <col min="7938" max="7938" width="14.42578125" style="71" customWidth="1"/>
    <col min="7939" max="7939" width="9.140625" style="71"/>
    <col min="7940" max="7940" width="68.85546875" style="71" customWidth="1"/>
    <col min="7941" max="7941" width="9.140625" style="71"/>
    <col min="7942" max="7942" width="20.42578125" style="71" customWidth="1"/>
    <col min="7943" max="7943" width="33.42578125" style="71" customWidth="1"/>
    <col min="7944" max="7944" width="20.42578125" style="71" customWidth="1"/>
    <col min="7945" max="8193" width="9.140625" style="71"/>
    <col min="8194" max="8194" width="14.42578125" style="71" customWidth="1"/>
    <col min="8195" max="8195" width="9.140625" style="71"/>
    <col min="8196" max="8196" width="68.85546875" style="71" customWidth="1"/>
    <col min="8197" max="8197" width="9.140625" style="71"/>
    <col min="8198" max="8198" width="20.42578125" style="71" customWidth="1"/>
    <col min="8199" max="8199" width="33.42578125" style="71" customWidth="1"/>
    <col min="8200" max="8200" width="20.42578125" style="71" customWidth="1"/>
    <col min="8201" max="8449" width="9.140625" style="71"/>
    <col min="8450" max="8450" width="14.42578125" style="71" customWidth="1"/>
    <col min="8451" max="8451" width="9.140625" style="71"/>
    <col min="8452" max="8452" width="68.85546875" style="71" customWidth="1"/>
    <col min="8453" max="8453" width="9.140625" style="71"/>
    <col min="8454" max="8454" width="20.42578125" style="71" customWidth="1"/>
    <col min="8455" max="8455" width="33.42578125" style="71" customWidth="1"/>
    <col min="8456" max="8456" width="20.42578125" style="71" customWidth="1"/>
    <col min="8457" max="8705" width="9.140625" style="71"/>
    <col min="8706" max="8706" width="14.42578125" style="71" customWidth="1"/>
    <col min="8707" max="8707" width="9.140625" style="71"/>
    <col min="8708" max="8708" width="68.85546875" style="71" customWidth="1"/>
    <col min="8709" max="8709" width="9.140625" style="71"/>
    <col min="8710" max="8710" width="20.42578125" style="71" customWidth="1"/>
    <col min="8711" max="8711" width="33.42578125" style="71" customWidth="1"/>
    <col min="8712" max="8712" width="20.42578125" style="71" customWidth="1"/>
    <col min="8713" max="8961" width="9.140625" style="71"/>
    <col min="8962" max="8962" width="14.42578125" style="71" customWidth="1"/>
    <col min="8963" max="8963" width="9.140625" style="71"/>
    <col min="8964" max="8964" width="68.85546875" style="71" customWidth="1"/>
    <col min="8965" max="8965" width="9.140625" style="71"/>
    <col min="8966" max="8966" width="20.42578125" style="71" customWidth="1"/>
    <col min="8967" max="8967" width="33.42578125" style="71" customWidth="1"/>
    <col min="8968" max="8968" width="20.42578125" style="71" customWidth="1"/>
    <col min="8969" max="9217" width="9.140625" style="71"/>
    <col min="9218" max="9218" width="14.42578125" style="71" customWidth="1"/>
    <col min="9219" max="9219" width="9.140625" style="71"/>
    <col min="9220" max="9220" width="68.85546875" style="71" customWidth="1"/>
    <col min="9221" max="9221" width="9.140625" style="71"/>
    <col min="9222" max="9222" width="20.42578125" style="71" customWidth="1"/>
    <col min="9223" max="9223" width="33.42578125" style="71" customWidth="1"/>
    <col min="9224" max="9224" width="20.42578125" style="71" customWidth="1"/>
    <col min="9225" max="9473" width="9.140625" style="71"/>
    <col min="9474" max="9474" width="14.42578125" style="71" customWidth="1"/>
    <col min="9475" max="9475" width="9.140625" style="71"/>
    <col min="9476" max="9476" width="68.85546875" style="71" customWidth="1"/>
    <col min="9477" max="9477" width="9.140625" style="71"/>
    <col min="9478" max="9478" width="20.42578125" style="71" customWidth="1"/>
    <col min="9479" max="9479" width="33.42578125" style="71" customWidth="1"/>
    <col min="9480" max="9480" width="20.42578125" style="71" customWidth="1"/>
    <col min="9481" max="9729" width="9.140625" style="71"/>
    <col min="9730" max="9730" width="14.42578125" style="71" customWidth="1"/>
    <col min="9731" max="9731" width="9.140625" style="71"/>
    <col min="9732" max="9732" width="68.85546875" style="71" customWidth="1"/>
    <col min="9733" max="9733" width="9.140625" style="71"/>
    <col min="9734" max="9734" width="20.42578125" style="71" customWidth="1"/>
    <col min="9735" max="9735" width="33.42578125" style="71" customWidth="1"/>
    <col min="9736" max="9736" width="20.42578125" style="71" customWidth="1"/>
    <col min="9737" max="9985" width="9.140625" style="71"/>
    <col min="9986" max="9986" width="14.42578125" style="71" customWidth="1"/>
    <col min="9987" max="9987" width="9.140625" style="71"/>
    <col min="9988" max="9988" width="68.85546875" style="71" customWidth="1"/>
    <col min="9989" max="9989" width="9.140625" style="71"/>
    <col min="9990" max="9990" width="20.42578125" style="71" customWidth="1"/>
    <col min="9991" max="9991" width="33.42578125" style="71" customWidth="1"/>
    <col min="9992" max="9992" width="20.42578125" style="71" customWidth="1"/>
    <col min="9993" max="10241" width="9.140625" style="71"/>
    <col min="10242" max="10242" width="14.42578125" style="71" customWidth="1"/>
    <col min="10243" max="10243" width="9.140625" style="71"/>
    <col min="10244" max="10244" width="68.85546875" style="71" customWidth="1"/>
    <col min="10245" max="10245" width="9.140625" style="71"/>
    <col min="10246" max="10246" width="20.42578125" style="71" customWidth="1"/>
    <col min="10247" max="10247" width="33.42578125" style="71" customWidth="1"/>
    <col min="10248" max="10248" width="20.42578125" style="71" customWidth="1"/>
    <col min="10249" max="10497" width="9.140625" style="71"/>
    <col min="10498" max="10498" width="14.42578125" style="71" customWidth="1"/>
    <col min="10499" max="10499" width="9.140625" style="71"/>
    <col min="10500" max="10500" width="68.85546875" style="71" customWidth="1"/>
    <col min="10501" max="10501" width="9.140625" style="71"/>
    <col min="10502" max="10502" width="20.42578125" style="71" customWidth="1"/>
    <col min="10503" max="10503" width="33.42578125" style="71" customWidth="1"/>
    <col min="10504" max="10504" width="20.42578125" style="71" customWidth="1"/>
    <col min="10505" max="10753" width="9.140625" style="71"/>
    <col min="10754" max="10754" width="14.42578125" style="71" customWidth="1"/>
    <col min="10755" max="10755" width="9.140625" style="71"/>
    <col min="10756" max="10756" width="68.85546875" style="71" customWidth="1"/>
    <col min="10757" max="10757" width="9.140625" style="71"/>
    <col min="10758" max="10758" width="20.42578125" style="71" customWidth="1"/>
    <col min="10759" max="10759" width="33.42578125" style="71" customWidth="1"/>
    <col min="10760" max="10760" width="20.42578125" style="71" customWidth="1"/>
    <col min="10761" max="11009" width="9.140625" style="71"/>
    <col min="11010" max="11010" width="14.42578125" style="71" customWidth="1"/>
    <col min="11011" max="11011" width="9.140625" style="71"/>
    <col min="11012" max="11012" width="68.85546875" style="71" customWidth="1"/>
    <col min="11013" max="11013" width="9.140625" style="71"/>
    <col min="11014" max="11014" width="20.42578125" style="71" customWidth="1"/>
    <col min="11015" max="11015" width="33.42578125" style="71" customWidth="1"/>
    <col min="11016" max="11016" width="20.42578125" style="71" customWidth="1"/>
    <col min="11017" max="11265" width="9.140625" style="71"/>
    <col min="11266" max="11266" width="14.42578125" style="71" customWidth="1"/>
    <col min="11267" max="11267" width="9.140625" style="71"/>
    <col min="11268" max="11268" width="68.85546875" style="71" customWidth="1"/>
    <col min="11269" max="11269" width="9.140625" style="71"/>
    <col min="11270" max="11270" width="20.42578125" style="71" customWidth="1"/>
    <col min="11271" max="11271" width="33.42578125" style="71" customWidth="1"/>
    <col min="11272" max="11272" width="20.42578125" style="71" customWidth="1"/>
    <col min="11273" max="11521" width="9.140625" style="71"/>
    <col min="11522" max="11522" width="14.42578125" style="71" customWidth="1"/>
    <col min="11523" max="11523" width="9.140625" style="71"/>
    <col min="11524" max="11524" width="68.85546875" style="71" customWidth="1"/>
    <col min="11525" max="11525" width="9.140625" style="71"/>
    <col min="11526" max="11526" width="20.42578125" style="71" customWidth="1"/>
    <col min="11527" max="11527" width="33.42578125" style="71" customWidth="1"/>
    <col min="11528" max="11528" width="20.42578125" style="71" customWidth="1"/>
    <col min="11529" max="11777" width="9.140625" style="71"/>
    <col min="11778" max="11778" width="14.42578125" style="71" customWidth="1"/>
    <col min="11779" max="11779" width="9.140625" style="71"/>
    <col min="11780" max="11780" width="68.85546875" style="71" customWidth="1"/>
    <col min="11781" max="11781" width="9.140625" style="71"/>
    <col min="11782" max="11782" width="20.42578125" style="71" customWidth="1"/>
    <col min="11783" max="11783" width="33.42578125" style="71" customWidth="1"/>
    <col min="11784" max="11784" width="20.42578125" style="71" customWidth="1"/>
    <col min="11785" max="12033" width="9.140625" style="71"/>
    <col min="12034" max="12034" width="14.42578125" style="71" customWidth="1"/>
    <col min="12035" max="12035" width="9.140625" style="71"/>
    <col min="12036" max="12036" width="68.85546875" style="71" customWidth="1"/>
    <col min="12037" max="12037" width="9.140625" style="71"/>
    <col min="12038" max="12038" width="20.42578125" style="71" customWidth="1"/>
    <col min="12039" max="12039" width="33.42578125" style="71" customWidth="1"/>
    <col min="12040" max="12040" width="20.42578125" style="71" customWidth="1"/>
    <col min="12041" max="12289" width="9.140625" style="71"/>
    <col min="12290" max="12290" width="14.42578125" style="71" customWidth="1"/>
    <col min="12291" max="12291" width="9.140625" style="71"/>
    <col min="12292" max="12292" width="68.85546875" style="71" customWidth="1"/>
    <col min="12293" max="12293" width="9.140625" style="71"/>
    <col min="12294" max="12294" width="20.42578125" style="71" customWidth="1"/>
    <col min="12295" max="12295" width="33.42578125" style="71" customWidth="1"/>
    <col min="12296" max="12296" width="20.42578125" style="71" customWidth="1"/>
    <col min="12297" max="12545" width="9.140625" style="71"/>
    <col min="12546" max="12546" width="14.42578125" style="71" customWidth="1"/>
    <col min="12547" max="12547" width="9.140625" style="71"/>
    <col min="12548" max="12548" width="68.85546875" style="71" customWidth="1"/>
    <col min="12549" max="12549" width="9.140625" style="71"/>
    <col min="12550" max="12550" width="20.42578125" style="71" customWidth="1"/>
    <col min="12551" max="12551" width="33.42578125" style="71" customWidth="1"/>
    <col min="12552" max="12552" width="20.42578125" style="71" customWidth="1"/>
    <col min="12553" max="12801" width="9.140625" style="71"/>
    <col min="12802" max="12802" width="14.42578125" style="71" customWidth="1"/>
    <col min="12803" max="12803" width="9.140625" style="71"/>
    <col min="12804" max="12804" width="68.85546875" style="71" customWidth="1"/>
    <col min="12805" max="12805" width="9.140625" style="71"/>
    <col min="12806" max="12806" width="20.42578125" style="71" customWidth="1"/>
    <col min="12807" max="12807" width="33.42578125" style="71" customWidth="1"/>
    <col min="12808" max="12808" width="20.42578125" style="71" customWidth="1"/>
    <col min="12809" max="13057" width="9.140625" style="71"/>
    <col min="13058" max="13058" width="14.42578125" style="71" customWidth="1"/>
    <col min="13059" max="13059" width="9.140625" style="71"/>
    <col min="13060" max="13060" width="68.85546875" style="71" customWidth="1"/>
    <col min="13061" max="13061" width="9.140625" style="71"/>
    <col min="13062" max="13062" width="20.42578125" style="71" customWidth="1"/>
    <col min="13063" max="13063" width="33.42578125" style="71" customWidth="1"/>
    <col min="13064" max="13064" width="20.42578125" style="71" customWidth="1"/>
    <col min="13065" max="13313" width="9.140625" style="71"/>
    <col min="13314" max="13314" width="14.42578125" style="71" customWidth="1"/>
    <col min="13315" max="13315" width="9.140625" style="71"/>
    <col min="13316" max="13316" width="68.85546875" style="71" customWidth="1"/>
    <col min="13317" max="13317" width="9.140625" style="71"/>
    <col min="13318" max="13318" width="20.42578125" style="71" customWidth="1"/>
    <col min="13319" max="13319" width="33.42578125" style="71" customWidth="1"/>
    <col min="13320" max="13320" width="20.42578125" style="71" customWidth="1"/>
    <col min="13321" max="13569" width="9.140625" style="71"/>
    <col min="13570" max="13570" width="14.42578125" style="71" customWidth="1"/>
    <col min="13571" max="13571" width="9.140625" style="71"/>
    <col min="13572" max="13572" width="68.85546875" style="71" customWidth="1"/>
    <col min="13573" max="13573" width="9.140625" style="71"/>
    <col min="13574" max="13574" width="20.42578125" style="71" customWidth="1"/>
    <col min="13575" max="13575" width="33.42578125" style="71" customWidth="1"/>
    <col min="13576" max="13576" width="20.42578125" style="71" customWidth="1"/>
    <col min="13577" max="13825" width="9.140625" style="71"/>
    <col min="13826" max="13826" width="14.42578125" style="71" customWidth="1"/>
    <col min="13827" max="13827" width="9.140625" style="71"/>
    <col min="13828" max="13828" width="68.85546875" style="71" customWidth="1"/>
    <col min="13829" max="13829" width="9.140625" style="71"/>
    <col min="13830" max="13830" width="20.42578125" style="71" customWidth="1"/>
    <col min="13831" max="13831" width="33.42578125" style="71" customWidth="1"/>
    <col min="13832" max="13832" width="20.42578125" style="71" customWidth="1"/>
    <col min="13833" max="14081" width="9.140625" style="71"/>
    <col min="14082" max="14082" width="14.42578125" style="71" customWidth="1"/>
    <col min="14083" max="14083" width="9.140625" style="71"/>
    <col min="14084" max="14084" width="68.85546875" style="71" customWidth="1"/>
    <col min="14085" max="14085" width="9.140625" style="71"/>
    <col min="14086" max="14086" width="20.42578125" style="71" customWidth="1"/>
    <col min="14087" max="14087" width="33.42578125" style="71" customWidth="1"/>
    <col min="14088" max="14088" width="20.42578125" style="71" customWidth="1"/>
    <col min="14089" max="14337" width="9.140625" style="71"/>
    <col min="14338" max="14338" width="14.42578125" style="71" customWidth="1"/>
    <col min="14339" max="14339" width="9.140625" style="71"/>
    <col min="14340" max="14340" width="68.85546875" style="71" customWidth="1"/>
    <col min="14341" max="14341" width="9.140625" style="71"/>
    <col min="14342" max="14342" width="20.42578125" style="71" customWidth="1"/>
    <col min="14343" max="14343" width="33.42578125" style="71" customWidth="1"/>
    <col min="14344" max="14344" width="20.42578125" style="71" customWidth="1"/>
    <col min="14345" max="14593" width="9.140625" style="71"/>
    <col min="14594" max="14594" width="14.42578125" style="71" customWidth="1"/>
    <col min="14595" max="14595" width="9.140625" style="71"/>
    <col min="14596" max="14596" width="68.85546875" style="71" customWidth="1"/>
    <col min="14597" max="14597" width="9.140625" style="71"/>
    <col min="14598" max="14598" width="20.42578125" style="71" customWidth="1"/>
    <col min="14599" max="14599" width="33.42578125" style="71" customWidth="1"/>
    <col min="14600" max="14600" width="20.42578125" style="71" customWidth="1"/>
    <col min="14601" max="14849" width="9.140625" style="71"/>
    <col min="14850" max="14850" width="14.42578125" style="71" customWidth="1"/>
    <col min="14851" max="14851" width="9.140625" style="71"/>
    <col min="14852" max="14852" width="68.85546875" style="71" customWidth="1"/>
    <col min="14853" max="14853" width="9.140625" style="71"/>
    <col min="14854" max="14854" width="20.42578125" style="71" customWidth="1"/>
    <col min="14855" max="14855" width="33.42578125" style="71" customWidth="1"/>
    <col min="14856" max="14856" width="20.42578125" style="71" customWidth="1"/>
    <col min="14857" max="15105" width="9.140625" style="71"/>
    <col min="15106" max="15106" width="14.42578125" style="71" customWidth="1"/>
    <col min="15107" max="15107" width="9.140625" style="71"/>
    <col min="15108" max="15108" width="68.85546875" style="71" customWidth="1"/>
    <col min="15109" max="15109" width="9.140625" style="71"/>
    <col min="15110" max="15110" width="20.42578125" style="71" customWidth="1"/>
    <col min="15111" max="15111" width="33.42578125" style="71" customWidth="1"/>
    <col min="15112" max="15112" width="20.42578125" style="71" customWidth="1"/>
    <col min="15113" max="15361" width="9.140625" style="71"/>
    <col min="15362" max="15362" width="14.42578125" style="71" customWidth="1"/>
    <col min="15363" max="15363" width="9.140625" style="71"/>
    <col min="15364" max="15364" width="68.85546875" style="71" customWidth="1"/>
    <col min="15365" max="15365" width="9.140625" style="71"/>
    <col min="15366" max="15366" width="20.42578125" style="71" customWidth="1"/>
    <col min="15367" max="15367" width="33.42578125" style="71" customWidth="1"/>
    <col min="15368" max="15368" width="20.42578125" style="71" customWidth="1"/>
    <col min="15369" max="15617" width="9.140625" style="71"/>
    <col min="15618" max="15618" width="14.42578125" style="71" customWidth="1"/>
    <col min="15619" max="15619" width="9.140625" style="71"/>
    <col min="15620" max="15620" width="68.85546875" style="71" customWidth="1"/>
    <col min="15621" max="15621" width="9.140625" style="71"/>
    <col min="15622" max="15622" width="20.42578125" style="71" customWidth="1"/>
    <col min="15623" max="15623" width="33.42578125" style="71" customWidth="1"/>
    <col min="15624" max="15624" width="20.42578125" style="71" customWidth="1"/>
    <col min="15625" max="15873" width="9.140625" style="71"/>
    <col min="15874" max="15874" width="14.42578125" style="71" customWidth="1"/>
    <col min="15875" max="15875" width="9.140625" style="71"/>
    <col min="15876" max="15876" width="68.85546875" style="71" customWidth="1"/>
    <col min="15877" max="15877" width="9.140625" style="71"/>
    <col min="15878" max="15878" width="20.42578125" style="71" customWidth="1"/>
    <col min="15879" max="15879" width="33.42578125" style="71" customWidth="1"/>
    <col min="15880" max="15880" width="20.42578125" style="71" customWidth="1"/>
    <col min="15881" max="16129" width="9.140625" style="71"/>
    <col min="16130" max="16130" width="14.42578125" style="71" customWidth="1"/>
    <col min="16131" max="16131" width="9.140625" style="71"/>
    <col min="16132" max="16132" width="68.85546875" style="71" customWidth="1"/>
    <col min="16133" max="16133" width="9.140625" style="71"/>
    <col min="16134" max="16134" width="20.42578125" style="71" customWidth="1"/>
    <col min="16135" max="16135" width="33.42578125" style="71" customWidth="1"/>
    <col min="16136" max="16136" width="20.42578125" style="71" customWidth="1"/>
    <col min="16137" max="16384" width="9.140625" style="71"/>
  </cols>
  <sheetData>
    <row r="1" spans="1:8" ht="41.25" customHeight="1">
      <c r="A1" s="443" t="str">
        <f>'final Abstract '!A1:G1</f>
        <v>Name of Work: Special repairs and Painting works to New Commissioner of Police Office Building at COP Campus, Vepery in Chennai City.</v>
      </c>
      <c r="B1" s="443"/>
      <c r="C1" s="443"/>
      <c r="D1" s="443"/>
      <c r="E1" s="443"/>
      <c r="F1" s="443"/>
      <c r="G1" s="443"/>
      <c r="H1" s="443"/>
    </row>
    <row r="2" spans="1:8" ht="21" customHeight="1">
      <c r="A2" s="444" t="s">
        <v>165</v>
      </c>
      <c r="B2" s="444"/>
      <c r="C2" s="444"/>
      <c r="D2" s="444"/>
      <c r="E2" s="444"/>
      <c r="F2" s="444"/>
      <c r="G2" s="444"/>
      <c r="H2" s="444"/>
    </row>
    <row r="3" spans="1:8" ht="72" customHeight="1">
      <c r="A3" s="72" t="s">
        <v>166</v>
      </c>
      <c r="B3" s="72" t="s">
        <v>167</v>
      </c>
      <c r="C3" s="72" t="s">
        <v>168</v>
      </c>
      <c r="D3" s="72" t="s">
        <v>169</v>
      </c>
      <c r="E3" s="73" t="s">
        <v>170</v>
      </c>
      <c r="F3" s="73" t="s">
        <v>171</v>
      </c>
      <c r="G3" s="73" t="s">
        <v>172</v>
      </c>
      <c r="H3" s="73" t="s">
        <v>173</v>
      </c>
    </row>
    <row r="4" spans="1:8" s="77" customFormat="1" ht="18.75" customHeight="1">
      <c r="A4" s="74">
        <v>1</v>
      </c>
      <c r="B4" s="75">
        <v>2</v>
      </c>
      <c r="C4" s="75">
        <v>3</v>
      </c>
      <c r="D4" s="76">
        <v>4</v>
      </c>
      <c r="E4" s="76">
        <v>5</v>
      </c>
      <c r="F4" s="76">
        <v>6</v>
      </c>
      <c r="G4" s="76">
        <v>7</v>
      </c>
      <c r="H4" s="76">
        <v>8</v>
      </c>
    </row>
    <row r="5" spans="1:8" s="84" customFormat="1" ht="182.25" customHeight="1">
      <c r="A5" s="78">
        <v>1</v>
      </c>
      <c r="B5" s="79">
        <v>21.2</v>
      </c>
      <c r="C5" s="80"/>
      <c r="D5" s="81" t="s">
        <v>174</v>
      </c>
      <c r="E5" s="82" t="s">
        <v>175</v>
      </c>
      <c r="F5" s="80"/>
      <c r="G5" s="83" t="s">
        <v>176</v>
      </c>
      <c r="H5" s="80"/>
    </row>
    <row r="6" spans="1:8" s="84" customFormat="1" ht="76.5" customHeight="1">
      <c r="A6" s="78">
        <v>2</v>
      </c>
      <c r="B6" s="79"/>
      <c r="C6" s="80"/>
      <c r="D6" s="85" t="s">
        <v>11</v>
      </c>
      <c r="E6" s="82"/>
      <c r="F6" s="80"/>
      <c r="G6" s="83" t="s">
        <v>176</v>
      </c>
      <c r="H6" s="80"/>
    </row>
    <row r="7" spans="1:8" s="92" customFormat="1" ht="164.25" customHeight="1">
      <c r="A7" s="86">
        <v>3</v>
      </c>
      <c r="B7" s="87">
        <v>30</v>
      </c>
      <c r="C7" s="88"/>
      <c r="D7" s="14" t="s">
        <v>177</v>
      </c>
      <c r="E7" s="89" t="s">
        <v>178</v>
      </c>
      <c r="F7" s="90"/>
      <c r="G7" s="91" t="s">
        <v>179</v>
      </c>
      <c r="H7" s="88"/>
    </row>
    <row r="8" spans="1:8" s="92" customFormat="1" ht="165" customHeight="1">
      <c r="A8" s="86">
        <v>4</v>
      </c>
      <c r="B8" s="87">
        <v>31</v>
      </c>
      <c r="C8" s="88"/>
      <c r="D8" s="93" t="s">
        <v>180</v>
      </c>
      <c r="E8" s="89" t="s">
        <v>181</v>
      </c>
      <c r="F8" s="90"/>
      <c r="G8" s="94" t="s">
        <v>182</v>
      </c>
      <c r="H8" s="88"/>
    </row>
    <row r="9" spans="1:8" s="99" customFormat="1" ht="155.25" customHeight="1">
      <c r="A9" s="95">
        <v>5</v>
      </c>
      <c r="B9" s="96">
        <v>2.15</v>
      </c>
      <c r="C9" s="95"/>
      <c r="D9" s="97" t="s">
        <v>183</v>
      </c>
      <c r="E9" s="95"/>
      <c r="F9" s="95"/>
      <c r="G9" s="98" t="s">
        <v>176</v>
      </c>
      <c r="H9" s="95"/>
    </row>
    <row r="10" spans="1:8" s="102" customFormat="1" ht="171" customHeight="1">
      <c r="A10" s="95">
        <v>6</v>
      </c>
      <c r="B10" s="96" t="s">
        <v>16</v>
      </c>
      <c r="C10" s="100"/>
      <c r="D10" s="93" t="s">
        <v>184</v>
      </c>
      <c r="E10" s="89"/>
      <c r="F10" s="89"/>
      <c r="G10" s="94" t="s">
        <v>185</v>
      </c>
      <c r="H10" s="101"/>
    </row>
    <row r="11" spans="1:8" s="84" customFormat="1" ht="201.75" customHeight="1">
      <c r="A11" s="95">
        <v>7</v>
      </c>
      <c r="B11" s="103" t="s">
        <v>18</v>
      </c>
      <c r="C11" s="104"/>
      <c r="D11" s="105" t="s">
        <v>186</v>
      </c>
      <c r="E11" s="106"/>
      <c r="F11" s="104"/>
      <c r="G11" s="83" t="s">
        <v>176</v>
      </c>
      <c r="H11" s="104"/>
    </row>
    <row r="12" spans="1:8" s="84" customFormat="1" ht="78.75">
      <c r="A12" s="95">
        <v>8</v>
      </c>
      <c r="B12" s="103"/>
      <c r="C12" s="104"/>
      <c r="D12" s="107" t="s">
        <v>20</v>
      </c>
      <c r="E12" s="106"/>
      <c r="F12" s="104"/>
      <c r="G12" s="83" t="s">
        <v>176</v>
      </c>
      <c r="H12" s="104"/>
    </row>
    <row r="13" spans="1:8" s="84" customFormat="1" ht="78.75">
      <c r="A13" s="95">
        <v>9</v>
      </c>
      <c r="B13" s="103"/>
      <c r="C13" s="104"/>
      <c r="D13" s="107" t="s">
        <v>21</v>
      </c>
      <c r="E13" s="106"/>
      <c r="F13" s="104"/>
      <c r="G13" s="83" t="s">
        <v>176</v>
      </c>
      <c r="H13" s="104"/>
    </row>
    <row r="14" spans="1:8" s="84" customFormat="1" ht="78.75">
      <c r="A14" s="95">
        <v>10</v>
      </c>
      <c r="B14" s="103"/>
      <c r="C14" s="104"/>
      <c r="D14" s="107" t="s">
        <v>22</v>
      </c>
      <c r="E14" s="106"/>
      <c r="F14" s="104"/>
      <c r="G14" s="83" t="s">
        <v>176</v>
      </c>
      <c r="H14" s="104"/>
    </row>
    <row r="15" spans="1:8" s="84" customFormat="1" ht="78.75">
      <c r="A15" s="95">
        <v>11</v>
      </c>
      <c r="B15" s="103"/>
      <c r="C15" s="104"/>
      <c r="D15" s="108" t="s">
        <v>23</v>
      </c>
      <c r="E15" s="106"/>
      <c r="F15" s="104"/>
      <c r="G15" s="83" t="s">
        <v>176</v>
      </c>
      <c r="H15" s="104"/>
    </row>
    <row r="16" spans="1:8" s="84" customFormat="1" ht="78.75">
      <c r="A16" s="95">
        <v>12</v>
      </c>
      <c r="B16" s="103"/>
      <c r="C16" s="104"/>
      <c r="D16" s="107" t="s">
        <v>24</v>
      </c>
      <c r="E16" s="106"/>
      <c r="F16" s="104"/>
      <c r="G16" s="83" t="s">
        <v>176</v>
      </c>
      <c r="H16" s="104"/>
    </row>
    <row r="17" spans="1:8" s="84" customFormat="1" ht="78.75">
      <c r="A17" s="95">
        <v>13</v>
      </c>
      <c r="B17" s="103"/>
      <c r="C17" s="104"/>
      <c r="D17" s="107" t="s">
        <v>25</v>
      </c>
      <c r="E17" s="106"/>
      <c r="F17" s="104"/>
      <c r="G17" s="83" t="s">
        <v>176</v>
      </c>
      <c r="H17" s="104"/>
    </row>
    <row r="18" spans="1:8" s="84" customFormat="1" ht="78.75">
      <c r="A18" s="95">
        <v>14</v>
      </c>
      <c r="B18" s="103"/>
      <c r="C18" s="104"/>
      <c r="D18" s="107" t="s">
        <v>26</v>
      </c>
      <c r="E18" s="106"/>
      <c r="F18" s="104"/>
      <c r="G18" s="83" t="s">
        <v>176</v>
      </c>
      <c r="H18" s="104"/>
    </row>
    <row r="19" spans="1:8" ht="210.75" customHeight="1">
      <c r="A19" s="109">
        <v>15</v>
      </c>
      <c r="B19" s="110" t="s">
        <v>27</v>
      </c>
      <c r="C19" s="111"/>
      <c r="D19" s="112" t="s">
        <v>187</v>
      </c>
      <c r="E19" s="113"/>
      <c r="F19" s="114"/>
      <c r="G19" s="115" t="s">
        <v>188</v>
      </c>
      <c r="H19" s="114"/>
    </row>
    <row r="20" spans="1:8" ht="78.75">
      <c r="A20" s="116">
        <v>16</v>
      </c>
      <c r="B20" s="117"/>
      <c r="C20" s="118"/>
      <c r="D20" s="119" t="s">
        <v>29</v>
      </c>
      <c r="E20" s="120"/>
      <c r="F20" s="121"/>
      <c r="G20" s="115" t="s">
        <v>188</v>
      </c>
      <c r="H20" s="121"/>
    </row>
    <row r="21" spans="1:8" ht="78.75">
      <c r="A21" s="116">
        <v>17</v>
      </c>
      <c r="B21" s="117"/>
      <c r="C21" s="118"/>
      <c r="D21" s="119" t="s">
        <v>30</v>
      </c>
      <c r="E21" s="120"/>
      <c r="F21" s="121"/>
      <c r="G21" s="115" t="s">
        <v>188</v>
      </c>
      <c r="H21" s="121"/>
    </row>
    <row r="22" spans="1:8" ht="78.75">
      <c r="A22" s="116">
        <v>18</v>
      </c>
      <c r="B22" s="117"/>
      <c r="C22" s="118"/>
      <c r="D22" s="119" t="s">
        <v>31</v>
      </c>
      <c r="E22" s="120"/>
      <c r="F22" s="121"/>
      <c r="G22" s="115" t="s">
        <v>188</v>
      </c>
      <c r="H22" s="121"/>
    </row>
    <row r="23" spans="1:8" ht="78.75">
      <c r="A23" s="116">
        <v>19</v>
      </c>
      <c r="B23" s="117"/>
      <c r="C23" s="118"/>
      <c r="D23" s="119" t="s">
        <v>32</v>
      </c>
      <c r="E23" s="120"/>
      <c r="F23" s="121"/>
      <c r="G23" s="115" t="s">
        <v>188</v>
      </c>
      <c r="H23" s="121"/>
    </row>
    <row r="24" spans="1:8" ht="78.75">
      <c r="A24" s="116">
        <v>20</v>
      </c>
      <c r="B24" s="117"/>
      <c r="C24" s="118"/>
      <c r="D24" s="119" t="s">
        <v>33</v>
      </c>
      <c r="E24" s="120"/>
      <c r="F24" s="121"/>
      <c r="G24" s="115" t="s">
        <v>188</v>
      </c>
      <c r="H24" s="121"/>
    </row>
    <row r="25" spans="1:8" ht="78.75">
      <c r="A25" s="116">
        <v>21</v>
      </c>
      <c r="B25" s="117"/>
      <c r="C25" s="118"/>
      <c r="D25" s="119" t="s">
        <v>34</v>
      </c>
      <c r="E25" s="120"/>
      <c r="F25" s="121"/>
      <c r="G25" s="115" t="s">
        <v>188</v>
      </c>
      <c r="H25" s="121"/>
    </row>
    <row r="26" spans="1:8" ht="78.75">
      <c r="A26" s="109">
        <v>22</v>
      </c>
      <c r="B26" s="110"/>
      <c r="C26" s="111"/>
      <c r="D26" s="119" t="s">
        <v>35</v>
      </c>
      <c r="E26" s="113"/>
      <c r="F26" s="114"/>
      <c r="G26" s="115" t="s">
        <v>188</v>
      </c>
      <c r="H26" s="114"/>
    </row>
    <row r="27" spans="1:8" ht="78.75">
      <c r="A27" s="116">
        <v>23</v>
      </c>
      <c r="B27" s="117"/>
      <c r="C27" s="118"/>
      <c r="D27" s="119" t="s">
        <v>36</v>
      </c>
      <c r="E27" s="120"/>
      <c r="F27" s="121"/>
      <c r="G27" s="115" t="s">
        <v>188</v>
      </c>
      <c r="H27" s="121"/>
    </row>
    <row r="28" spans="1:8" ht="409.5" customHeight="1">
      <c r="A28" s="445">
        <v>24</v>
      </c>
      <c r="B28" s="447" t="s">
        <v>37</v>
      </c>
      <c r="C28" s="449"/>
      <c r="D28" s="451" t="s">
        <v>189</v>
      </c>
      <c r="E28" s="452"/>
      <c r="F28" s="454"/>
      <c r="G28" s="456" t="s">
        <v>188</v>
      </c>
      <c r="H28" s="458"/>
    </row>
    <row r="29" spans="1:8" ht="387" customHeight="1">
      <c r="A29" s="446"/>
      <c r="B29" s="448"/>
      <c r="C29" s="450"/>
      <c r="D29" s="451"/>
      <c r="E29" s="453"/>
      <c r="F29" s="455"/>
      <c r="G29" s="457"/>
      <c r="H29" s="459"/>
    </row>
    <row r="30" spans="1:8" s="129" customFormat="1" ht="404.25" customHeight="1">
      <c r="A30" s="122">
        <v>25</v>
      </c>
      <c r="B30" s="123" t="s">
        <v>39</v>
      </c>
      <c r="C30" s="124"/>
      <c r="D30" s="438" t="s">
        <v>190</v>
      </c>
      <c r="E30" s="125"/>
      <c r="F30" s="126"/>
      <c r="G30" s="127" t="s">
        <v>179</v>
      </c>
      <c r="H30" s="128"/>
    </row>
    <row r="31" spans="1:8" s="129" customFormat="1" ht="70.5" customHeight="1">
      <c r="A31" s="130"/>
      <c r="B31" s="131"/>
      <c r="C31" s="132"/>
      <c r="D31" s="439"/>
      <c r="E31" s="133"/>
      <c r="F31" s="134"/>
      <c r="G31" s="135"/>
      <c r="H31" s="136"/>
    </row>
    <row r="32" spans="1:8" s="138" customFormat="1" ht="399.75" customHeight="1">
      <c r="A32" s="440">
        <v>26</v>
      </c>
      <c r="B32" s="441" t="s">
        <v>41</v>
      </c>
      <c r="C32" s="431"/>
      <c r="D32" s="442" t="s">
        <v>191</v>
      </c>
      <c r="E32" s="431"/>
      <c r="F32" s="137"/>
      <c r="G32" s="430" t="s">
        <v>188</v>
      </c>
      <c r="H32" s="431"/>
    </row>
    <row r="33" spans="1:256" s="138" customFormat="1" ht="86.25" customHeight="1">
      <c r="A33" s="440"/>
      <c r="B33" s="441"/>
      <c r="C33" s="431"/>
      <c r="D33" s="442" t="s">
        <v>192</v>
      </c>
      <c r="E33" s="431"/>
      <c r="F33" s="139"/>
      <c r="G33" s="430"/>
      <c r="H33" s="431"/>
    </row>
    <row r="34" spans="1:256" s="138" customFormat="1" ht="77.25" customHeight="1">
      <c r="A34" s="109">
        <v>27</v>
      </c>
      <c r="B34" s="110"/>
      <c r="C34" s="140"/>
      <c r="D34" s="141" t="s">
        <v>43</v>
      </c>
      <c r="E34" s="140"/>
      <c r="F34" s="139"/>
      <c r="G34" s="142" t="s">
        <v>193</v>
      </c>
      <c r="H34" s="140"/>
    </row>
    <row r="35" spans="1:256" s="138" customFormat="1" ht="383.25" customHeight="1">
      <c r="A35" s="116">
        <v>28</v>
      </c>
      <c r="B35" s="117" t="s">
        <v>44</v>
      </c>
      <c r="C35" s="143"/>
      <c r="D35" s="432" t="s">
        <v>194</v>
      </c>
      <c r="E35" s="143"/>
      <c r="F35" s="137"/>
      <c r="G35" s="144" t="s">
        <v>193</v>
      </c>
      <c r="H35" s="143"/>
    </row>
    <row r="36" spans="1:256" s="138" customFormat="1" ht="336" customHeight="1">
      <c r="A36" s="145"/>
      <c r="B36" s="146"/>
      <c r="C36" s="147"/>
      <c r="D36" s="433"/>
      <c r="E36" s="147"/>
      <c r="F36" s="139"/>
      <c r="G36" s="148"/>
      <c r="H36" s="147"/>
    </row>
    <row r="37" spans="1:256" s="138" customFormat="1" ht="318" customHeight="1">
      <c r="A37" s="116">
        <v>29</v>
      </c>
      <c r="B37" s="117" t="s">
        <v>46</v>
      </c>
      <c r="C37" s="143"/>
      <c r="D37" s="432" t="s">
        <v>195</v>
      </c>
      <c r="E37" s="143"/>
      <c r="F37" s="137"/>
      <c r="G37" s="144" t="s">
        <v>193</v>
      </c>
      <c r="H37" s="143"/>
    </row>
    <row r="38" spans="1:256" s="138" customFormat="1" ht="409.5" customHeight="1">
      <c r="A38" s="145"/>
      <c r="B38" s="146"/>
      <c r="C38" s="147"/>
      <c r="D38" s="433"/>
      <c r="E38" s="147"/>
      <c r="F38" s="139"/>
      <c r="G38" s="148"/>
      <c r="H38" s="147"/>
    </row>
    <row r="39" spans="1:256" s="153" customFormat="1" ht="149.25" customHeight="1">
      <c r="A39" s="95">
        <v>30</v>
      </c>
      <c r="B39" s="149">
        <v>28.1</v>
      </c>
      <c r="C39" s="150"/>
      <c r="D39" s="151" t="s">
        <v>196</v>
      </c>
      <c r="E39" s="149"/>
      <c r="F39" s="150"/>
      <c r="G39" s="94" t="s">
        <v>179</v>
      </c>
      <c r="H39" s="152"/>
    </row>
    <row r="40" spans="1:256" s="158" customFormat="1" ht="247.5" customHeight="1">
      <c r="A40" s="109">
        <v>31</v>
      </c>
      <c r="B40" s="154" t="s">
        <v>49</v>
      </c>
      <c r="C40" s="155"/>
      <c r="D40" s="156" t="s">
        <v>197</v>
      </c>
      <c r="E40" s="155"/>
      <c r="F40" s="155"/>
      <c r="G40" s="115" t="s">
        <v>188</v>
      </c>
      <c r="H40" s="157"/>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284.25" customHeight="1">
      <c r="A41" s="109">
        <v>32</v>
      </c>
      <c r="B41" s="154" t="s">
        <v>51</v>
      </c>
      <c r="C41" s="155"/>
      <c r="D41" s="156" t="s">
        <v>198</v>
      </c>
      <c r="E41" s="155"/>
      <c r="F41" s="155"/>
      <c r="G41" s="115" t="s">
        <v>188</v>
      </c>
      <c r="H41" s="157"/>
    </row>
    <row r="42" spans="1:256" ht="101.25" customHeight="1">
      <c r="A42" s="109">
        <v>33</v>
      </c>
      <c r="B42" s="154">
        <v>30.2</v>
      </c>
      <c r="C42" s="155"/>
      <c r="D42" s="159" t="s">
        <v>199</v>
      </c>
      <c r="E42" s="155"/>
      <c r="F42" s="155"/>
      <c r="G42" s="115" t="s">
        <v>188</v>
      </c>
      <c r="H42" s="157"/>
    </row>
    <row r="43" spans="1:256" ht="234" customHeight="1">
      <c r="A43" s="109">
        <v>34</v>
      </c>
      <c r="B43" s="154" t="s">
        <v>54</v>
      </c>
      <c r="C43" s="155"/>
      <c r="D43" s="156" t="s">
        <v>200</v>
      </c>
      <c r="E43" s="155"/>
      <c r="F43" s="155"/>
      <c r="G43" s="115" t="s">
        <v>188</v>
      </c>
      <c r="H43" s="157"/>
    </row>
    <row r="44" spans="1:256" ht="114" customHeight="1">
      <c r="A44" s="109">
        <v>35</v>
      </c>
      <c r="B44" s="154" t="s">
        <v>56</v>
      </c>
      <c r="C44" s="155"/>
      <c r="D44" s="156" t="s">
        <v>201</v>
      </c>
      <c r="E44" s="155"/>
      <c r="F44" s="155"/>
      <c r="G44" s="115" t="s">
        <v>188</v>
      </c>
      <c r="H44" s="157"/>
    </row>
    <row r="45" spans="1:256" ht="131.25" customHeight="1">
      <c r="A45" s="109">
        <v>36</v>
      </c>
      <c r="B45" s="154" t="s">
        <v>58</v>
      </c>
      <c r="C45" s="75"/>
      <c r="D45" s="156" t="s">
        <v>202</v>
      </c>
      <c r="E45" s="113"/>
      <c r="F45" s="76"/>
      <c r="G45" s="115" t="s">
        <v>188</v>
      </c>
      <c r="H45" s="76"/>
    </row>
    <row r="46" spans="1:256" s="102" customFormat="1" ht="166.5" customHeight="1">
      <c r="A46" s="95">
        <v>37</v>
      </c>
      <c r="B46" s="160" t="s">
        <v>203</v>
      </c>
      <c r="C46" s="104"/>
      <c r="D46" s="161" t="s">
        <v>204</v>
      </c>
      <c r="E46" s="162"/>
      <c r="F46" s="101"/>
      <c r="G46" s="163" t="s">
        <v>188</v>
      </c>
      <c r="H46" s="101"/>
    </row>
    <row r="47" spans="1:256" s="102" customFormat="1" ht="165" customHeight="1">
      <c r="A47" s="95">
        <v>38</v>
      </c>
      <c r="B47" s="160" t="s">
        <v>60</v>
      </c>
      <c r="C47" s="104"/>
      <c r="D47" s="161" t="s">
        <v>205</v>
      </c>
      <c r="E47" s="162"/>
      <c r="F47" s="101"/>
      <c r="G47" s="163" t="s">
        <v>188</v>
      </c>
      <c r="H47" s="101"/>
    </row>
    <row r="48" spans="1:256" s="92" customFormat="1" ht="78" customHeight="1">
      <c r="A48" s="3">
        <v>39</v>
      </c>
      <c r="B48" s="8" t="s">
        <v>63</v>
      </c>
      <c r="C48" s="88"/>
      <c r="D48" s="9" t="s">
        <v>206</v>
      </c>
      <c r="E48" s="164"/>
      <c r="F48" s="88"/>
      <c r="G48" s="165" t="s">
        <v>188</v>
      </c>
      <c r="H48" s="88"/>
    </row>
    <row r="49" spans="1:8" s="171" customFormat="1" ht="236.25" customHeight="1">
      <c r="A49" s="109">
        <v>40</v>
      </c>
      <c r="B49" s="166" t="s">
        <v>65</v>
      </c>
      <c r="C49" s="167"/>
      <c r="D49" s="434" t="s">
        <v>207</v>
      </c>
      <c r="E49" s="168"/>
      <c r="F49" s="168"/>
      <c r="G49" s="169" t="s">
        <v>208</v>
      </c>
      <c r="H49" s="170"/>
    </row>
    <row r="50" spans="1:8" s="171" customFormat="1" ht="125.25" customHeight="1">
      <c r="A50" s="109"/>
      <c r="B50" s="166"/>
      <c r="C50" s="167"/>
      <c r="D50" s="435"/>
      <c r="E50" s="168"/>
      <c r="F50" s="168"/>
      <c r="G50" s="169"/>
      <c r="H50" s="170"/>
    </row>
    <row r="51" spans="1:8" s="171" customFormat="1" ht="75">
      <c r="A51" s="109">
        <v>41</v>
      </c>
      <c r="B51" s="166"/>
      <c r="C51" s="167"/>
      <c r="D51" s="172" t="s">
        <v>209</v>
      </c>
      <c r="E51" s="173"/>
      <c r="F51" s="174"/>
      <c r="G51" s="169" t="s">
        <v>208</v>
      </c>
      <c r="H51" s="170"/>
    </row>
    <row r="52" spans="1:8" s="171" customFormat="1" ht="75">
      <c r="A52" s="109">
        <v>42</v>
      </c>
      <c r="B52" s="166"/>
      <c r="C52" s="167"/>
      <c r="D52" s="172" t="s">
        <v>210</v>
      </c>
      <c r="E52" s="173"/>
      <c r="F52" s="174"/>
      <c r="G52" s="169" t="s">
        <v>208</v>
      </c>
      <c r="H52" s="170"/>
    </row>
    <row r="53" spans="1:8" s="92" customFormat="1" ht="219.75" customHeight="1">
      <c r="A53" s="95">
        <v>43</v>
      </c>
      <c r="B53" s="175">
        <v>53.5</v>
      </c>
      <c r="C53" s="176"/>
      <c r="D53" s="177" t="s">
        <v>211</v>
      </c>
      <c r="E53" s="176"/>
      <c r="F53" s="176"/>
      <c r="G53" s="178" t="s">
        <v>212</v>
      </c>
      <c r="H53" s="176"/>
    </row>
    <row r="54" spans="1:8" s="129" customFormat="1" ht="221.25" customHeight="1">
      <c r="A54" s="109">
        <v>44</v>
      </c>
      <c r="B54" s="179" t="s">
        <v>72</v>
      </c>
      <c r="C54" s="180"/>
      <c r="D54" s="181" t="s">
        <v>213</v>
      </c>
      <c r="E54" s="180"/>
      <c r="F54" s="180"/>
      <c r="G54" s="182" t="s">
        <v>212</v>
      </c>
      <c r="H54" s="183"/>
    </row>
    <row r="55" spans="1:8" s="188" customFormat="1" ht="144.75" customHeight="1">
      <c r="A55" s="109">
        <v>45</v>
      </c>
      <c r="B55" s="184" t="s">
        <v>74</v>
      </c>
      <c r="C55" s="185"/>
      <c r="D55" s="186" t="s">
        <v>214</v>
      </c>
      <c r="E55" s="185"/>
      <c r="F55" s="185"/>
      <c r="G55" s="187" t="s">
        <v>215</v>
      </c>
      <c r="H55" s="185"/>
    </row>
    <row r="56" spans="1:8" s="84" customFormat="1" ht="220.5" customHeight="1">
      <c r="A56" s="78">
        <v>46</v>
      </c>
      <c r="B56" s="79" t="s">
        <v>76</v>
      </c>
      <c r="C56" s="80"/>
      <c r="D56" s="189" t="s">
        <v>216</v>
      </c>
      <c r="E56" s="82"/>
      <c r="F56" s="80"/>
      <c r="G56" s="83" t="s">
        <v>217</v>
      </c>
      <c r="H56" s="80"/>
    </row>
    <row r="57" spans="1:8" s="195" customFormat="1" ht="404.25" customHeight="1">
      <c r="A57" s="95">
        <v>47</v>
      </c>
      <c r="B57" s="190" t="s">
        <v>78</v>
      </c>
      <c r="C57" s="191"/>
      <c r="D57" s="192" t="s">
        <v>218</v>
      </c>
      <c r="E57" s="191"/>
      <c r="F57" s="191"/>
      <c r="G57" s="193" t="s">
        <v>215</v>
      </c>
      <c r="H57" s="194"/>
    </row>
    <row r="58" spans="1:8" ht="246" customHeight="1">
      <c r="A58" s="109">
        <v>48</v>
      </c>
      <c r="B58" s="154" t="s">
        <v>80</v>
      </c>
      <c r="C58" s="155"/>
      <c r="D58" s="196" t="s">
        <v>219</v>
      </c>
      <c r="E58" s="155"/>
      <c r="F58" s="155"/>
      <c r="G58" s="115" t="s">
        <v>215</v>
      </c>
      <c r="H58" s="157"/>
    </row>
    <row r="59" spans="1:8" ht="280.5" customHeight="1">
      <c r="A59" s="109">
        <v>49</v>
      </c>
      <c r="B59" s="197">
        <v>58.3</v>
      </c>
      <c r="C59" s="155"/>
      <c r="D59" s="156" t="s">
        <v>220</v>
      </c>
      <c r="E59" s="155"/>
      <c r="F59" s="155"/>
      <c r="G59" s="115" t="s">
        <v>208</v>
      </c>
      <c r="H59" s="157"/>
    </row>
    <row r="60" spans="1:8" ht="70.5" customHeight="1">
      <c r="A60" s="109">
        <v>50</v>
      </c>
      <c r="B60" s="197"/>
      <c r="C60" s="155"/>
      <c r="D60" s="156" t="s">
        <v>221</v>
      </c>
      <c r="E60" s="155"/>
      <c r="F60" s="155"/>
      <c r="G60" s="115" t="s">
        <v>208</v>
      </c>
      <c r="H60" s="157"/>
    </row>
    <row r="61" spans="1:8" s="84" customFormat="1" ht="202.5" customHeight="1">
      <c r="A61" s="109">
        <v>51</v>
      </c>
      <c r="B61" s="198">
        <v>60.1</v>
      </c>
      <c r="C61" s="111"/>
      <c r="D61" s="189" t="s">
        <v>222</v>
      </c>
      <c r="E61" s="106"/>
      <c r="F61" s="199"/>
      <c r="G61" s="83" t="s">
        <v>217</v>
      </c>
      <c r="H61" s="200"/>
    </row>
    <row r="62" spans="1:8" s="207" customFormat="1" ht="308.25" customHeight="1">
      <c r="A62" s="201">
        <v>52</v>
      </c>
      <c r="B62" s="202" t="s">
        <v>85</v>
      </c>
      <c r="C62" s="203"/>
      <c r="D62" s="204" t="s">
        <v>223</v>
      </c>
      <c r="E62" s="203"/>
      <c r="F62" s="203"/>
      <c r="G62" s="205" t="s">
        <v>224</v>
      </c>
      <c r="H62" s="206"/>
    </row>
    <row r="63" spans="1:8" s="171" customFormat="1" ht="145.5" customHeight="1">
      <c r="A63" s="109">
        <v>53</v>
      </c>
      <c r="B63" s="208" t="s">
        <v>87</v>
      </c>
      <c r="C63" s="168"/>
      <c r="D63" s="209" t="s">
        <v>225</v>
      </c>
      <c r="E63" s="168"/>
      <c r="F63" s="168"/>
      <c r="G63" s="169" t="s">
        <v>212</v>
      </c>
      <c r="H63" s="170"/>
    </row>
    <row r="64" spans="1:8" s="129" customFormat="1" ht="239.25" customHeight="1">
      <c r="A64" s="95">
        <v>54</v>
      </c>
      <c r="B64" s="210" t="s">
        <v>89</v>
      </c>
      <c r="C64" s="183"/>
      <c r="D64" s="211" t="s">
        <v>226</v>
      </c>
      <c r="E64" s="183"/>
      <c r="F64" s="183"/>
      <c r="G64" s="205" t="s">
        <v>208</v>
      </c>
      <c r="H64" s="180"/>
    </row>
    <row r="65" spans="1:256" s="218" customFormat="1" ht="130.5" customHeight="1">
      <c r="A65" s="95">
        <v>55</v>
      </c>
      <c r="B65" s="212" t="s">
        <v>91</v>
      </c>
      <c r="C65" s="213"/>
      <c r="D65" s="214" t="s">
        <v>227</v>
      </c>
      <c r="E65" s="215"/>
      <c r="F65" s="213"/>
      <c r="G65" s="216" t="s">
        <v>228</v>
      </c>
      <c r="H65" s="217"/>
    </row>
    <row r="66" spans="1:256" s="225" customFormat="1" ht="378" customHeight="1">
      <c r="A66" s="219">
        <v>56</v>
      </c>
      <c r="B66" s="220" t="s">
        <v>93</v>
      </c>
      <c r="C66" s="221"/>
      <c r="D66" s="436" t="s">
        <v>229</v>
      </c>
      <c r="E66" s="222"/>
      <c r="F66" s="222"/>
      <c r="G66" s="223" t="s">
        <v>179</v>
      </c>
      <c r="H66" s="224"/>
    </row>
    <row r="67" spans="1:256" s="225" customFormat="1" ht="163.5" customHeight="1">
      <c r="A67" s="226"/>
      <c r="B67" s="227"/>
      <c r="C67" s="228"/>
      <c r="D67" s="437"/>
      <c r="E67" s="229"/>
      <c r="F67" s="229"/>
      <c r="G67" s="230"/>
      <c r="H67" s="231"/>
    </row>
    <row r="68" spans="1:256" s="237" customFormat="1" ht="168.75" customHeight="1">
      <c r="A68" s="78">
        <v>57</v>
      </c>
      <c r="B68" s="79">
        <v>112.1</v>
      </c>
      <c r="C68" s="232"/>
      <c r="D68" s="233" t="s">
        <v>230</v>
      </c>
      <c r="E68" s="234"/>
      <c r="F68" s="235"/>
      <c r="G68" s="83" t="s">
        <v>231</v>
      </c>
      <c r="H68" s="236"/>
    </row>
    <row r="69" spans="1:256" ht="232.5" customHeight="1">
      <c r="A69" s="109">
        <v>58</v>
      </c>
      <c r="B69" s="198" t="s">
        <v>96</v>
      </c>
      <c r="C69" s="238"/>
      <c r="D69" s="396" t="s">
        <v>282</v>
      </c>
      <c r="E69" s="239" t="s">
        <v>232</v>
      </c>
      <c r="F69" s="238"/>
      <c r="G69" s="240" t="s">
        <v>233</v>
      </c>
      <c r="H69" s="157"/>
    </row>
    <row r="70" spans="1:256" s="247" customFormat="1" ht="222" customHeight="1">
      <c r="A70" s="95">
        <v>59</v>
      </c>
      <c r="B70" s="241" t="s">
        <v>98</v>
      </c>
      <c r="C70" s="242"/>
      <c r="D70" s="243" t="s">
        <v>283</v>
      </c>
      <c r="E70" s="244" t="s">
        <v>232</v>
      </c>
      <c r="F70" s="242"/>
      <c r="G70" s="245" t="s">
        <v>233</v>
      </c>
      <c r="H70" s="246"/>
    </row>
    <row r="71" spans="1:256" s="366" customFormat="1" ht="246" customHeight="1">
      <c r="A71" s="95">
        <v>60</v>
      </c>
      <c r="B71" s="95" t="s">
        <v>149</v>
      </c>
      <c r="C71" s="363"/>
      <c r="D71" s="243" t="s">
        <v>267</v>
      </c>
      <c r="E71" s="24" t="s">
        <v>232</v>
      </c>
      <c r="F71" s="364"/>
      <c r="G71" s="365" t="s">
        <v>268</v>
      </c>
      <c r="H71" s="217"/>
    </row>
    <row r="72" spans="1:256" s="254" customFormat="1" ht="181.5" customHeight="1">
      <c r="A72" s="248">
        <v>61</v>
      </c>
      <c r="B72" s="110">
        <v>207.4</v>
      </c>
      <c r="C72" s="249"/>
      <c r="D72" s="250" t="s">
        <v>234</v>
      </c>
      <c r="E72" s="251"/>
      <c r="F72" s="249"/>
      <c r="G72" s="252" t="s">
        <v>235</v>
      </c>
      <c r="H72" s="253"/>
    </row>
    <row r="73" spans="1:256" s="92" customFormat="1" ht="189.75" customHeight="1">
      <c r="A73" s="86">
        <v>62</v>
      </c>
      <c r="B73" s="367">
        <v>207.6</v>
      </c>
      <c r="C73" s="88"/>
      <c r="D73" s="368" t="s">
        <v>269</v>
      </c>
      <c r="E73" s="89"/>
      <c r="F73" s="90"/>
      <c r="G73" s="369" t="s">
        <v>235</v>
      </c>
      <c r="H73" s="88"/>
    </row>
    <row r="74" spans="1:256" s="254" customFormat="1" ht="96" customHeight="1">
      <c r="A74" s="255">
        <v>63</v>
      </c>
      <c r="B74" s="256" t="s">
        <v>101</v>
      </c>
      <c r="C74" s="253"/>
      <c r="D74" s="257" t="s">
        <v>236</v>
      </c>
      <c r="E74" s="258"/>
      <c r="F74" s="253"/>
      <c r="G74" s="252" t="s">
        <v>235</v>
      </c>
      <c r="H74" s="253"/>
    </row>
    <row r="75" spans="1:256" s="263" customFormat="1" ht="193.5" customHeight="1">
      <c r="A75" s="95">
        <v>64</v>
      </c>
      <c r="B75" s="259" t="s">
        <v>103</v>
      </c>
      <c r="C75" s="151"/>
      <c r="D75" s="260" t="s">
        <v>237</v>
      </c>
      <c r="E75" s="149"/>
      <c r="F75" s="149"/>
      <c r="G75" s="261" t="s">
        <v>179</v>
      </c>
      <c r="H75" s="262"/>
      <c r="K75" s="264"/>
    </row>
    <row r="76" spans="1:256" s="269" customFormat="1" ht="147" customHeight="1">
      <c r="A76" s="95">
        <v>65</v>
      </c>
      <c r="B76" s="265">
        <v>211.3</v>
      </c>
      <c r="C76" s="96"/>
      <c r="D76" s="266" t="s">
        <v>238</v>
      </c>
      <c r="E76" s="96"/>
      <c r="F76" s="266"/>
      <c r="G76" s="267" t="s">
        <v>233</v>
      </c>
      <c r="H76" s="268"/>
    </row>
    <row r="77" spans="1:256" s="277" customFormat="1" ht="198.75" customHeight="1">
      <c r="A77" s="95">
        <v>66</v>
      </c>
      <c r="B77" s="270" t="s">
        <v>106</v>
      </c>
      <c r="C77" s="271"/>
      <c r="D77" s="34" t="s">
        <v>239</v>
      </c>
      <c r="E77" s="272"/>
      <c r="F77" s="273"/>
      <c r="G77" s="274" t="s">
        <v>179</v>
      </c>
      <c r="H77" s="275"/>
      <c r="I77" s="276"/>
      <c r="J77" s="276"/>
      <c r="K77" s="276"/>
      <c r="L77" s="276"/>
      <c r="M77" s="276"/>
      <c r="N77" s="276"/>
      <c r="O77" s="276"/>
      <c r="P77" s="276"/>
      <c r="Q77" s="276"/>
      <c r="R77" s="276"/>
      <c r="S77" s="276"/>
      <c r="T77" s="276"/>
      <c r="U77" s="276"/>
      <c r="V77" s="276"/>
      <c r="W77" s="276"/>
      <c r="X77" s="276"/>
      <c r="Y77" s="276"/>
      <c r="Z77" s="276"/>
      <c r="AA77" s="276"/>
      <c r="AB77" s="276"/>
      <c r="AC77" s="276"/>
      <c r="AD77" s="276"/>
      <c r="AE77" s="276"/>
      <c r="AF77" s="276"/>
      <c r="AG77" s="276"/>
      <c r="AH77" s="276"/>
      <c r="AI77" s="276"/>
      <c r="AJ77" s="276"/>
      <c r="AK77" s="276"/>
      <c r="AL77" s="276"/>
      <c r="AM77" s="276"/>
      <c r="AN77" s="276"/>
      <c r="AO77" s="276"/>
      <c r="AP77" s="276"/>
      <c r="AQ77" s="276"/>
      <c r="AR77" s="276"/>
      <c r="AS77" s="276"/>
      <c r="AT77" s="276"/>
      <c r="AU77" s="276"/>
      <c r="AV77" s="276"/>
      <c r="AW77" s="276"/>
      <c r="AX77" s="276"/>
      <c r="AY77" s="276"/>
      <c r="AZ77" s="276"/>
      <c r="BA77" s="276"/>
      <c r="BB77" s="276"/>
      <c r="BC77" s="276"/>
      <c r="BD77" s="276"/>
      <c r="BE77" s="276"/>
      <c r="BF77" s="276"/>
      <c r="BG77" s="276"/>
      <c r="BH77" s="276"/>
      <c r="BI77" s="276"/>
      <c r="BJ77" s="276"/>
      <c r="BK77" s="276"/>
      <c r="BL77" s="276"/>
      <c r="BM77" s="276"/>
      <c r="BN77" s="276"/>
      <c r="BO77" s="276"/>
      <c r="BP77" s="276"/>
      <c r="BQ77" s="276"/>
      <c r="BR77" s="276"/>
      <c r="BS77" s="276"/>
      <c r="BT77" s="276"/>
      <c r="BU77" s="276"/>
      <c r="BV77" s="276"/>
      <c r="BW77" s="276"/>
      <c r="BX77" s="276"/>
      <c r="BY77" s="276"/>
      <c r="BZ77" s="276"/>
      <c r="CA77" s="276"/>
      <c r="CB77" s="276"/>
      <c r="CC77" s="276"/>
      <c r="CD77" s="276"/>
      <c r="CE77" s="276"/>
      <c r="CF77" s="276"/>
      <c r="CG77" s="276"/>
      <c r="CH77" s="276"/>
      <c r="CI77" s="276"/>
      <c r="CJ77" s="276"/>
      <c r="CK77" s="276"/>
      <c r="CL77" s="276"/>
      <c r="CM77" s="276"/>
      <c r="CN77" s="276"/>
      <c r="CO77" s="276"/>
      <c r="CP77" s="276"/>
      <c r="CQ77" s="276"/>
      <c r="CR77" s="276"/>
      <c r="CS77" s="276"/>
      <c r="CT77" s="276"/>
      <c r="CU77" s="276"/>
      <c r="CV77" s="276"/>
      <c r="CW77" s="276"/>
      <c r="CX77" s="276"/>
      <c r="CY77" s="276"/>
      <c r="CZ77" s="276"/>
      <c r="DA77" s="276"/>
      <c r="DB77" s="276"/>
      <c r="DC77" s="276"/>
      <c r="DD77" s="276"/>
      <c r="DE77" s="276"/>
      <c r="DF77" s="276"/>
      <c r="DG77" s="276"/>
      <c r="DH77" s="276"/>
      <c r="DI77" s="276"/>
      <c r="DJ77" s="276"/>
      <c r="DK77" s="276"/>
      <c r="DL77" s="276"/>
      <c r="DM77" s="276"/>
      <c r="DN77" s="276"/>
      <c r="DO77" s="276"/>
      <c r="DP77" s="276"/>
      <c r="DQ77" s="276"/>
      <c r="DR77" s="276"/>
      <c r="DS77" s="276"/>
      <c r="DT77" s="276"/>
      <c r="DU77" s="276"/>
      <c r="DV77" s="276"/>
      <c r="DW77" s="276"/>
      <c r="DX77" s="276"/>
      <c r="DY77" s="276"/>
      <c r="DZ77" s="276"/>
      <c r="EA77" s="276"/>
      <c r="EB77" s="276"/>
      <c r="EC77" s="276"/>
      <c r="ED77" s="276"/>
      <c r="EE77" s="276"/>
      <c r="EF77" s="276"/>
      <c r="EG77" s="276"/>
      <c r="EH77" s="276"/>
      <c r="EI77" s="276"/>
      <c r="EJ77" s="276"/>
      <c r="EK77" s="276"/>
      <c r="EL77" s="276"/>
      <c r="EM77" s="276"/>
      <c r="EN77" s="276"/>
      <c r="EO77" s="276"/>
      <c r="EP77" s="276"/>
      <c r="EQ77" s="276"/>
      <c r="ER77" s="276"/>
      <c r="ES77" s="276"/>
      <c r="ET77" s="276"/>
      <c r="EU77" s="276"/>
      <c r="EV77" s="276"/>
      <c r="EW77" s="276"/>
      <c r="EX77" s="276"/>
      <c r="EY77" s="276"/>
      <c r="EZ77" s="276"/>
      <c r="FA77" s="276"/>
      <c r="FB77" s="276"/>
      <c r="FC77" s="276"/>
      <c r="FD77" s="276"/>
      <c r="FE77" s="276"/>
      <c r="FF77" s="276"/>
      <c r="FG77" s="276"/>
      <c r="FH77" s="276"/>
      <c r="FI77" s="276"/>
      <c r="FJ77" s="276"/>
      <c r="FK77" s="276"/>
      <c r="FL77" s="276"/>
      <c r="FM77" s="276"/>
      <c r="FN77" s="276"/>
      <c r="FO77" s="276"/>
      <c r="FP77" s="276"/>
      <c r="FQ77" s="276"/>
      <c r="FR77" s="276"/>
      <c r="FS77" s="276"/>
      <c r="FT77" s="276"/>
      <c r="FU77" s="276"/>
      <c r="FV77" s="276"/>
      <c r="FW77" s="276"/>
      <c r="FX77" s="276"/>
      <c r="FY77" s="276"/>
      <c r="FZ77" s="276"/>
      <c r="GA77" s="276"/>
      <c r="GB77" s="276"/>
      <c r="GC77" s="276"/>
      <c r="GD77" s="276"/>
      <c r="GE77" s="276"/>
      <c r="GF77" s="276"/>
      <c r="GG77" s="276"/>
      <c r="GH77" s="276"/>
      <c r="GI77" s="276"/>
      <c r="GJ77" s="276"/>
      <c r="GK77" s="276"/>
      <c r="GL77" s="276"/>
      <c r="GM77" s="276"/>
      <c r="GN77" s="276"/>
      <c r="GO77" s="276"/>
      <c r="GP77" s="276"/>
      <c r="GQ77" s="276"/>
      <c r="GR77" s="276"/>
      <c r="GS77" s="276"/>
      <c r="GT77" s="276"/>
      <c r="GU77" s="276"/>
      <c r="GV77" s="276"/>
      <c r="GW77" s="276"/>
      <c r="GX77" s="276"/>
      <c r="GY77" s="276"/>
      <c r="GZ77" s="276"/>
      <c r="HA77" s="276"/>
      <c r="HB77" s="276"/>
      <c r="HC77" s="276"/>
      <c r="HD77" s="276"/>
      <c r="HE77" s="276"/>
      <c r="HF77" s="276"/>
      <c r="HG77" s="276"/>
      <c r="HH77" s="276"/>
      <c r="HI77" s="276"/>
      <c r="HJ77" s="276"/>
      <c r="HK77" s="276"/>
      <c r="HL77" s="276"/>
      <c r="HM77" s="276"/>
      <c r="HN77" s="276"/>
      <c r="HO77" s="276"/>
      <c r="HP77" s="276"/>
      <c r="HQ77" s="276"/>
      <c r="HR77" s="276"/>
      <c r="HS77" s="276"/>
      <c r="HT77" s="276"/>
      <c r="HU77" s="276"/>
      <c r="HV77" s="276"/>
      <c r="HW77" s="276"/>
      <c r="HX77" s="276"/>
      <c r="HY77" s="276"/>
      <c r="HZ77" s="276"/>
      <c r="IA77" s="276"/>
      <c r="IB77" s="276"/>
      <c r="IC77" s="276"/>
      <c r="ID77" s="276"/>
      <c r="IE77" s="276"/>
      <c r="IF77" s="276"/>
      <c r="IG77" s="276"/>
      <c r="IH77" s="276"/>
      <c r="II77" s="276"/>
      <c r="IJ77" s="276"/>
      <c r="IK77" s="276"/>
      <c r="IL77" s="276"/>
      <c r="IM77" s="276"/>
      <c r="IN77" s="276"/>
      <c r="IO77" s="276"/>
      <c r="IP77" s="276"/>
      <c r="IQ77" s="276"/>
      <c r="IR77" s="276"/>
      <c r="IS77" s="276"/>
      <c r="IT77" s="276"/>
      <c r="IU77" s="276"/>
    </row>
    <row r="78" spans="1:256" s="92" customFormat="1" ht="129.75" customHeight="1">
      <c r="A78" s="109">
        <v>67</v>
      </c>
      <c r="B78" s="278">
        <v>216</v>
      </c>
      <c r="C78" s="279"/>
      <c r="D78" s="14" t="s">
        <v>240</v>
      </c>
      <c r="E78" s="280"/>
      <c r="F78" s="279"/>
      <c r="G78" s="281" t="s">
        <v>233</v>
      </c>
      <c r="H78" s="282"/>
    </row>
    <row r="79" spans="1:256" s="288" customFormat="1" ht="189" customHeight="1">
      <c r="A79" s="109">
        <v>68</v>
      </c>
      <c r="B79" s="283">
        <v>221</v>
      </c>
      <c r="C79" s="75"/>
      <c r="D79" s="284" t="s">
        <v>241</v>
      </c>
      <c r="E79" s="285"/>
      <c r="F79" s="285"/>
      <c r="G79" s="286" t="s">
        <v>235</v>
      </c>
      <c r="H79" s="285"/>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c r="HO79" s="287"/>
      <c r="HP79" s="287"/>
      <c r="HQ79" s="287"/>
      <c r="HR79" s="287"/>
      <c r="HS79" s="287"/>
      <c r="HT79" s="287"/>
      <c r="HU79" s="287"/>
      <c r="HV79" s="287"/>
      <c r="HW79" s="287"/>
      <c r="HX79" s="287"/>
      <c r="HY79" s="287"/>
      <c r="HZ79" s="287"/>
      <c r="IA79" s="287"/>
      <c r="IB79" s="287"/>
      <c r="IC79" s="287"/>
      <c r="ID79" s="287"/>
      <c r="IE79" s="287"/>
      <c r="IF79" s="287"/>
      <c r="IG79" s="287"/>
      <c r="IH79" s="287"/>
      <c r="II79" s="287"/>
      <c r="IJ79" s="287"/>
      <c r="IK79" s="287"/>
      <c r="IL79" s="287"/>
      <c r="IM79" s="287"/>
      <c r="IN79" s="287"/>
      <c r="IO79" s="287"/>
      <c r="IP79" s="287"/>
      <c r="IQ79" s="287"/>
      <c r="IR79" s="287"/>
      <c r="IS79" s="287"/>
      <c r="IT79" s="287"/>
      <c r="IU79" s="287"/>
      <c r="IV79" s="287"/>
    </row>
    <row r="80" spans="1:256" ht="219" customHeight="1">
      <c r="A80" s="109">
        <v>69</v>
      </c>
      <c r="B80" s="3">
        <v>221.3</v>
      </c>
      <c r="C80" s="155"/>
      <c r="D80" s="289" t="s">
        <v>242</v>
      </c>
      <c r="E80" s="155"/>
      <c r="F80" s="155"/>
      <c r="G80" s="290" t="s">
        <v>224</v>
      </c>
      <c r="H80" s="76"/>
    </row>
    <row r="81" spans="1:256" ht="156" customHeight="1">
      <c r="A81" s="109">
        <v>70</v>
      </c>
      <c r="B81" s="3">
        <v>222.2</v>
      </c>
      <c r="C81" s="155"/>
      <c r="D81" s="159" t="s">
        <v>243</v>
      </c>
      <c r="E81" s="155"/>
      <c r="F81" s="155"/>
      <c r="G81" s="290" t="s">
        <v>224</v>
      </c>
      <c r="H81" s="76"/>
      <c r="K81" s="291"/>
    </row>
    <row r="82" spans="1:256" s="92" customFormat="1" ht="132.75" customHeight="1">
      <c r="A82" s="109">
        <v>71</v>
      </c>
      <c r="B82" s="198" t="s">
        <v>112</v>
      </c>
      <c r="C82" s="292"/>
      <c r="D82" s="293" t="s">
        <v>244</v>
      </c>
      <c r="E82" s="294"/>
      <c r="F82" s="292"/>
      <c r="G82" s="295" t="s">
        <v>224</v>
      </c>
      <c r="H82" s="296"/>
    </row>
    <row r="83" spans="1:256" s="102" customFormat="1" ht="87.75" customHeight="1">
      <c r="A83" s="109">
        <v>72</v>
      </c>
      <c r="B83" s="297" t="s">
        <v>114</v>
      </c>
      <c r="C83" s="298"/>
      <c r="D83" s="151" t="s">
        <v>245</v>
      </c>
      <c r="E83" s="299"/>
      <c r="F83" s="300"/>
      <c r="G83" s="261" t="s">
        <v>224</v>
      </c>
      <c r="H83" s="101"/>
    </row>
    <row r="84" spans="1:256" s="102" customFormat="1" ht="96.75" customHeight="1">
      <c r="A84" s="109">
        <v>73</v>
      </c>
      <c r="B84" s="297" t="s">
        <v>116</v>
      </c>
      <c r="C84" s="298"/>
      <c r="D84" s="5" t="s">
        <v>246</v>
      </c>
      <c r="E84" s="299"/>
      <c r="F84" s="300"/>
      <c r="G84" s="83" t="s">
        <v>176</v>
      </c>
      <c r="H84" s="101"/>
    </row>
    <row r="85" spans="1:256" s="305" customFormat="1" ht="112.5" customHeight="1">
      <c r="A85" s="109">
        <v>74</v>
      </c>
      <c r="B85" s="301">
        <v>241.1</v>
      </c>
      <c r="C85" s="75"/>
      <c r="D85" s="302" t="s">
        <v>247</v>
      </c>
      <c r="E85" s="303"/>
      <c r="F85" s="303"/>
      <c r="G85" s="304" t="s">
        <v>235</v>
      </c>
      <c r="H85" s="303"/>
      <c r="I85" s="254"/>
      <c r="J85" s="254"/>
      <c r="K85" s="254"/>
      <c r="L85" s="254"/>
      <c r="M85" s="254"/>
      <c r="N85" s="254"/>
      <c r="O85" s="254"/>
      <c r="P85" s="254"/>
      <c r="Q85" s="254"/>
      <c r="R85" s="254"/>
      <c r="S85" s="254"/>
      <c r="T85" s="254"/>
      <c r="U85" s="254"/>
      <c r="V85" s="254"/>
      <c r="W85" s="254"/>
      <c r="X85" s="254"/>
      <c r="Y85" s="254"/>
      <c r="Z85" s="254"/>
      <c r="AA85" s="254"/>
      <c r="AB85" s="254"/>
      <c r="AC85" s="254"/>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c r="BG85" s="254"/>
      <c r="BH85" s="254"/>
      <c r="BI85" s="254"/>
      <c r="BJ85" s="254"/>
      <c r="BK85" s="254"/>
      <c r="BL85" s="254"/>
      <c r="BM85" s="254"/>
      <c r="BN85" s="254"/>
      <c r="BO85" s="254"/>
      <c r="BP85" s="254"/>
      <c r="BQ85" s="254"/>
      <c r="BR85" s="254"/>
      <c r="BS85" s="254"/>
      <c r="BT85" s="254"/>
      <c r="BU85" s="254"/>
      <c r="BV85" s="254"/>
      <c r="BW85" s="254"/>
      <c r="BX85" s="254"/>
      <c r="BY85" s="254"/>
      <c r="BZ85" s="254"/>
      <c r="CA85" s="254"/>
      <c r="CB85" s="254"/>
      <c r="CC85" s="254"/>
      <c r="CD85" s="254"/>
      <c r="CE85" s="254"/>
      <c r="CF85" s="254"/>
      <c r="CG85" s="254"/>
      <c r="CH85" s="254"/>
      <c r="CI85" s="254"/>
      <c r="CJ85" s="254"/>
      <c r="CK85" s="254"/>
      <c r="CL85" s="254"/>
      <c r="CM85" s="254"/>
      <c r="CN85" s="254"/>
      <c r="CO85" s="254"/>
      <c r="CP85" s="254"/>
      <c r="CQ85" s="254"/>
      <c r="CR85" s="254"/>
      <c r="CS85" s="254"/>
      <c r="CT85" s="254"/>
      <c r="CU85" s="254"/>
      <c r="CV85" s="254"/>
      <c r="CW85" s="254"/>
      <c r="CX85" s="254"/>
      <c r="CY85" s="254"/>
      <c r="CZ85" s="254"/>
      <c r="DA85" s="254"/>
      <c r="DB85" s="254"/>
      <c r="DC85" s="254"/>
      <c r="DD85" s="254"/>
      <c r="DE85" s="254"/>
      <c r="DF85" s="254"/>
      <c r="DG85" s="254"/>
      <c r="DH85" s="254"/>
      <c r="DI85" s="254"/>
      <c r="DJ85" s="254"/>
      <c r="DK85" s="254"/>
      <c r="DL85" s="254"/>
      <c r="DM85" s="254"/>
      <c r="DN85" s="254"/>
      <c r="DO85" s="254"/>
      <c r="DP85" s="254"/>
      <c r="DQ85" s="254"/>
      <c r="DR85" s="254"/>
      <c r="DS85" s="254"/>
      <c r="DT85" s="254"/>
      <c r="DU85" s="254"/>
      <c r="DV85" s="254"/>
      <c r="DW85" s="254"/>
      <c r="DX85" s="254"/>
      <c r="DY85" s="254"/>
      <c r="DZ85" s="254"/>
      <c r="EA85" s="254"/>
      <c r="EB85" s="254"/>
      <c r="EC85" s="254"/>
      <c r="ED85" s="254"/>
      <c r="EE85" s="254"/>
      <c r="EF85" s="254"/>
      <c r="EG85" s="254"/>
      <c r="EH85" s="254"/>
      <c r="EI85" s="254"/>
      <c r="EJ85" s="254"/>
      <c r="EK85" s="254"/>
      <c r="EL85" s="254"/>
      <c r="EM85" s="254"/>
      <c r="EN85" s="254"/>
      <c r="EO85" s="254"/>
      <c r="EP85" s="254"/>
      <c r="EQ85" s="254"/>
      <c r="ER85" s="254"/>
      <c r="ES85" s="254"/>
      <c r="ET85" s="254"/>
      <c r="EU85" s="254"/>
      <c r="EV85" s="254"/>
      <c r="EW85" s="254"/>
      <c r="EX85" s="254"/>
      <c r="EY85" s="254"/>
      <c r="EZ85" s="254"/>
      <c r="FA85" s="254"/>
      <c r="FB85" s="254"/>
      <c r="FC85" s="254"/>
      <c r="FD85" s="254"/>
      <c r="FE85" s="254"/>
      <c r="FF85" s="254"/>
      <c r="FG85" s="254"/>
      <c r="FH85" s="254"/>
      <c r="FI85" s="254"/>
      <c r="FJ85" s="254"/>
      <c r="FK85" s="254"/>
      <c r="FL85" s="254"/>
      <c r="FM85" s="254"/>
      <c r="FN85" s="254"/>
      <c r="FO85" s="254"/>
      <c r="FP85" s="254"/>
      <c r="FQ85" s="254"/>
      <c r="FR85" s="254"/>
      <c r="FS85" s="254"/>
      <c r="FT85" s="254"/>
      <c r="FU85" s="254"/>
      <c r="FV85" s="254"/>
      <c r="FW85" s="254"/>
      <c r="FX85" s="254"/>
      <c r="FY85" s="254"/>
      <c r="FZ85" s="254"/>
      <c r="GA85" s="254"/>
      <c r="GB85" s="254"/>
      <c r="GC85" s="254"/>
      <c r="GD85" s="254"/>
      <c r="GE85" s="254"/>
      <c r="GF85" s="254"/>
      <c r="GG85" s="254"/>
      <c r="GH85" s="254"/>
      <c r="GI85" s="254"/>
      <c r="GJ85" s="254"/>
      <c r="GK85" s="254"/>
      <c r="GL85" s="254"/>
      <c r="GM85" s="254"/>
      <c r="GN85" s="254"/>
      <c r="GO85" s="254"/>
      <c r="GP85" s="254"/>
      <c r="GQ85" s="254"/>
      <c r="GR85" s="254"/>
      <c r="GS85" s="254"/>
      <c r="GT85" s="254"/>
      <c r="GU85" s="254"/>
      <c r="GV85" s="254"/>
      <c r="GW85" s="254"/>
      <c r="GX85" s="254"/>
      <c r="GY85" s="254"/>
      <c r="GZ85" s="254"/>
      <c r="HA85" s="254"/>
      <c r="HB85" s="254"/>
      <c r="HC85" s="254"/>
      <c r="HD85" s="254"/>
      <c r="HE85" s="254"/>
      <c r="HF85" s="254"/>
      <c r="HG85" s="254"/>
      <c r="HH85" s="254"/>
      <c r="HI85" s="254"/>
      <c r="HJ85" s="254"/>
      <c r="HK85" s="254"/>
      <c r="HL85" s="254"/>
      <c r="HM85" s="254"/>
      <c r="HN85" s="254"/>
      <c r="HO85" s="254"/>
      <c r="HP85" s="254"/>
      <c r="HQ85" s="254"/>
      <c r="HR85" s="254"/>
      <c r="HS85" s="254"/>
      <c r="HT85" s="254"/>
      <c r="HU85" s="254"/>
      <c r="HV85" s="254"/>
      <c r="HW85" s="254"/>
      <c r="HX85" s="254"/>
      <c r="HY85" s="254"/>
      <c r="HZ85" s="254"/>
      <c r="IA85" s="254"/>
      <c r="IB85" s="254"/>
      <c r="IC85" s="254"/>
      <c r="ID85" s="254"/>
      <c r="IE85" s="254"/>
      <c r="IF85" s="254"/>
      <c r="IG85" s="254"/>
      <c r="IH85" s="254"/>
      <c r="II85" s="254"/>
      <c r="IJ85" s="254"/>
      <c r="IK85" s="254"/>
      <c r="IL85" s="254"/>
      <c r="IM85" s="254"/>
      <c r="IN85" s="254"/>
      <c r="IO85" s="254"/>
      <c r="IP85" s="254"/>
      <c r="IQ85" s="254"/>
      <c r="IR85" s="254"/>
      <c r="IS85" s="254"/>
      <c r="IT85" s="254"/>
      <c r="IU85" s="254"/>
      <c r="IV85" s="254"/>
    </row>
    <row r="86" spans="1:256" s="311" customFormat="1" ht="167.25" customHeight="1">
      <c r="A86" s="306">
        <v>75</v>
      </c>
      <c r="B86" s="307" t="s">
        <v>119</v>
      </c>
      <c r="C86" s="308"/>
      <c r="D86" s="309" t="s">
        <v>248</v>
      </c>
      <c r="E86" s="310"/>
      <c r="F86" s="308"/>
      <c r="G86" s="304" t="s">
        <v>235</v>
      </c>
      <c r="H86" s="308"/>
    </row>
    <row r="87" spans="1:256" s="311" customFormat="1" ht="105" customHeight="1">
      <c r="A87" s="306">
        <v>76</v>
      </c>
      <c r="B87" s="3" t="s">
        <v>121</v>
      </c>
      <c r="C87" s="308"/>
      <c r="D87" s="5" t="s">
        <v>249</v>
      </c>
      <c r="E87" s="310"/>
      <c r="F87" s="308"/>
      <c r="G87" s="304" t="s">
        <v>250</v>
      </c>
      <c r="H87" s="308"/>
    </row>
    <row r="88" spans="1:256" s="317" customFormat="1" ht="267" customHeight="1">
      <c r="A88" s="78">
        <v>77</v>
      </c>
      <c r="B88" s="79">
        <v>254.2</v>
      </c>
      <c r="C88" s="312"/>
      <c r="D88" s="313" t="s">
        <v>251</v>
      </c>
      <c r="E88" s="314"/>
      <c r="F88" s="315"/>
      <c r="G88" s="83" t="s">
        <v>252</v>
      </c>
      <c r="H88" s="316"/>
    </row>
    <row r="89" spans="1:256" s="317" customFormat="1" ht="77.25" customHeight="1">
      <c r="A89" s="78">
        <v>78</v>
      </c>
      <c r="B89" s="79"/>
      <c r="C89" s="312"/>
      <c r="D89" s="313" t="s">
        <v>125</v>
      </c>
      <c r="E89" s="314"/>
      <c r="F89" s="315"/>
      <c r="G89" s="83" t="s">
        <v>252</v>
      </c>
      <c r="H89" s="316"/>
    </row>
    <row r="90" spans="1:256" s="276" customFormat="1" ht="129" customHeight="1">
      <c r="A90" s="109">
        <v>79</v>
      </c>
      <c r="B90" s="110">
        <v>344.5</v>
      </c>
      <c r="C90" s="318"/>
      <c r="D90" s="319" t="s">
        <v>253</v>
      </c>
      <c r="E90" s="320"/>
      <c r="F90" s="320"/>
      <c r="G90" s="321" t="s">
        <v>212</v>
      </c>
      <c r="H90" s="322"/>
    </row>
    <row r="91" spans="1:256" s="129" customFormat="1" ht="213.75" customHeight="1">
      <c r="A91" s="95">
        <v>80</v>
      </c>
      <c r="B91" s="323" t="s">
        <v>127</v>
      </c>
      <c r="C91" s="180"/>
      <c r="D91" s="324" t="s">
        <v>254</v>
      </c>
      <c r="E91" s="325"/>
      <c r="F91" s="180"/>
      <c r="G91" s="326" t="s">
        <v>193</v>
      </c>
      <c r="H91" s="180"/>
    </row>
    <row r="92" spans="1:256" s="92" customFormat="1" ht="326.25" customHeight="1">
      <c r="A92" s="95">
        <v>81</v>
      </c>
      <c r="B92" s="89" t="s">
        <v>129</v>
      </c>
      <c r="C92" s="14"/>
      <c r="D92" s="327" t="s">
        <v>255</v>
      </c>
      <c r="E92" s="299"/>
      <c r="F92" s="300"/>
      <c r="G92" s="328" t="s">
        <v>256</v>
      </c>
      <c r="H92" s="329"/>
    </row>
    <row r="93" spans="1:256" s="335" customFormat="1" ht="134.25" customHeight="1">
      <c r="A93" s="330">
        <v>82</v>
      </c>
      <c r="B93" s="331">
        <v>383.1</v>
      </c>
      <c r="C93" s="332"/>
      <c r="D93" s="9" t="s">
        <v>257</v>
      </c>
      <c r="E93" s="332"/>
      <c r="F93" s="332"/>
      <c r="G93" s="333" t="s">
        <v>208</v>
      </c>
      <c r="H93" s="334"/>
      <c r="K93" s="336"/>
    </row>
    <row r="94" spans="1:256" s="342" customFormat="1" ht="210" customHeight="1">
      <c r="A94" s="337">
        <v>83</v>
      </c>
      <c r="B94" s="338">
        <v>432.1</v>
      </c>
      <c r="C94" s="339"/>
      <c r="D94" s="340" t="s">
        <v>258</v>
      </c>
      <c r="E94" s="339"/>
      <c r="F94" s="339"/>
      <c r="G94" s="341" t="s">
        <v>259</v>
      </c>
      <c r="H94" s="339"/>
    </row>
    <row r="95" spans="1:256" s="350" customFormat="1" ht="195" customHeight="1">
      <c r="A95" s="343">
        <v>84</v>
      </c>
      <c r="B95" s="344" t="s">
        <v>133</v>
      </c>
      <c r="C95" s="345"/>
      <c r="D95" s="346" t="s">
        <v>260</v>
      </c>
      <c r="E95" s="347"/>
      <c r="F95" s="348"/>
      <c r="G95" s="163" t="s">
        <v>212</v>
      </c>
      <c r="H95" s="349"/>
    </row>
    <row r="96" spans="1:256" s="350" customFormat="1" ht="380.25" customHeight="1">
      <c r="A96" s="351">
        <v>85</v>
      </c>
      <c r="B96" s="370" t="s">
        <v>135</v>
      </c>
      <c r="C96" s="352"/>
      <c r="D96" s="429" t="s">
        <v>261</v>
      </c>
      <c r="E96" s="353"/>
      <c r="F96" s="354"/>
      <c r="G96" s="371" t="s">
        <v>259</v>
      </c>
      <c r="H96" s="355"/>
    </row>
    <row r="97" spans="1:8" s="350" customFormat="1" ht="311.25" customHeight="1">
      <c r="A97" s="397"/>
      <c r="B97" s="398"/>
      <c r="C97" s="399"/>
      <c r="D97" s="429"/>
      <c r="E97" s="400"/>
      <c r="F97" s="401"/>
      <c r="G97" s="402"/>
      <c r="H97" s="403"/>
    </row>
    <row r="98" spans="1:8" s="171" customFormat="1" ht="369" customHeight="1">
      <c r="A98" s="95">
        <v>86</v>
      </c>
      <c r="B98" s="103" t="s">
        <v>137</v>
      </c>
      <c r="C98" s="356"/>
      <c r="D98" s="357" t="s">
        <v>262</v>
      </c>
      <c r="E98" s="358"/>
      <c r="F98" s="356"/>
      <c r="G98" s="359" t="s">
        <v>263</v>
      </c>
      <c r="H98" s="170"/>
    </row>
    <row r="99" spans="1:8" ht="207.75" customHeight="1">
      <c r="A99" s="360">
        <v>87</v>
      </c>
      <c r="B99" s="360">
        <v>980</v>
      </c>
      <c r="C99" s="157"/>
      <c r="D99" s="9" t="s">
        <v>264</v>
      </c>
      <c r="E99" s="157"/>
      <c r="F99" s="157"/>
      <c r="G99" s="359" t="s">
        <v>265</v>
      </c>
      <c r="H99" s="157"/>
    </row>
    <row r="100" spans="1:8" ht="174.75" customHeight="1">
      <c r="A100" s="360">
        <v>88</v>
      </c>
      <c r="B100" s="360">
        <v>981</v>
      </c>
      <c r="C100" s="157"/>
      <c r="D100" s="9" t="s">
        <v>266</v>
      </c>
      <c r="E100" s="157"/>
      <c r="F100" s="157"/>
      <c r="G100" s="333" t="s">
        <v>208</v>
      </c>
      <c r="H100" s="157"/>
    </row>
  </sheetData>
  <mergeCells count="23">
    <mergeCell ref="A1:H1"/>
    <mergeCell ref="A2:H2"/>
    <mergeCell ref="A28:A29"/>
    <mergeCell ref="B28:B29"/>
    <mergeCell ref="C28:C29"/>
    <mergeCell ref="D28:D29"/>
    <mergeCell ref="E28:E29"/>
    <mergeCell ref="F28:F29"/>
    <mergeCell ref="G28:G29"/>
    <mergeCell ref="H28:H29"/>
    <mergeCell ref="D30:D31"/>
    <mergeCell ref="A32:A33"/>
    <mergeCell ref="B32:B33"/>
    <mergeCell ref="C32:C33"/>
    <mergeCell ref="D32:D33"/>
    <mergeCell ref="D96:D97"/>
    <mergeCell ref="G32:G33"/>
    <mergeCell ref="H32:H33"/>
    <mergeCell ref="D35:D36"/>
    <mergeCell ref="D37:D38"/>
    <mergeCell ref="D49:D50"/>
    <mergeCell ref="D66:D67"/>
    <mergeCell ref="E32:E33"/>
  </mergeCells>
  <printOptions horizontalCentered="1"/>
  <pageMargins left="0.56999999999999995" right="0.67" top="0.48" bottom="0.57999999999999996" header="0.3" footer="0.38"/>
  <pageSetup paperSize="9" scale="80" orientation="portrait" r:id="rId1"/>
  <headerFooter>
    <oddHeader>&amp;LNew Commissioner of Police Building at Vepery&amp;RPage &amp;P</oddHeader>
    <oddFooter>&amp;L&amp;"Times New Roman,Regular"&amp;14Contractor&amp;C&amp;"Times New Roman,Regular"&amp;14No of Corrections&amp;R&amp;"Times New Roman,Regular"&amp;14Superintending Engineer / CC</oddFooter>
  </headerFooter>
</worksheet>
</file>

<file path=xl/worksheets/sheet7.xml><?xml version="1.0" encoding="utf-8"?>
<worksheet xmlns="http://schemas.openxmlformats.org/spreadsheetml/2006/main" xmlns:r="http://schemas.openxmlformats.org/officeDocument/2006/relationships">
  <dimension ref="A1:T93"/>
  <sheetViews>
    <sheetView tabSelected="1" view="pageBreakPreview" zoomScale="70" zoomScaleSheetLayoutView="70" workbookViewId="0">
      <selection sqref="A1:H93"/>
    </sheetView>
  </sheetViews>
  <sheetFormatPr defaultRowHeight="15"/>
  <cols>
    <col min="1" max="1" width="5.140625" customWidth="1"/>
    <col min="2" max="2" width="9.140625" customWidth="1"/>
    <col min="3" max="3" width="11" customWidth="1"/>
    <col min="4" max="4" width="50.7109375" customWidth="1"/>
    <col min="5" max="6" width="12.5703125" customWidth="1"/>
    <col min="7" max="7" width="14.140625" style="390" customWidth="1"/>
    <col min="8" max="8" width="19.5703125" customWidth="1"/>
    <col min="9" max="9" width="18.5703125" customWidth="1"/>
    <col min="10" max="12" width="18.140625" customWidth="1"/>
    <col min="13" max="13" width="18.140625" hidden="1" customWidth="1"/>
    <col min="14" max="14" width="19" hidden="1" customWidth="1"/>
    <col min="15" max="16" width="18.140625" hidden="1" customWidth="1"/>
    <col min="17" max="18" width="18.140625" customWidth="1"/>
    <col min="19" max="19" width="20.42578125" customWidth="1"/>
    <col min="20" max="20" width="21.5703125" customWidth="1"/>
  </cols>
  <sheetData>
    <row r="1" spans="1:20" ht="78.75" customHeight="1">
      <c r="A1" s="486" t="s">
        <v>271</v>
      </c>
      <c r="B1" s="486" t="s">
        <v>272</v>
      </c>
      <c r="C1" s="486" t="s">
        <v>168</v>
      </c>
      <c r="D1" s="486" t="s">
        <v>273</v>
      </c>
      <c r="E1" s="486" t="s">
        <v>301</v>
      </c>
      <c r="F1" s="487" t="s">
        <v>6</v>
      </c>
      <c r="G1" s="486" t="s">
        <v>274</v>
      </c>
      <c r="H1" s="486" t="s">
        <v>8</v>
      </c>
      <c r="I1" s="373"/>
      <c r="J1" s="417"/>
      <c r="K1" s="373"/>
      <c r="L1" s="417"/>
      <c r="M1" s="373"/>
      <c r="N1" s="417"/>
      <c r="O1" s="373"/>
      <c r="P1" s="417"/>
      <c r="Q1" s="373"/>
      <c r="R1" s="417"/>
      <c r="S1" s="373"/>
      <c r="T1" s="417"/>
    </row>
    <row r="2" spans="1:20" ht="84.75" customHeight="1">
      <c r="A2" s="488">
        <v>1</v>
      </c>
      <c r="B2" s="489">
        <v>21.2</v>
      </c>
      <c r="C2" s="490">
        <v>0.97399999999999998</v>
      </c>
      <c r="D2" s="491" t="s">
        <v>174</v>
      </c>
      <c r="E2" s="492" t="s">
        <v>175</v>
      </c>
      <c r="F2" s="493">
        <v>122000</v>
      </c>
      <c r="G2" s="494" t="s">
        <v>306</v>
      </c>
      <c r="H2" s="493">
        <f>F2*C2</f>
        <v>118828</v>
      </c>
      <c r="I2" s="404">
        <v>125878</v>
      </c>
      <c r="J2" s="404">
        <f>I2*C2</f>
        <v>122605.17199999999</v>
      </c>
      <c r="K2" s="404">
        <v>127759</v>
      </c>
      <c r="L2" s="404">
        <f>K2*C2</f>
        <v>124437.266</v>
      </c>
      <c r="M2" s="404">
        <v>140000</v>
      </c>
      <c r="N2" s="404">
        <f>M2*C2</f>
        <v>136360</v>
      </c>
      <c r="O2" s="404">
        <v>125875</v>
      </c>
      <c r="P2" s="404">
        <f>O2*C2</f>
        <v>122602.25</v>
      </c>
      <c r="Q2" s="404">
        <v>126000</v>
      </c>
      <c r="R2" s="404">
        <f>Q2*C2</f>
        <v>122724</v>
      </c>
      <c r="S2" s="404">
        <v>126000</v>
      </c>
      <c r="T2" s="404">
        <f>S2*C2</f>
        <v>122724</v>
      </c>
    </row>
    <row r="3" spans="1:20" ht="30" customHeight="1">
      <c r="A3" s="488">
        <v>2</v>
      </c>
      <c r="B3" s="489"/>
      <c r="C3" s="490">
        <v>0.26400000000000001</v>
      </c>
      <c r="D3" s="495" t="s">
        <v>11</v>
      </c>
      <c r="E3" s="495"/>
      <c r="F3" s="493">
        <v>114000</v>
      </c>
      <c r="G3" s="494" t="s">
        <v>306</v>
      </c>
      <c r="H3" s="493">
        <f>F3*C3</f>
        <v>30096</v>
      </c>
      <c r="I3" s="404">
        <v>113678</v>
      </c>
      <c r="J3" s="404">
        <f>I3*C3</f>
        <v>30010.992000000002</v>
      </c>
      <c r="K3" s="404">
        <v>113393</v>
      </c>
      <c r="L3" s="404">
        <f>K3*C3</f>
        <v>29935.752</v>
      </c>
      <c r="M3" s="404">
        <v>125000</v>
      </c>
      <c r="N3" s="404">
        <f>M3*C3</f>
        <v>33000</v>
      </c>
      <c r="O3" s="404">
        <v>113678</v>
      </c>
      <c r="P3" s="404">
        <f>O3*C3</f>
        <v>30010.992000000002</v>
      </c>
      <c r="Q3" s="404">
        <v>114000</v>
      </c>
      <c r="R3" s="404">
        <f>Q3*C3</f>
        <v>30096</v>
      </c>
      <c r="S3" s="404">
        <v>114000</v>
      </c>
      <c r="T3" s="404">
        <f>S3*C3</f>
        <v>30096</v>
      </c>
    </row>
    <row r="4" spans="1:20" ht="105">
      <c r="A4" s="488">
        <v>3</v>
      </c>
      <c r="B4" s="489">
        <v>30</v>
      </c>
      <c r="C4" s="496">
        <v>81.599999999999994</v>
      </c>
      <c r="D4" s="497" t="s">
        <v>307</v>
      </c>
      <c r="E4" s="498" t="s">
        <v>178</v>
      </c>
      <c r="F4" s="493">
        <v>450</v>
      </c>
      <c r="G4" s="499" t="s">
        <v>308</v>
      </c>
      <c r="H4" s="493">
        <f>F4*C4</f>
        <v>36720</v>
      </c>
      <c r="I4" s="404">
        <v>460.74</v>
      </c>
      <c r="J4" s="404">
        <f>I4*C4</f>
        <v>37596.383999999998</v>
      </c>
      <c r="K4" s="404">
        <v>292</v>
      </c>
      <c r="L4" s="404">
        <f>K4*C4</f>
        <v>23827.199999999997</v>
      </c>
      <c r="M4" s="404">
        <v>450</v>
      </c>
      <c r="N4" s="404">
        <f>M4*C4</f>
        <v>36720</v>
      </c>
      <c r="O4" s="404">
        <v>450</v>
      </c>
      <c r="P4" s="404">
        <f>O4*C4</f>
        <v>36720</v>
      </c>
      <c r="Q4" s="404">
        <v>450</v>
      </c>
      <c r="R4" s="404">
        <f>Q4*C4</f>
        <v>36720</v>
      </c>
      <c r="S4" s="404">
        <v>450</v>
      </c>
      <c r="T4" s="404">
        <f>S4*C4</f>
        <v>36720</v>
      </c>
    </row>
    <row r="5" spans="1:20" ht="78" customHeight="1">
      <c r="A5" s="488">
        <v>4</v>
      </c>
      <c r="B5" s="489">
        <v>31</v>
      </c>
      <c r="C5" s="496">
        <v>225</v>
      </c>
      <c r="D5" s="500" t="s">
        <v>309</v>
      </c>
      <c r="E5" s="498" t="s">
        <v>181</v>
      </c>
      <c r="F5" s="493">
        <v>3500</v>
      </c>
      <c r="G5" s="494" t="s">
        <v>306</v>
      </c>
      <c r="H5" s="493">
        <f>F5*C5</f>
        <v>787500</v>
      </c>
      <c r="I5" s="404">
        <v>3793.82</v>
      </c>
      <c r="J5" s="404">
        <f>I5*C5</f>
        <v>853609.5</v>
      </c>
      <c r="K5" s="404">
        <v>5339</v>
      </c>
      <c r="L5" s="404">
        <f>K5*C5</f>
        <v>1201275</v>
      </c>
      <c r="M5" s="404">
        <v>5000</v>
      </c>
      <c r="N5" s="404">
        <f>M5*C5</f>
        <v>1125000</v>
      </c>
      <c r="O5" s="404">
        <v>3780</v>
      </c>
      <c r="P5" s="404">
        <f>O5*C5</f>
        <v>850500</v>
      </c>
      <c r="Q5" s="404">
        <v>3500</v>
      </c>
      <c r="R5" s="404">
        <f>Q5*C5</f>
        <v>787500</v>
      </c>
      <c r="S5" s="404">
        <v>3500</v>
      </c>
      <c r="T5" s="404">
        <f>S5*C5</f>
        <v>787500</v>
      </c>
    </row>
    <row r="6" spans="1:20" ht="40.5" customHeight="1">
      <c r="A6" s="488"/>
      <c r="B6" s="489"/>
      <c r="C6" s="496"/>
      <c r="D6" s="501" t="s">
        <v>302</v>
      </c>
      <c r="E6" s="498"/>
      <c r="F6" s="493"/>
      <c r="G6" s="502"/>
      <c r="H6" s="493"/>
      <c r="I6" s="404"/>
      <c r="J6" s="404"/>
      <c r="K6" s="404"/>
      <c r="L6" s="404"/>
      <c r="M6" s="404"/>
      <c r="N6" s="404"/>
      <c r="O6" s="404"/>
      <c r="P6" s="404"/>
      <c r="Q6" s="404"/>
      <c r="R6" s="404"/>
      <c r="S6" s="404"/>
      <c r="T6" s="404"/>
    </row>
    <row r="7" spans="1:20" ht="75">
      <c r="A7" s="488">
        <v>5</v>
      </c>
      <c r="B7" s="489">
        <v>2.15</v>
      </c>
      <c r="C7" s="496">
        <v>12.3</v>
      </c>
      <c r="D7" s="503" t="s">
        <v>310</v>
      </c>
      <c r="E7" s="504"/>
      <c r="F7" s="493">
        <v>300</v>
      </c>
      <c r="G7" s="494" t="s">
        <v>306</v>
      </c>
      <c r="H7" s="493">
        <f>F7*C7</f>
        <v>3690</v>
      </c>
      <c r="I7" s="404">
        <v>310.25</v>
      </c>
      <c r="J7" s="404">
        <f>I7*C7</f>
        <v>3816.0750000000003</v>
      </c>
      <c r="K7" s="404">
        <v>1962</v>
      </c>
      <c r="L7" s="404">
        <f>K7*C7</f>
        <v>24132.600000000002</v>
      </c>
      <c r="M7" s="404">
        <v>500</v>
      </c>
      <c r="N7" s="404">
        <f>M7*C7</f>
        <v>6150</v>
      </c>
      <c r="O7" s="404">
        <v>310</v>
      </c>
      <c r="P7" s="404">
        <f>O7*C7</f>
        <v>3813</v>
      </c>
      <c r="Q7" s="404">
        <v>300</v>
      </c>
      <c r="R7" s="404">
        <f>Q7*C7</f>
        <v>3690</v>
      </c>
      <c r="S7" s="404">
        <v>300</v>
      </c>
      <c r="T7" s="404">
        <f>S7*C7</f>
        <v>3690</v>
      </c>
    </row>
    <row r="8" spans="1:20" ht="61.5" customHeight="1">
      <c r="A8" s="488">
        <v>6</v>
      </c>
      <c r="B8" s="489" t="s">
        <v>16</v>
      </c>
      <c r="C8" s="496">
        <v>97.4</v>
      </c>
      <c r="D8" s="500" t="s">
        <v>311</v>
      </c>
      <c r="E8" s="504"/>
      <c r="F8" s="493">
        <v>6100</v>
      </c>
      <c r="G8" s="494" t="s">
        <v>306</v>
      </c>
      <c r="H8" s="493">
        <f>F8*C8</f>
        <v>594140</v>
      </c>
      <c r="I8" s="404">
        <v>6516.99</v>
      </c>
      <c r="J8" s="404">
        <f>I8*C8</f>
        <v>634754.826</v>
      </c>
      <c r="K8" s="404">
        <v>6650</v>
      </c>
      <c r="L8" s="404">
        <f>K8*C8</f>
        <v>647710</v>
      </c>
      <c r="M8" s="404">
        <v>6000</v>
      </c>
      <c r="N8" s="404">
        <f>M8*C8</f>
        <v>584400</v>
      </c>
      <c r="O8" s="404">
        <v>6000</v>
      </c>
      <c r="P8" s="404">
        <f>O8*C8</f>
        <v>584400</v>
      </c>
      <c r="Q8" s="404">
        <v>6100</v>
      </c>
      <c r="R8" s="404">
        <f>Q8*C8</f>
        <v>594140</v>
      </c>
      <c r="S8" s="404">
        <v>6100</v>
      </c>
      <c r="T8" s="404">
        <f>S8*C8</f>
        <v>594140</v>
      </c>
    </row>
    <row r="9" spans="1:20" ht="81" customHeight="1">
      <c r="A9" s="488">
        <v>7</v>
      </c>
      <c r="B9" s="489" t="s">
        <v>18</v>
      </c>
      <c r="C9" s="496">
        <v>1.6</v>
      </c>
      <c r="D9" s="505" t="s">
        <v>312</v>
      </c>
      <c r="E9" s="495"/>
      <c r="F9" s="493">
        <v>7000</v>
      </c>
      <c r="G9" s="494" t="s">
        <v>306</v>
      </c>
      <c r="H9" s="493">
        <f>F9*C9</f>
        <v>11200</v>
      </c>
      <c r="I9" s="404">
        <v>6768.36</v>
      </c>
      <c r="J9" s="404">
        <f>I9*C9</f>
        <v>10829.376</v>
      </c>
      <c r="K9" s="404">
        <v>6269</v>
      </c>
      <c r="L9" s="404">
        <f>K9*C9</f>
        <v>10030.400000000001</v>
      </c>
      <c r="M9" s="404">
        <v>7500</v>
      </c>
      <c r="N9" s="404">
        <f>M9*C9</f>
        <v>12000</v>
      </c>
      <c r="O9" s="404">
        <v>6765</v>
      </c>
      <c r="P9" s="404">
        <f>O9*C9</f>
        <v>10824</v>
      </c>
      <c r="Q9" s="404">
        <v>7000</v>
      </c>
      <c r="R9" s="404">
        <f>Q9*C9</f>
        <v>11200</v>
      </c>
      <c r="S9" s="404">
        <v>7000</v>
      </c>
      <c r="T9" s="404">
        <f>S9*C9</f>
        <v>11200</v>
      </c>
    </row>
    <row r="10" spans="1:20" ht="30" customHeight="1">
      <c r="A10" s="488">
        <v>8</v>
      </c>
      <c r="B10" s="489"/>
      <c r="C10" s="496">
        <v>1.6</v>
      </c>
      <c r="D10" s="495" t="s">
        <v>20</v>
      </c>
      <c r="E10" s="495"/>
      <c r="F10" s="493">
        <v>7000</v>
      </c>
      <c r="G10" s="494" t="s">
        <v>306</v>
      </c>
      <c r="H10" s="493">
        <f>F10*C10</f>
        <v>11200</v>
      </c>
      <c r="I10" s="404">
        <v>6934.35</v>
      </c>
      <c r="J10" s="404">
        <f>I10*C10</f>
        <v>11094.960000000001</v>
      </c>
      <c r="K10" s="404">
        <v>6386</v>
      </c>
      <c r="L10" s="404">
        <f>K10*C10</f>
        <v>10217.6</v>
      </c>
      <c r="M10" s="404">
        <v>7600</v>
      </c>
      <c r="N10" s="404">
        <f>M10*C10</f>
        <v>12160</v>
      </c>
      <c r="O10" s="404">
        <v>6935</v>
      </c>
      <c r="P10" s="404">
        <f>O10*C10</f>
        <v>11096</v>
      </c>
      <c r="Q10" s="404">
        <v>7000</v>
      </c>
      <c r="R10" s="404">
        <f>Q10*C10</f>
        <v>11200</v>
      </c>
      <c r="S10" s="404">
        <v>7000</v>
      </c>
      <c r="T10" s="404">
        <f>S10*C10</f>
        <v>11200</v>
      </c>
    </row>
    <row r="11" spans="1:20" ht="30" customHeight="1">
      <c r="A11" s="488">
        <v>9</v>
      </c>
      <c r="B11" s="489"/>
      <c r="C11" s="496">
        <v>1.6</v>
      </c>
      <c r="D11" s="495" t="s">
        <v>21</v>
      </c>
      <c r="E11" s="495"/>
      <c r="F11" s="493">
        <v>7000</v>
      </c>
      <c r="G11" s="494" t="s">
        <v>306</v>
      </c>
      <c r="H11" s="493">
        <f>F11*C11</f>
        <v>11200</v>
      </c>
      <c r="I11" s="404">
        <v>7100.34</v>
      </c>
      <c r="J11" s="404">
        <f>I11*C11</f>
        <v>11360.544000000002</v>
      </c>
      <c r="K11" s="404">
        <v>6140</v>
      </c>
      <c r="L11" s="404">
        <f>K11*C11</f>
        <v>9824</v>
      </c>
      <c r="M11" s="404">
        <v>7700</v>
      </c>
      <c r="N11" s="404">
        <f>M11*C11</f>
        <v>12320</v>
      </c>
      <c r="O11" s="404">
        <v>7100</v>
      </c>
      <c r="P11" s="404">
        <f>O11*C11</f>
        <v>11360</v>
      </c>
      <c r="Q11" s="404">
        <v>7000</v>
      </c>
      <c r="R11" s="404">
        <f>Q11*C11</f>
        <v>11200</v>
      </c>
      <c r="S11" s="404">
        <v>7000</v>
      </c>
      <c r="T11" s="404">
        <f>S11*C11</f>
        <v>11200</v>
      </c>
    </row>
    <row r="12" spans="1:20" ht="30" customHeight="1">
      <c r="A12" s="488">
        <v>10</v>
      </c>
      <c r="B12" s="489"/>
      <c r="C12" s="496">
        <v>1.6</v>
      </c>
      <c r="D12" s="495" t="s">
        <v>22</v>
      </c>
      <c r="E12" s="495"/>
      <c r="F12" s="493">
        <v>7000</v>
      </c>
      <c r="G12" s="494" t="s">
        <v>306</v>
      </c>
      <c r="H12" s="493">
        <f>F12*C12</f>
        <v>11200</v>
      </c>
      <c r="I12" s="404">
        <v>7266.33</v>
      </c>
      <c r="J12" s="404">
        <f>I12*C12</f>
        <v>11626.128000000001</v>
      </c>
      <c r="K12" s="404">
        <v>6658</v>
      </c>
      <c r="L12" s="404">
        <f>K12*C12</f>
        <v>10652.800000000001</v>
      </c>
      <c r="M12" s="404">
        <v>7800</v>
      </c>
      <c r="N12" s="404">
        <f>M12*C12</f>
        <v>12480</v>
      </c>
      <c r="O12" s="404">
        <v>7265</v>
      </c>
      <c r="P12" s="404">
        <f>O12*C12</f>
        <v>11624</v>
      </c>
      <c r="Q12" s="404">
        <v>7000</v>
      </c>
      <c r="R12" s="404">
        <f>Q12*C12</f>
        <v>11200</v>
      </c>
      <c r="S12" s="404">
        <v>7000</v>
      </c>
      <c r="T12" s="404">
        <f>S12*C12</f>
        <v>11200</v>
      </c>
    </row>
    <row r="13" spans="1:20" ht="30" customHeight="1">
      <c r="A13" s="488">
        <v>11</v>
      </c>
      <c r="B13" s="489"/>
      <c r="C13" s="496">
        <v>1.6</v>
      </c>
      <c r="D13" s="504" t="s">
        <v>23</v>
      </c>
      <c r="E13" s="504"/>
      <c r="F13" s="493">
        <v>7000</v>
      </c>
      <c r="G13" s="494" t="s">
        <v>306</v>
      </c>
      <c r="H13" s="493">
        <f>F13*C13</f>
        <v>11200</v>
      </c>
      <c r="I13" s="404">
        <v>7432.32</v>
      </c>
      <c r="J13" s="404">
        <f>I13*C13</f>
        <v>11891.712</v>
      </c>
      <c r="K13" s="404">
        <v>6774</v>
      </c>
      <c r="L13" s="404">
        <f>K13*C13</f>
        <v>10838.400000000001</v>
      </c>
      <c r="M13" s="404">
        <v>7900</v>
      </c>
      <c r="N13" s="404">
        <f>M13*C13</f>
        <v>12640</v>
      </c>
      <c r="O13" s="404">
        <v>7435</v>
      </c>
      <c r="P13" s="404">
        <f>O13*C13</f>
        <v>11896</v>
      </c>
      <c r="Q13" s="404">
        <v>7000</v>
      </c>
      <c r="R13" s="404">
        <f>Q13*C13</f>
        <v>11200</v>
      </c>
      <c r="S13" s="404">
        <v>7000</v>
      </c>
      <c r="T13" s="404">
        <f>S13*C13</f>
        <v>11200</v>
      </c>
    </row>
    <row r="14" spans="1:20" ht="30" customHeight="1">
      <c r="A14" s="488">
        <v>12</v>
      </c>
      <c r="B14" s="489"/>
      <c r="C14" s="496">
        <v>1.6</v>
      </c>
      <c r="D14" s="495" t="s">
        <v>24</v>
      </c>
      <c r="E14" s="495"/>
      <c r="F14" s="493">
        <v>7000</v>
      </c>
      <c r="G14" s="494" t="s">
        <v>306</v>
      </c>
      <c r="H14" s="493">
        <f>F14*C14</f>
        <v>11200</v>
      </c>
      <c r="I14" s="404">
        <v>7598.31</v>
      </c>
      <c r="J14" s="404">
        <f>I14*C14</f>
        <v>12157.296000000002</v>
      </c>
      <c r="K14" s="404">
        <v>6929</v>
      </c>
      <c r="L14" s="404">
        <f>K14*C14</f>
        <v>11086.400000000001</v>
      </c>
      <c r="M14" s="404">
        <v>8000</v>
      </c>
      <c r="N14" s="404">
        <f>M14*C14</f>
        <v>12800</v>
      </c>
      <c r="O14" s="404">
        <v>7595</v>
      </c>
      <c r="P14" s="404">
        <f>O14*C14</f>
        <v>12152</v>
      </c>
      <c r="Q14" s="404">
        <v>7000</v>
      </c>
      <c r="R14" s="404">
        <f>Q14*C14</f>
        <v>11200</v>
      </c>
      <c r="S14" s="404">
        <v>7000</v>
      </c>
      <c r="T14" s="404">
        <f>S14*C14</f>
        <v>11200</v>
      </c>
    </row>
    <row r="15" spans="1:20" ht="30" customHeight="1">
      <c r="A15" s="488">
        <v>13</v>
      </c>
      <c r="B15" s="489"/>
      <c r="C15" s="496">
        <v>3.1</v>
      </c>
      <c r="D15" s="495" t="s">
        <v>25</v>
      </c>
      <c r="E15" s="495"/>
      <c r="F15" s="493">
        <v>7000</v>
      </c>
      <c r="G15" s="494" t="s">
        <v>306</v>
      </c>
      <c r="H15" s="493">
        <f>F15*C15</f>
        <v>21700</v>
      </c>
      <c r="I15" s="404">
        <v>7764.3</v>
      </c>
      <c r="J15" s="404">
        <f>I15*C15</f>
        <v>24069.33</v>
      </c>
      <c r="K15" s="404">
        <v>7046</v>
      </c>
      <c r="L15" s="404">
        <f>K15*C15</f>
        <v>21842.600000000002</v>
      </c>
      <c r="M15" s="404">
        <v>8100</v>
      </c>
      <c r="N15" s="404">
        <f>M15*C15</f>
        <v>25110</v>
      </c>
      <c r="O15" s="404">
        <v>7760</v>
      </c>
      <c r="P15" s="404">
        <f>O15*C15</f>
        <v>24056</v>
      </c>
      <c r="Q15" s="404">
        <v>7000</v>
      </c>
      <c r="R15" s="404">
        <f>Q15*C15</f>
        <v>21700</v>
      </c>
      <c r="S15" s="404">
        <v>7000</v>
      </c>
      <c r="T15" s="404">
        <f>S15*C15</f>
        <v>21700</v>
      </c>
    </row>
    <row r="16" spans="1:20" ht="30" customHeight="1">
      <c r="A16" s="488">
        <v>14</v>
      </c>
      <c r="B16" s="489"/>
      <c r="C16" s="496">
        <v>3.1</v>
      </c>
      <c r="D16" s="495" t="s">
        <v>26</v>
      </c>
      <c r="E16" s="495"/>
      <c r="F16" s="493">
        <v>7000</v>
      </c>
      <c r="G16" s="494" t="s">
        <v>306</v>
      </c>
      <c r="H16" s="493">
        <f>F16*C16</f>
        <v>21700</v>
      </c>
      <c r="I16" s="404">
        <v>7930.29</v>
      </c>
      <c r="J16" s="404">
        <f>I16*C16</f>
        <v>24583.899000000001</v>
      </c>
      <c r="K16" s="404">
        <v>7162</v>
      </c>
      <c r="L16" s="404">
        <f>K16*C16</f>
        <v>22202.2</v>
      </c>
      <c r="M16" s="404">
        <v>8200</v>
      </c>
      <c r="N16" s="404">
        <f>M16*C16</f>
        <v>25420</v>
      </c>
      <c r="O16" s="404">
        <v>7930</v>
      </c>
      <c r="P16" s="404">
        <f>O16*C16</f>
        <v>24583</v>
      </c>
      <c r="Q16" s="404">
        <v>7000</v>
      </c>
      <c r="R16" s="404">
        <f>Q16*C16</f>
        <v>21700</v>
      </c>
      <c r="S16" s="404">
        <v>7000</v>
      </c>
      <c r="T16" s="404">
        <f>S16*C16</f>
        <v>21700</v>
      </c>
    </row>
    <row r="17" spans="1:20" ht="100.5" customHeight="1">
      <c r="A17" s="488">
        <v>15</v>
      </c>
      <c r="B17" s="489" t="s">
        <v>27</v>
      </c>
      <c r="C17" s="496">
        <v>30</v>
      </c>
      <c r="D17" s="506" t="s">
        <v>313</v>
      </c>
      <c r="E17" s="504"/>
      <c r="F17" s="493">
        <v>850</v>
      </c>
      <c r="G17" s="499" t="s">
        <v>308</v>
      </c>
      <c r="H17" s="493">
        <f>F17*C17</f>
        <v>25500</v>
      </c>
      <c r="I17" s="404">
        <v>851.23</v>
      </c>
      <c r="J17" s="404">
        <f>I17*C17</f>
        <v>25536.9</v>
      </c>
      <c r="K17" s="404">
        <v>885</v>
      </c>
      <c r="L17" s="404">
        <f>K17*C17</f>
        <v>26550</v>
      </c>
      <c r="M17" s="404">
        <v>900</v>
      </c>
      <c r="N17" s="404">
        <f>M17*C17</f>
        <v>27000</v>
      </c>
      <c r="O17" s="404">
        <v>850</v>
      </c>
      <c r="P17" s="404">
        <f>O17*C17</f>
        <v>25500</v>
      </c>
      <c r="Q17" s="404">
        <v>850</v>
      </c>
      <c r="R17" s="404">
        <f>Q17*C17</f>
        <v>25500</v>
      </c>
      <c r="S17" s="404">
        <v>850</v>
      </c>
      <c r="T17" s="404">
        <f>S17*C17</f>
        <v>25500</v>
      </c>
    </row>
    <row r="18" spans="1:20" ht="30" customHeight="1">
      <c r="A18" s="488">
        <v>16</v>
      </c>
      <c r="B18" s="489"/>
      <c r="C18" s="496">
        <v>1.4</v>
      </c>
      <c r="D18" s="504" t="s">
        <v>29</v>
      </c>
      <c r="E18" s="504"/>
      <c r="F18" s="493">
        <v>850</v>
      </c>
      <c r="G18" s="499" t="s">
        <v>308</v>
      </c>
      <c r="H18" s="493">
        <f>F18*C18</f>
        <v>1190</v>
      </c>
      <c r="I18" s="404">
        <v>860.61</v>
      </c>
      <c r="J18" s="404">
        <f>I18*C18</f>
        <v>1204.854</v>
      </c>
      <c r="K18" s="404">
        <v>909</v>
      </c>
      <c r="L18" s="404">
        <f>K18*C18</f>
        <v>1272.5999999999999</v>
      </c>
      <c r="M18" s="404">
        <v>950</v>
      </c>
      <c r="N18" s="404">
        <f>M18*C18</f>
        <v>1330</v>
      </c>
      <c r="O18" s="404">
        <v>860</v>
      </c>
      <c r="P18" s="404">
        <f>O18*C18</f>
        <v>1204</v>
      </c>
      <c r="Q18" s="404">
        <v>850</v>
      </c>
      <c r="R18" s="404">
        <f>Q18*C18</f>
        <v>1190</v>
      </c>
      <c r="S18" s="404">
        <v>850</v>
      </c>
      <c r="T18" s="404">
        <f>S18*C18</f>
        <v>1190</v>
      </c>
    </row>
    <row r="19" spans="1:20" ht="30" customHeight="1">
      <c r="A19" s="488">
        <v>17</v>
      </c>
      <c r="B19" s="489"/>
      <c r="C19" s="496">
        <v>1.4</v>
      </c>
      <c r="D19" s="504" t="s">
        <v>30</v>
      </c>
      <c r="E19" s="504"/>
      <c r="F19" s="493">
        <v>850</v>
      </c>
      <c r="G19" s="499" t="s">
        <v>308</v>
      </c>
      <c r="H19" s="493">
        <f>F19*C19</f>
        <v>1190</v>
      </c>
      <c r="I19" s="404">
        <v>879.53</v>
      </c>
      <c r="J19" s="404">
        <f>I19*C19</f>
        <v>1231.3419999999999</v>
      </c>
      <c r="K19" s="404">
        <v>933</v>
      </c>
      <c r="L19" s="404">
        <f>K19*C19</f>
        <v>1306.1999999999998</v>
      </c>
      <c r="M19" s="404">
        <v>960</v>
      </c>
      <c r="N19" s="404">
        <f>M19*C19</f>
        <v>1344</v>
      </c>
      <c r="O19" s="404">
        <v>880</v>
      </c>
      <c r="P19" s="404">
        <f>O19*C19</f>
        <v>1232</v>
      </c>
      <c r="Q19" s="404">
        <v>850</v>
      </c>
      <c r="R19" s="404">
        <f>Q19*C19</f>
        <v>1190</v>
      </c>
      <c r="S19" s="404">
        <v>850</v>
      </c>
      <c r="T19" s="404">
        <f>S19*C19</f>
        <v>1190</v>
      </c>
    </row>
    <row r="20" spans="1:20" ht="30" customHeight="1">
      <c r="A20" s="488">
        <v>18</v>
      </c>
      <c r="B20" s="489"/>
      <c r="C20" s="496">
        <v>1.4</v>
      </c>
      <c r="D20" s="504" t="s">
        <v>31</v>
      </c>
      <c r="E20" s="504"/>
      <c r="F20" s="493">
        <v>850</v>
      </c>
      <c r="G20" s="499" t="s">
        <v>308</v>
      </c>
      <c r="H20" s="493">
        <f>F20*C20</f>
        <v>1190</v>
      </c>
      <c r="I20" s="404">
        <v>898.45</v>
      </c>
      <c r="J20" s="404">
        <f>I20*C20</f>
        <v>1257.83</v>
      </c>
      <c r="K20" s="404">
        <v>956</v>
      </c>
      <c r="L20" s="404">
        <f>K20*C20</f>
        <v>1338.3999999999999</v>
      </c>
      <c r="M20" s="404">
        <v>970</v>
      </c>
      <c r="N20" s="404">
        <f>M20*C20</f>
        <v>1358</v>
      </c>
      <c r="O20" s="404">
        <v>890</v>
      </c>
      <c r="P20" s="404">
        <f>O20*C20</f>
        <v>1246</v>
      </c>
      <c r="Q20" s="404">
        <v>850</v>
      </c>
      <c r="R20" s="404">
        <f>Q20*C20</f>
        <v>1190</v>
      </c>
      <c r="S20" s="404">
        <v>850</v>
      </c>
      <c r="T20" s="404">
        <f>S20*C20</f>
        <v>1190</v>
      </c>
    </row>
    <row r="21" spans="1:20" ht="30" customHeight="1">
      <c r="A21" s="488">
        <v>19</v>
      </c>
      <c r="B21" s="489"/>
      <c r="C21" s="496">
        <v>1.4</v>
      </c>
      <c r="D21" s="504" t="s">
        <v>32</v>
      </c>
      <c r="E21" s="504"/>
      <c r="F21" s="493">
        <v>850</v>
      </c>
      <c r="G21" s="499" t="s">
        <v>308</v>
      </c>
      <c r="H21" s="493">
        <f>F21*C21</f>
        <v>1190</v>
      </c>
      <c r="I21" s="404">
        <v>917.37</v>
      </c>
      <c r="J21" s="404">
        <f>I21*C21</f>
        <v>1284.318</v>
      </c>
      <c r="K21" s="404">
        <v>980</v>
      </c>
      <c r="L21" s="404">
        <f>K21*C21</f>
        <v>1372</v>
      </c>
      <c r="M21" s="404">
        <v>980</v>
      </c>
      <c r="N21" s="404">
        <f>M21*C21</f>
        <v>1372</v>
      </c>
      <c r="O21" s="404">
        <v>915</v>
      </c>
      <c r="P21" s="404">
        <f>O21*C21</f>
        <v>1281</v>
      </c>
      <c r="Q21" s="404">
        <v>850</v>
      </c>
      <c r="R21" s="404">
        <f>Q21*C21</f>
        <v>1190</v>
      </c>
      <c r="S21" s="404">
        <v>850</v>
      </c>
      <c r="T21" s="404">
        <f>S21*C21</f>
        <v>1190</v>
      </c>
    </row>
    <row r="22" spans="1:20" ht="30" customHeight="1">
      <c r="A22" s="488">
        <v>20</v>
      </c>
      <c r="B22" s="489"/>
      <c r="C22" s="496">
        <v>1.4</v>
      </c>
      <c r="D22" s="504" t="s">
        <v>33</v>
      </c>
      <c r="E22" s="504"/>
      <c r="F22" s="493">
        <v>850</v>
      </c>
      <c r="G22" s="499" t="s">
        <v>308</v>
      </c>
      <c r="H22" s="493">
        <f>F22*C22</f>
        <v>1190</v>
      </c>
      <c r="I22" s="404">
        <v>936.29</v>
      </c>
      <c r="J22" s="404">
        <f>I22*C22</f>
        <v>1310.8059999999998</v>
      </c>
      <c r="K22" s="404">
        <v>1004</v>
      </c>
      <c r="L22" s="404">
        <f>K22*C22</f>
        <v>1405.6</v>
      </c>
      <c r="M22" s="404">
        <v>990</v>
      </c>
      <c r="N22" s="404">
        <f>M22*C22</f>
        <v>1386</v>
      </c>
      <c r="O22" s="404">
        <v>935</v>
      </c>
      <c r="P22" s="404">
        <f>O22*C22</f>
        <v>1309</v>
      </c>
      <c r="Q22" s="404">
        <v>850</v>
      </c>
      <c r="R22" s="404">
        <f>Q22*C22</f>
        <v>1190</v>
      </c>
      <c r="S22" s="404">
        <v>850</v>
      </c>
      <c r="T22" s="404">
        <f>S22*C22</f>
        <v>1190</v>
      </c>
    </row>
    <row r="23" spans="1:20" ht="30" customHeight="1">
      <c r="A23" s="488">
        <v>21</v>
      </c>
      <c r="B23" s="489"/>
      <c r="C23" s="496">
        <v>1.4</v>
      </c>
      <c r="D23" s="495" t="s">
        <v>34</v>
      </c>
      <c r="E23" s="495"/>
      <c r="F23" s="493">
        <v>850</v>
      </c>
      <c r="G23" s="499" t="s">
        <v>308</v>
      </c>
      <c r="H23" s="493">
        <f>F23*C23</f>
        <v>1190</v>
      </c>
      <c r="I23" s="404">
        <v>955.21</v>
      </c>
      <c r="J23" s="404">
        <f>I23*C23</f>
        <v>1337.2939999999999</v>
      </c>
      <c r="K23" s="404">
        <v>1027</v>
      </c>
      <c r="L23" s="404">
        <f>K23*C23</f>
        <v>1437.8</v>
      </c>
      <c r="M23" s="404">
        <v>1000</v>
      </c>
      <c r="N23" s="404">
        <f>M23*C23</f>
        <v>1400</v>
      </c>
      <c r="O23" s="404">
        <v>955</v>
      </c>
      <c r="P23" s="404">
        <f>O23*C23</f>
        <v>1337</v>
      </c>
      <c r="Q23" s="404">
        <v>850</v>
      </c>
      <c r="R23" s="404">
        <f>Q23*C23</f>
        <v>1190</v>
      </c>
      <c r="S23" s="404">
        <v>850</v>
      </c>
      <c r="T23" s="404">
        <f>S23*C23</f>
        <v>1190</v>
      </c>
    </row>
    <row r="24" spans="1:20" ht="30" customHeight="1">
      <c r="A24" s="488">
        <v>22</v>
      </c>
      <c r="B24" s="489"/>
      <c r="C24" s="496">
        <v>2.7</v>
      </c>
      <c r="D24" s="495" t="s">
        <v>35</v>
      </c>
      <c r="E24" s="495"/>
      <c r="F24" s="493">
        <v>850</v>
      </c>
      <c r="G24" s="499" t="s">
        <v>308</v>
      </c>
      <c r="H24" s="493">
        <f>F24*C24</f>
        <v>2295</v>
      </c>
      <c r="I24" s="404">
        <v>974.13</v>
      </c>
      <c r="J24" s="404">
        <f>I24*C24</f>
        <v>2630.1510000000003</v>
      </c>
      <c r="K24" s="404">
        <v>1051</v>
      </c>
      <c r="L24" s="404">
        <f>K24*C24</f>
        <v>2837.7000000000003</v>
      </c>
      <c r="M24" s="404">
        <v>1100</v>
      </c>
      <c r="N24" s="404">
        <f>M24*C24</f>
        <v>2970</v>
      </c>
      <c r="O24" s="404">
        <v>970</v>
      </c>
      <c r="P24" s="404">
        <f>O24*C24</f>
        <v>2619</v>
      </c>
      <c r="Q24" s="404">
        <v>850</v>
      </c>
      <c r="R24" s="404">
        <f>Q24*C24</f>
        <v>2295</v>
      </c>
      <c r="S24" s="404">
        <v>850</v>
      </c>
      <c r="T24" s="404">
        <f>S24*C24</f>
        <v>2295</v>
      </c>
    </row>
    <row r="25" spans="1:20" ht="30" customHeight="1">
      <c r="A25" s="488">
        <v>23</v>
      </c>
      <c r="B25" s="489"/>
      <c r="C25" s="496">
        <v>2.7</v>
      </c>
      <c r="D25" s="495" t="s">
        <v>36</v>
      </c>
      <c r="E25" s="495"/>
      <c r="F25" s="493">
        <v>850</v>
      </c>
      <c r="G25" s="499" t="s">
        <v>308</v>
      </c>
      <c r="H25" s="493">
        <f>F25*C25</f>
        <v>2295</v>
      </c>
      <c r="I25" s="404">
        <v>993.05</v>
      </c>
      <c r="J25" s="404">
        <f>I25*C25</f>
        <v>2681.2350000000001</v>
      </c>
      <c r="K25" s="404">
        <v>1075</v>
      </c>
      <c r="L25" s="404">
        <f>K25*C25</f>
        <v>2902.5</v>
      </c>
      <c r="M25" s="404">
        <v>1200</v>
      </c>
      <c r="N25" s="404">
        <f>M25*C25</f>
        <v>3240</v>
      </c>
      <c r="O25" s="404">
        <v>990</v>
      </c>
      <c r="P25" s="404">
        <f>O25*C25</f>
        <v>2673</v>
      </c>
      <c r="Q25" s="404">
        <v>850</v>
      </c>
      <c r="R25" s="404">
        <f>Q25*C25</f>
        <v>2295</v>
      </c>
      <c r="S25" s="404">
        <v>850</v>
      </c>
      <c r="T25" s="404">
        <f>S25*C25</f>
        <v>2295</v>
      </c>
    </row>
    <row r="26" spans="1:20" ht="315">
      <c r="A26" s="488">
        <v>24</v>
      </c>
      <c r="B26" s="489" t="s">
        <v>37</v>
      </c>
      <c r="C26" s="496">
        <v>240</v>
      </c>
      <c r="D26" s="504" t="s">
        <v>189</v>
      </c>
      <c r="E26" s="504"/>
      <c r="F26" s="493">
        <v>3200</v>
      </c>
      <c r="G26" s="499" t="s">
        <v>308</v>
      </c>
      <c r="H26" s="493">
        <f>F26*C26</f>
        <v>768000</v>
      </c>
      <c r="I26" s="404">
        <v>3325</v>
      </c>
      <c r="J26" s="404">
        <f>I26*C26</f>
        <v>798000</v>
      </c>
      <c r="K26" s="404">
        <v>3465</v>
      </c>
      <c r="L26" s="404">
        <f>K26*C26</f>
        <v>831600</v>
      </c>
      <c r="M26" s="404">
        <v>3600</v>
      </c>
      <c r="N26" s="404">
        <f>M26*C26</f>
        <v>864000</v>
      </c>
      <c r="O26" s="404">
        <v>3100</v>
      </c>
      <c r="P26" s="404">
        <f>O26*C26</f>
        <v>744000</v>
      </c>
      <c r="Q26" s="404">
        <v>3300</v>
      </c>
      <c r="R26" s="404">
        <f>Q26*C26</f>
        <v>792000</v>
      </c>
      <c r="S26" s="404">
        <v>3300</v>
      </c>
      <c r="T26" s="404">
        <f>S26*C26</f>
        <v>792000</v>
      </c>
    </row>
    <row r="27" spans="1:20" ht="97.5" customHeight="1">
      <c r="A27" s="488">
        <v>25</v>
      </c>
      <c r="B27" s="489" t="s">
        <v>39</v>
      </c>
      <c r="C27" s="496">
        <v>17.3</v>
      </c>
      <c r="D27" s="495" t="s">
        <v>303</v>
      </c>
      <c r="E27" s="495"/>
      <c r="F27" s="493">
        <v>3000</v>
      </c>
      <c r="G27" s="499" t="s">
        <v>308</v>
      </c>
      <c r="H27" s="493">
        <f>F27*C27</f>
        <v>51900</v>
      </c>
      <c r="I27" s="404">
        <v>3176.09</v>
      </c>
      <c r="J27" s="404">
        <f>I27*C27</f>
        <v>54946.357000000004</v>
      </c>
      <c r="K27" s="404">
        <v>3771</v>
      </c>
      <c r="L27" s="404">
        <f>K27*C27</f>
        <v>65238.3</v>
      </c>
      <c r="M27" s="404">
        <v>3600</v>
      </c>
      <c r="N27" s="404">
        <f>M27*C27</f>
        <v>62280</v>
      </c>
      <c r="O27" s="404">
        <v>3170</v>
      </c>
      <c r="P27" s="404">
        <f>O27*C27</f>
        <v>54841</v>
      </c>
      <c r="Q27" s="404">
        <v>3000</v>
      </c>
      <c r="R27" s="404">
        <f>Q27*C27</f>
        <v>51900</v>
      </c>
      <c r="S27" s="404">
        <v>3000</v>
      </c>
      <c r="T27" s="404">
        <f>S27*C27</f>
        <v>51900</v>
      </c>
    </row>
    <row r="28" spans="1:20" ht="60.75" customHeight="1">
      <c r="A28" s="488">
        <v>26</v>
      </c>
      <c r="B28" s="489" t="s">
        <v>41</v>
      </c>
      <c r="C28" s="496">
        <v>33.299999999999997</v>
      </c>
      <c r="D28" s="495" t="s">
        <v>304</v>
      </c>
      <c r="E28" s="495"/>
      <c r="F28" s="493">
        <v>2900</v>
      </c>
      <c r="G28" s="499" t="s">
        <v>308</v>
      </c>
      <c r="H28" s="493">
        <f>F28*C28</f>
        <v>96569.999999999985</v>
      </c>
      <c r="I28" s="404">
        <v>3021.75</v>
      </c>
      <c r="J28" s="404">
        <f>I28*C28</f>
        <v>100624.27499999999</v>
      </c>
      <c r="K28" s="404">
        <v>3454</v>
      </c>
      <c r="L28" s="404">
        <f>K28*C28</f>
        <v>115018.2</v>
      </c>
      <c r="M28" s="404">
        <v>3550</v>
      </c>
      <c r="N28" s="404">
        <f>M28*C28</f>
        <v>118214.99999999999</v>
      </c>
      <c r="O28" s="404">
        <v>3000</v>
      </c>
      <c r="P28" s="404">
        <f>O28*C28</f>
        <v>99899.999999999985</v>
      </c>
      <c r="Q28" s="404">
        <v>3000</v>
      </c>
      <c r="R28" s="404">
        <f>Q28*C28</f>
        <v>99899.999999999985</v>
      </c>
      <c r="S28" s="404">
        <v>3000</v>
      </c>
      <c r="T28" s="404">
        <f>S28*C28</f>
        <v>99899.999999999985</v>
      </c>
    </row>
    <row r="29" spans="1:20" ht="30" customHeight="1">
      <c r="A29" s="488">
        <v>27</v>
      </c>
      <c r="B29" s="489"/>
      <c r="C29" s="496">
        <v>11.3</v>
      </c>
      <c r="D29" s="495" t="s">
        <v>43</v>
      </c>
      <c r="E29" s="495"/>
      <c r="F29" s="493">
        <v>2850</v>
      </c>
      <c r="G29" s="499" t="s">
        <v>308</v>
      </c>
      <c r="H29" s="493">
        <f>F29*C29</f>
        <v>32205.000000000004</v>
      </c>
      <c r="I29" s="404">
        <v>2921.83</v>
      </c>
      <c r="J29" s="404">
        <f>I29*C29</f>
        <v>33016.679000000004</v>
      </c>
      <c r="K29" s="404">
        <v>3564</v>
      </c>
      <c r="L29" s="404">
        <f>K29*C29</f>
        <v>40273.200000000004</v>
      </c>
      <c r="M29" s="404">
        <v>3500</v>
      </c>
      <c r="N29" s="404">
        <f>M29*C29</f>
        <v>39550</v>
      </c>
      <c r="O29" s="404">
        <v>2920</v>
      </c>
      <c r="P29" s="404">
        <f>O29*C29</f>
        <v>32996</v>
      </c>
      <c r="Q29" s="404">
        <v>3000</v>
      </c>
      <c r="R29" s="404">
        <f>Q29*C29</f>
        <v>33900</v>
      </c>
      <c r="S29" s="404">
        <v>3000</v>
      </c>
      <c r="T29" s="404">
        <f>S29*C29</f>
        <v>33900</v>
      </c>
    </row>
    <row r="30" spans="1:20" ht="315">
      <c r="A30" s="488">
        <v>28</v>
      </c>
      <c r="B30" s="489" t="s">
        <v>44</v>
      </c>
      <c r="C30" s="496">
        <v>419</v>
      </c>
      <c r="D30" s="504" t="s">
        <v>314</v>
      </c>
      <c r="E30" s="504"/>
      <c r="F30" s="493">
        <v>3100</v>
      </c>
      <c r="G30" s="499" t="s">
        <v>308</v>
      </c>
      <c r="H30" s="493">
        <f>F30*C30</f>
        <v>1298900</v>
      </c>
      <c r="I30" s="404">
        <v>3250</v>
      </c>
      <c r="J30" s="404">
        <f>I30*C30</f>
        <v>1361750</v>
      </c>
      <c r="K30" s="404">
        <v>3452</v>
      </c>
      <c r="L30" s="404">
        <f>K30*C30</f>
        <v>1446388</v>
      </c>
      <c r="M30" s="404">
        <v>4500</v>
      </c>
      <c r="N30" s="404">
        <f>M30*C30</f>
        <v>1885500</v>
      </c>
      <c r="O30" s="404">
        <v>3200</v>
      </c>
      <c r="P30" s="404">
        <f>O30*C30</f>
        <v>1340800</v>
      </c>
      <c r="Q30" s="404">
        <v>3200</v>
      </c>
      <c r="R30" s="404">
        <f>Q30*C30</f>
        <v>1340800</v>
      </c>
      <c r="S30" s="404">
        <v>3200</v>
      </c>
      <c r="T30" s="404">
        <f>S30*C30</f>
        <v>1340800</v>
      </c>
    </row>
    <row r="31" spans="1:20" ht="62.25" customHeight="1">
      <c r="A31" s="488">
        <v>29</v>
      </c>
      <c r="B31" s="489" t="s">
        <v>46</v>
      </c>
      <c r="C31" s="496">
        <v>36</v>
      </c>
      <c r="D31" s="504" t="s">
        <v>315</v>
      </c>
      <c r="E31" s="504"/>
      <c r="F31" s="493">
        <v>3550</v>
      </c>
      <c r="G31" s="499" t="s">
        <v>308</v>
      </c>
      <c r="H31" s="493">
        <f>F31*C31</f>
        <v>127800</v>
      </c>
      <c r="I31" s="404">
        <v>3750</v>
      </c>
      <c r="J31" s="404">
        <f>I31*C31</f>
        <v>135000</v>
      </c>
      <c r="K31" s="404">
        <v>3954</v>
      </c>
      <c r="L31" s="404">
        <f>K31*C31</f>
        <v>142344</v>
      </c>
      <c r="M31" s="404">
        <v>5000</v>
      </c>
      <c r="N31" s="404">
        <f>M31*C31</f>
        <v>180000</v>
      </c>
      <c r="O31" s="404">
        <v>3750</v>
      </c>
      <c r="P31" s="404">
        <f>O31*C31</f>
        <v>135000</v>
      </c>
      <c r="Q31" s="404">
        <v>3700</v>
      </c>
      <c r="R31" s="404">
        <f>Q31*C31</f>
        <v>133200</v>
      </c>
      <c r="S31" s="404">
        <v>3700</v>
      </c>
      <c r="T31" s="404">
        <f>S31*C31</f>
        <v>133200</v>
      </c>
    </row>
    <row r="32" spans="1:20" ht="57.75" customHeight="1">
      <c r="A32" s="488">
        <v>30</v>
      </c>
      <c r="B32" s="489">
        <v>28.1</v>
      </c>
      <c r="C32" s="496">
        <v>243.7</v>
      </c>
      <c r="D32" s="507" t="s">
        <v>316</v>
      </c>
      <c r="E32" s="495"/>
      <c r="F32" s="493">
        <v>400</v>
      </c>
      <c r="G32" s="499" t="s">
        <v>308</v>
      </c>
      <c r="H32" s="493">
        <f>F32*C32</f>
        <v>97480</v>
      </c>
      <c r="I32" s="404">
        <v>549.13</v>
      </c>
      <c r="J32" s="404">
        <f>I32*C32</f>
        <v>133822.981</v>
      </c>
      <c r="K32" s="404">
        <v>444</v>
      </c>
      <c r="L32" s="404">
        <f>K32*C32</f>
        <v>108202.79999999999</v>
      </c>
      <c r="M32" s="404">
        <v>550</v>
      </c>
      <c r="N32" s="404">
        <f>M32*C32</f>
        <v>134035</v>
      </c>
      <c r="O32" s="404">
        <v>500</v>
      </c>
      <c r="P32" s="404">
        <f>O32*C32</f>
        <v>121850</v>
      </c>
      <c r="Q32" s="404">
        <v>400</v>
      </c>
      <c r="R32" s="404">
        <f>Q32*C32</f>
        <v>97480</v>
      </c>
      <c r="S32" s="404">
        <v>400</v>
      </c>
      <c r="T32" s="404">
        <f>S32*C32</f>
        <v>97480</v>
      </c>
    </row>
    <row r="33" spans="1:20" ht="93.75" customHeight="1">
      <c r="A33" s="488">
        <v>31</v>
      </c>
      <c r="B33" s="489" t="s">
        <v>49</v>
      </c>
      <c r="C33" s="496">
        <v>773.3</v>
      </c>
      <c r="D33" s="508" t="s">
        <v>317</v>
      </c>
      <c r="E33" s="504"/>
      <c r="F33" s="493">
        <v>1310</v>
      </c>
      <c r="G33" s="499" t="s">
        <v>308</v>
      </c>
      <c r="H33" s="493">
        <f>F33*C33</f>
        <v>1013022.9999999999</v>
      </c>
      <c r="I33" s="404">
        <v>1416.18</v>
      </c>
      <c r="J33" s="404">
        <f>I33*C33</f>
        <v>1095131.9939999999</v>
      </c>
      <c r="K33" s="404">
        <v>1010</v>
      </c>
      <c r="L33" s="404">
        <f>K33*C33</f>
        <v>781033</v>
      </c>
      <c r="M33" s="404">
        <v>1250</v>
      </c>
      <c r="N33" s="404">
        <f>M33*C33</f>
        <v>966625</v>
      </c>
      <c r="O33" s="404">
        <v>1300</v>
      </c>
      <c r="P33" s="404">
        <f>O33*C33</f>
        <v>1005289.9999999999</v>
      </c>
      <c r="Q33" s="404">
        <v>1400</v>
      </c>
      <c r="R33" s="404">
        <f>Q33*C33</f>
        <v>1082620</v>
      </c>
      <c r="S33" s="404">
        <v>1400</v>
      </c>
      <c r="T33" s="404">
        <f>S33*C33</f>
        <v>1082620</v>
      </c>
    </row>
    <row r="34" spans="1:20" ht="116.25" customHeight="1">
      <c r="A34" s="488">
        <v>32</v>
      </c>
      <c r="B34" s="489" t="s">
        <v>51</v>
      </c>
      <c r="C34" s="496">
        <v>541</v>
      </c>
      <c r="D34" s="508" t="s">
        <v>318</v>
      </c>
      <c r="E34" s="504"/>
      <c r="F34" s="493">
        <v>1150</v>
      </c>
      <c r="G34" s="499" t="s">
        <v>308</v>
      </c>
      <c r="H34" s="493">
        <f>F34*C34</f>
        <v>622150</v>
      </c>
      <c r="I34" s="404">
        <v>1244.02</v>
      </c>
      <c r="J34" s="404">
        <f>I34*C34</f>
        <v>673014.82</v>
      </c>
      <c r="K34" s="404">
        <v>1005</v>
      </c>
      <c r="L34" s="404">
        <f>K34*C34</f>
        <v>543705</v>
      </c>
      <c r="M34" s="404">
        <v>1150</v>
      </c>
      <c r="N34" s="404">
        <f>M34*C34</f>
        <v>622150</v>
      </c>
      <c r="O34" s="404">
        <v>1244</v>
      </c>
      <c r="P34" s="404">
        <f>O34*C34</f>
        <v>673004</v>
      </c>
      <c r="Q34" s="404">
        <v>1200</v>
      </c>
      <c r="R34" s="404">
        <f>Q34*C34</f>
        <v>649200</v>
      </c>
      <c r="S34" s="404">
        <v>1200</v>
      </c>
      <c r="T34" s="404">
        <f>S34*C34</f>
        <v>649200</v>
      </c>
    </row>
    <row r="35" spans="1:20" ht="63" customHeight="1">
      <c r="A35" s="488">
        <v>33</v>
      </c>
      <c r="B35" s="489">
        <v>30.2</v>
      </c>
      <c r="C35" s="496">
        <v>909</v>
      </c>
      <c r="D35" s="509" t="s">
        <v>199</v>
      </c>
      <c r="E35" s="504"/>
      <c r="F35" s="493">
        <v>47</v>
      </c>
      <c r="G35" s="499" t="s">
        <v>308</v>
      </c>
      <c r="H35" s="493">
        <f>F35*C35</f>
        <v>42723</v>
      </c>
      <c r="I35" s="404">
        <v>48.42</v>
      </c>
      <c r="J35" s="404">
        <f>I35*C35</f>
        <v>44013.78</v>
      </c>
      <c r="K35" s="404">
        <v>59</v>
      </c>
      <c r="L35" s="404">
        <f>K35*C35</f>
        <v>53631</v>
      </c>
      <c r="M35" s="404">
        <v>60</v>
      </c>
      <c r="N35" s="404">
        <f>M35*C35</f>
        <v>54540</v>
      </c>
      <c r="O35" s="404">
        <v>50</v>
      </c>
      <c r="P35" s="404">
        <f>O35*C35</f>
        <v>45450</v>
      </c>
      <c r="Q35" s="404">
        <v>50</v>
      </c>
      <c r="R35" s="404">
        <f>Q35*C35</f>
        <v>45450</v>
      </c>
      <c r="S35" s="404">
        <v>50</v>
      </c>
      <c r="T35" s="404">
        <f>S35*C35</f>
        <v>45450</v>
      </c>
    </row>
    <row r="36" spans="1:20" ht="80.25" customHeight="1">
      <c r="A36" s="488">
        <v>34</v>
      </c>
      <c r="B36" s="489" t="s">
        <v>54</v>
      </c>
      <c r="C36" s="496">
        <v>295</v>
      </c>
      <c r="D36" s="508" t="s">
        <v>200</v>
      </c>
      <c r="E36" s="504"/>
      <c r="F36" s="493">
        <v>1000</v>
      </c>
      <c r="G36" s="499" t="s">
        <v>308</v>
      </c>
      <c r="H36" s="493">
        <f>F36*C36</f>
        <v>295000</v>
      </c>
      <c r="I36" s="404">
        <v>1229.3699999999999</v>
      </c>
      <c r="J36" s="404">
        <f>I36*C36</f>
        <v>362664.14999999997</v>
      </c>
      <c r="K36" s="404">
        <v>900</v>
      </c>
      <c r="L36" s="404">
        <f>K36*C36</f>
        <v>265500</v>
      </c>
      <c r="M36" s="404">
        <v>1500</v>
      </c>
      <c r="N36" s="404">
        <f>M36*C36</f>
        <v>442500</v>
      </c>
      <c r="O36" s="404">
        <v>1230</v>
      </c>
      <c r="P36" s="404">
        <f>O36*C36</f>
        <v>362850</v>
      </c>
      <c r="Q36" s="404">
        <v>1000</v>
      </c>
      <c r="R36" s="404">
        <f>Q36*C36</f>
        <v>295000</v>
      </c>
      <c r="S36" s="404">
        <v>1000</v>
      </c>
      <c r="T36" s="404">
        <f>S36*C36</f>
        <v>295000</v>
      </c>
    </row>
    <row r="37" spans="1:20" ht="30" customHeight="1">
      <c r="A37" s="488">
        <v>35</v>
      </c>
      <c r="B37" s="489" t="s">
        <v>56</v>
      </c>
      <c r="C37" s="496">
        <v>2064</v>
      </c>
      <c r="D37" s="508" t="s">
        <v>201</v>
      </c>
      <c r="E37" s="504"/>
      <c r="F37" s="493">
        <v>250</v>
      </c>
      <c r="G37" s="499" t="s">
        <v>308</v>
      </c>
      <c r="H37" s="493">
        <f>F37*C37</f>
        <v>516000</v>
      </c>
      <c r="I37" s="404">
        <v>328.72</v>
      </c>
      <c r="J37" s="404">
        <f>I37*C37</f>
        <v>678478.08000000007</v>
      </c>
      <c r="K37" s="404">
        <v>236</v>
      </c>
      <c r="L37" s="404">
        <f>K37*C37</f>
        <v>487104</v>
      </c>
      <c r="M37" s="404">
        <v>500</v>
      </c>
      <c r="N37" s="404">
        <f>M37*C37</f>
        <v>1032000</v>
      </c>
      <c r="O37" s="404">
        <v>325</v>
      </c>
      <c r="P37" s="404">
        <f>O37*C37</f>
        <v>670800</v>
      </c>
      <c r="Q37" s="404">
        <v>250</v>
      </c>
      <c r="R37" s="404">
        <f>Q37*C37</f>
        <v>516000</v>
      </c>
      <c r="S37" s="404">
        <v>250</v>
      </c>
      <c r="T37" s="404">
        <f>S37*C37</f>
        <v>516000</v>
      </c>
    </row>
    <row r="38" spans="1:20" ht="63" customHeight="1">
      <c r="A38" s="488">
        <v>36</v>
      </c>
      <c r="B38" s="489" t="s">
        <v>58</v>
      </c>
      <c r="C38" s="496">
        <v>915.6</v>
      </c>
      <c r="D38" s="508" t="s">
        <v>319</v>
      </c>
      <c r="E38" s="504"/>
      <c r="F38" s="493">
        <v>400</v>
      </c>
      <c r="G38" s="499" t="s">
        <v>308</v>
      </c>
      <c r="H38" s="493">
        <f>F38*C38</f>
        <v>366240</v>
      </c>
      <c r="I38" s="404">
        <v>523.61</v>
      </c>
      <c r="J38" s="404">
        <f>I38*C38</f>
        <v>479417.31600000005</v>
      </c>
      <c r="K38" s="404">
        <v>452</v>
      </c>
      <c r="L38" s="404">
        <f>K38*C38</f>
        <v>413851.2</v>
      </c>
      <c r="M38" s="404">
        <v>500</v>
      </c>
      <c r="N38" s="404">
        <f>M38*C38</f>
        <v>457800</v>
      </c>
      <c r="O38" s="404">
        <v>520</v>
      </c>
      <c r="P38" s="404">
        <f>O38*C38</f>
        <v>476112</v>
      </c>
      <c r="Q38" s="404">
        <v>400</v>
      </c>
      <c r="R38" s="404">
        <f>Q38*C38</f>
        <v>366240</v>
      </c>
      <c r="S38" s="404">
        <v>400</v>
      </c>
      <c r="T38" s="404">
        <f>S38*C38</f>
        <v>366240</v>
      </c>
    </row>
    <row r="39" spans="1:20" ht="61.5" customHeight="1">
      <c r="A39" s="488">
        <v>37</v>
      </c>
      <c r="B39" s="489" t="s">
        <v>60</v>
      </c>
      <c r="C39" s="496">
        <v>72</v>
      </c>
      <c r="D39" s="510" t="s">
        <v>204</v>
      </c>
      <c r="E39" s="504"/>
      <c r="F39" s="493">
        <v>300</v>
      </c>
      <c r="G39" s="499" t="s">
        <v>308</v>
      </c>
      <c r="H39" s="493">
        <f>F39*C39</f>
        <v>21600</v>
      </c>
      <c r="I39" s="404">
        <v>299.35000000000002</v>
      </c>
      <c r="J39" s="404">
        <f>I39*C39</f>
        <v>21553.200000000001</v>
      </c>
      <c r="K39" s="404">
        <v>375</v>
      </c>
      <c r="L39" s="404">
        <f>K39*C39</f>
        <v>27000</v>
      </c>
      <c r="M39" s="404">
        <v>300</v>
      </c>
      <c r="N39" s="404">
        <f>M39*C39</f>
        <v>21600</v>
      </c>
      <c r="O39" s="404">
        <v>300</v>
      </c>
      <c r="P39" s="404">
        <f>O39*C39</f>
        <v>21600</v>
      </c>
      <c r="Q39" s="404">
        <v>300</v>
      </c>
      <c r="R39" s="404">
        <f>Q39*C39</f>
        <v>21600</v>
      </c>
      <c r="S39" s="404">
        <v>300</v>
      </c>
      <c r="T39" s="404">
        <f>S39*C39</f>
        <v>21600</v>
      </c>
    </row>
    <row r="40" spans="1:20" ht="60.75" customHeight="1">
      <c r="A40" s="488">
        <v>38</v>
      </c>
      <c r="B40" s="489" t="s">
        <v>60</v>
      </c>
      <c r="C40" s="496">
        <v>100</v>
      </c>
      <c r="D40" s="510" t="s">
        <v>205</v>
      </c>
      <c r="E40" s="495"/>
      <c r="F40" s="493">
        <v>500</v>
      </c>
      <c r="G40" s="499" t="s">
        <v>308</v>
      </c>
      <c r="H40" s="493">
        <f>F40*C40</f>
        <v>50000</v>
      </c>
      <c r="I40" s="404">
        <v>548.63</v>
      </c>
      <c r="J40" s="404">
        <f>I40*C40</f>
        <v>54863</v>
      </c>
      <c r="K40" s="404">
        <v>438</v>
      </c>
      <c r="L40" s="404">
        <f>K40*C40</f>
        <v>43800</v>
      </c>
      <c r="M40" s="404">
        <v>700</v>
      </c>
      <c r="N40" s="404">
        <f>M40*C40</f>
        <v>70000</v>
      </c>
      <c r="O40" s="404">
        <v>540</v>
      </c>
      <c r="P40" s="404">
        <f>O40*C40</f>
        <v>54000</v>
      </c>
      <c r="Q40" s="404">
        <v>500</v>
      </c>
      <c r="R40" s="404">
        <f>Q40*C40</f>
        <v>50000</v>
      </c>
      <c r="S40" s="404">
        <v>500</v>
      </c>
      <c r="T40" s="404">
        <f>S40*C40</f>
        <v>50000</v>
      </c>
    </row>
    <row r="41" spans="1:20" ht="60">
      <c r="A41" s="488">
        <v>39</v>
      </c>
      <c r="B41" s="489" t="s">
        <v>63</v>
      </c>
      <c r="C41" s="496">
        <v>6282</v>
      </c>
      <c r="D41" s="511" t="s">
        <v>206</v>
      </c>
      <c r="E41" s="512"/>
      <c r="F41" s="493">
        <v>30</v>
      </c>
      <c r="G41" s="499" t="s">
        <v>308</v>
      </c>
      <c r="H41" s="493">
        <f>F41*C41</f>
        <v>188460</v>
      </c>
      <c r="I41" s="404">
        <v>34.979999999999997</v>
      </c>
      <c r="J41" s="404">
        <f>I41*C41</f>
        <v>219744.36</v>
      </c>
      <c r="K41" s="404">
        <v>28</v>
      </c>
      <c r="L41" s="404">
        <f>K41*C41</f>
        <v>175896</v>
      </c>
      <c r="M41" s="404">
        <v>50</v>
      </c>
      <c r="N41" s="404">
        <f>M41*C41</f>
        <v>314100</v>
      </c>
      <c r="O41" s="404">
        <v>34</v>
      </c>
      <c r="P41" s="404">
        <f>O41*C41</f>
        <v>213588</v>
      </c>
      <c r="Q41" s="404">
        <v>30</v>
      </c>
      <c r="R41" s="404">
        <f>Q41*C41</f>
        <v>188460</v>
      </c>
      <c r="S41" s="404">
        <v>30</v>
      </c>
      <c r="T41" s="404">
        <f>S41*C41</f>
        <v>188460</v>
      </c>
    </row>
    <row r="42" spans="1:20" ht="120" customHeight="1">
      <c r="A42" s="488">
        <v>40</v>
      </c>
      <c r="B42" s="489" t="s">
        <v>65</v>
      </c>
      <c r="C42" s="496">
        <v>50</v>
      </c>
      <c r="D42" s="504" t="s">
        <v>320</v>
      </c>
      <c r="E42" s="504"/>
      <c r="F42" s="493">
        <v>250</v>
      </c>
      <c r="G42" s="513" t="s">
        <v>208</v>
      </c>
      <c r="H42" s="493">
        <f>F42*C42</f>
        <v>12500</v>
      </c>
      <c r="I42" s="404">
        <v>261.45999999999998</v>
      </c>
      <c r="J42" s="404">
        <f>I42*C42</f>
        <v>13072.999999999998</v>
      </c>
      <c r="K42" s="404">
        <v>309</v>
      </c>
      <c r="L42" s="404">
        <f>K42*C42</f>
        <v>15450</v>
      </c>
      <c r="M42" s="404">
        <v>350</v>
      </c>
      <c r="N42" s="404">
        <f>M42*C42</f>
        <v>17500</v>
      </c>
      <c r="O42" s="404">
        <v>260</v>
      </c>
      <c r="P42" s="404">
        <f>O42*C42</f>
        <v>13000</v>
      </c>
      <c r="Q42" s="404">
        <v>250</v>
      </c>
      <c r="R42" s="404">
        <f>Q42*C42</f>
        <v>12500</v>
      </c>
      <c r="S42" s="404">
        <v>250</v>
      </c>
      <c r="T42" s="404">
        <f>S42*C42</f>
        <v>12500</v>
      </c>
    </row>
    <row r="43" spans="1:20" ht="42.75" customHeight="1">
      <c r="A43" s="488">
        <v>41</v>
      </c>
      <c r="B43" s="489"/>
      <c r="C43" s="496">
        <v>300</v>
      </c>
      <c r="D43" s="504" t="s">
        <v>68</v>
      </c>
      <c r="E43" s="504"/>
      <c r="F43" s="493">
        <v>235</v>
      </c>
      <c r="G43" s="513" t="s">
        <v>208</v>
      </c>
      <c r="H43" s="493">
        <f>F43*C43</f>
        <v>70500</v>
      </c>
      <c r="I43" s="404">
        <v>243.43</v>
      </c>
      <c r="J43" s="404">
        <f>I43*C43</f>
        <v>73029</v>
      </c>
      <c r="K43" s="404">
        <v>267</v>
      </c>
      <c r="L43" s="404">
        <f>K43*C43</f>
        <v>80100</v>
      </c>
      <c r="M43" s="404">
        <v>320</v>
      </c>
      <c r="N43" s="404">
        <f>M43*C43</f>
        <v>96000</v>
      </c>
      <c r="O43" s="404">
        <v>240</v>
      </c>
      <c r="P43" s="404">
        <f>O43*C43</f>
        <v>72000</v>
      </c>
      <c r="Q43" s="404">
        <v>250</v>
      </c>
      <c r="R43" s="404">
        <f>Q43*C43</f>
        <v>75000</v>
      </c>
      <c r="S43" s="404">
        <v>250</v>
      </c>
      <c r="T43" s="404">
        <f>S43*C43</f>
        <v>75000</v>
      </c>
    </row>
    <row r="44" spans="1:20" ht="45.75" customHeight="1">
      <c r="A44" s="488">
        <v>42</v>
      </c>
      <c r="B44" s="489"/>
      <c r="C44" s="496">
        <v>350</v>
      </c>
      <c r="D44" s="504" t="s">
        <v>69</v>
      </c>
      <c r="E44" s="504"/>
      <c r="F44" s="493">
        <v>230</v>
      </c>
      <c r="G44" s="513" t="s">
        <v>208</v>
      </c>
      <c r="H44" s="493">
        <f>F44*C44</f>
        <v>80500</v>
      </c>
      <c r="I44" s="404">
        <v>238.64</v>
      </c>
      <c r="J44" s="404">
        <f>I44*C44</f>
        <v>83524</v>
      </c>
      <c r="K44" s="404">
        <v>234</v>
      </c>
      <c r="L44" s="404">
        <f>K44*C44</f>
        <v>81900</v>
      </c>
      <c r="M44" s="404">
        <v>300</v>
      </c>
      <c r="N44" s="404">
        <f>M44*C44</f>
        <v>105000</v>
      </c>
      <c r="O44" s="404">
        <v>235</v>
      </c>
      <c r="P44" s="404">
        <f>O44*C44</f>
        <v>82250</v>
      </c>
      <c r="Q44" s="404">
        <v>250</v>
      </c>
      <c r="R44" s="404">
        <f>Q44*C44</f>
        <v>87500</v>
      </c>
      <c r="S44" s="404">
        <v>250</v>
      </c>
      <c r="T44" s="404">
        <f>S44*C44</f>
        <v>87500</v>
      </c>
    </row>
    <row r="45" spans="1:20" ht="60" customHeight="1">
      <c r="A45" s="488">
        <v>43</v>
      </c>
      <c r="B45" s="489">
        <v>53.5</v>
      </c>
      <c r="C45" s="496">
        <v>8</v>
      </c>
      <c r="D45" s="514" t="s">
        <v>321</v>
      </c>
      <c r="E45" s="504"/>
      <c r="F45" s="493">
        <v>3000</v>
      </c>
      <c r="G45" s="515" t="s">
        <v>212</v>
      </c>
      <c r="H45" s="493">
        <f>F45*C45</f>
        <v>24000</v>
      </c>
      <c r="I45" s="404">
        <v>3746.02</v>
      </c>
      <c r="J45" s="404">
        <f>I45*C45</f>
        <v>29968.16</v>
      </c>
      <c r="K45" s="404">
        <v>4052</v>
      </c>
      <c r="L45" s="404">
        <f>K45*C45</f>
        <v>32416</v>
      </c>
      <c r="M45" s="404">
        <v>4000</v>
      </c>
      <c r="N45" s="404">
        <f>M45*C45</f>
        <v>32000</v>
      </c>
      <c r="O45" s="404">
        <v>3700</v>
      </c>
      <c r="P45" s="404">
        <f>O45*C45</f>
        <v>29600</v>
      </c>
      <c r="Q45" s="404">
        <v>3000</v>
      </c>
      <c r="R45" s="404">
        <f>Q45*C45</f>
        <v>24000</v>
      </c>
      <c r="S45" s="404">
        <v>3000</v>
      </c>
      <c r="T45" s="404">
        <f>S45*C45</f>
        <v>24000</v>
      </c>
    </row>
    <row r="46" spans="1:20" ht="61.5" customHeight="1">
      <c r="A46" s="488">
        <v>44</v>
      </c>
      <c r="B46" s="516" t="s">
        <v>72</v>
      </c>
      <c r="C46" s="496">
        <v>56</v>
      </c>
      <c r="D46" s="517" t="s">
        <v>322</v>
      </c>
      <c r="E46" s="504"/>
      <c r="F46" s="493">
        <v>3000</v>
      </c>
      <c r="G46" s="515" t="s">
        <v>212</v>
      </c>
      <c r="H46" s="493">
        <f>F46*C46</f>
        <v>168000</v>
      </c>
      <c r="I46" s="404">
        <v>3406.02</v>
      </c>
      <c r="J46" s="404">
        <f>I46*C46</f>
        <v>190737.12</v>
      </c>
      <c r="K46" s="404">
        <v>3180</v>
      </c>
      <c r="L46" s="404">
        <f>K46*C46</f>
        <v>178080</v>
      </c>
      <c r="M46" s="404">
        <v>3300</v>
      </c>
      <c r="N46" s="404">
        <f>M46*C46</f>
        <v>184800</v>
      </c>
      <c r="O46" s="404">
        <v>3400</v>
      </c>
      <c r="P46" s="404">
        <f>O46*C46</f>
        <v>190400</v>
      </c>
      <c r="Q46" s="404">
        <v>3000</v>
      </c>
      <c r="R46" s="404">
        <f>Q46*C46</f>
        <v>168000</v>
      </c>
      <c r="S46" s="404">
        <v>3000</v>
      </c>
      <c r="T46" s="404">
        <f>S46*C46</f>
        <v>168000</v>
      </c>
    </row>
    <row r="47" spans="1:20" ht="39" customHeight="1">
      <c r="A47" s="488">
        <v>45</v>
      </c>
      <c r="B47" s="489" t="s">
        <v>74</v>
      </c>
      <c r="C47" s="496">
        <v>64</v>
      </c>
      <c r="D47" s="518" t="s">
        <v>323</v>
      </c>
      <c r="E47" s="495"/>
      <c r="F47" s="493">
        <v>400</v>
      </c>
      <c r="G47" s="515" t="s">
        <v>212</v>
      </c>
      <c r="H47" s="493">
        <f>F47*C47</f>
        <v>25600</v>
      </c>
      <c r="I47" s="404">
        <v>446</v>
      </c>
      <c r="J47" s="404">
        <f>I47*C47</f>
        <v>28544</v>
      </c>
      <c r="K47" s="404">
        <v>773</v>
      </c>
      <c r="L47" s="404">
        <f>K47*C47</f>
        <v>49472</v>
      </c>
      <c r="M47" s="404">
        <v>450</v>
      </c>
      <c r="N47" s="404">
        <f>M47*C47</f>
        <v>28800</v>
      </c>
      <c r="O47" s="404">
        <v>440</v>
      </c>
      <c r="P47" s="404">
        <f>O47*C47</f>
        <v>28160</v>
      </c>
      <c r="Q47" s="404">
        <v>400</v>
      </c>
      <c r="R47" s="404">
        <f>Q47*C47</f>
        <v>25600</v>
      </c>
      <c r="S47" s="404">
        <v>400</v>
      </c>
      <c r="T47" s="404">
        <f>S47*C47</f>
        <v>25600</v>
      </c>
    </row>
    <row r="48" spans="1:20" ht="120">
      <c r="A48" s="488">
        <v>46</v>
      </c>
      <c r="B48" s="489" t="s">
        <v>76</v>
      </c>
      <c r="C48" s="496">
        <v>81</v>
      </c>
      <c r="D48" s="519" t="s">
        <v>216</v>
      </c>
      <c r="E48" s="495"/>
      <c r="F48" s="493">
        <v>2100</v>
      </c>
      <c r="G48" s="515" t="s">
        <v>212</v>
      </c>
      <c r="H48" s="493">
        <f>F48*C48</f>
        <v>170100</v>
      </c>
      <c r="I48" s="404">
        <v>2252.5</v>
      </c>
      <c r="J48" s="404">
        <f>I48*C48</f>
        <v>182452.5</v>
      </c>
      <c r="K48" s="404">
        <v>2598</v>
      </c>
      <c r="L48" s="404">
        <f>K48*C48</f>
        <v>210438</v>
      </c>
      <c r="M48" s="404">
        <v>2200</v>
      </c>
      <c r="N48" s="404">
        <f>M48*C48</f>
        <v>178200</v>
      </c>
      <c r="O48" s="404">
        <v>2250</v>
      </c>
      <c r="P48" s="404">
        <f>O48*C48</f>
        <v>182250</v>
      </c>
      <c r="Q48" s="404">
        <v>2200</v>
      </c>
      <c r="R48" s="404">
        <f>Q48*C48</f>
        <v>178200</v>
      </c>
      <c r="S48" s="404">
        <v>2200</v>
      </c>
      <c r="T48" s="404">
        <f>S48*C48</f>
        <v>178200</v>
      </c>
    </row>
    <row r="49" spans="1:20" ht="79.5" customHeight="1">
      <c r="A49" s="488">
        <v>47</v>
      </c>
      <c r="B49" s="489" t="s">
        <v>78</v>
      </c>
      <c r="C49" s="496">
        <v>56</v>
      </c>
      <c r="D49" s="520" t="s">
        <v>324</v>
      </c>
      <c r="E49" s="504"/>
      <c r="F49" s="493">
        <v>5000</v>
      </c>
      <c r="G49" s="515" t="s">
        <v>212</v>
      </c>
      <c r="H49" s="493">
        <f>F49*C49</f>
        <v>280000</v>
      </c>
      <c r="I49" s="404">
        <v>5321.96</v>
      </c>
      <c r="J49" s="404">
        <f>I49*C49</f>
        <v>298029.76</v>
      </c>
      <c r="K49" s="404">
        <v>5007</v>
      </c>
      <c r="L49" s="404">
        <f>K49*C49</f>
        <v>280392</v>
      </c>
      <c r="M49" s="404">
        <v>5000</v>
      </c>
      <c r="N49" s="404">
        <f>M49*C49</f>
        <v>280000</v>
      </c>
      <c r="O49" s="404">
        <v>5250</v>
      </c>
      <c r="P49" s="404">
        <f>O49*C49</f>
        <v>294000</v>
      </c>
      <c r="Q49" s="404">
        <v>5000</v>
      </c>
      <c r="R49" s="404">
        <f>Q49*C49</f>
        <v>280000</v>
      </c>
      <c r="S49" s="404">
        <v>5000</v>
      </c>
      <c r="T49" s="404">
        <f>S49*C49</f>
        <v>280000</v>
      </c>
    </row>
    <row r="50" spans="1:20" ht="150">
      <c r="A50" s="488">
        <v>48</v>
      </c>
      <c r="B50" s="489" t="s">
        <v>80</v>
      </c>
      <c r="C50" s="496">
        <v>56</v>
      </c>
      <c r="D50" s="521" t="s">
        <v>325</v>
      </c>
      <c r="E50" s="504"/>
      <c r="F50" s="493">
        <v>6800</v>
      </c>
      <c r="G50" s="515" t="s">
        <v>212</v>
      </c>
      <c r="H50" s="493">
        <f>F50*C50</f>
        <v>380800</v>
      </c>
      <c r="I50" s="404">
        <v>7257.85</v>
      </c>
      <c r="J50" s="404">
        <f>I50*C50</f>
        <v>406439.60000000003</v>
      </c>
      <c r="K50" s="404">
        <v>5586</v>
      </c>
      <c r="L50" s="404">
        <f>K50*C50</f>
        <v>312816</v>
      </c>
      <c r="M50" s="404">
        <v>7000</v>
      </c>
      <c r="N50" s="404">
        <f>M50*C50</f>
        <v>392000</v>
      </c>
      <c r="O50" s="404">
        <v>7250</v>
      </c>
      <c r="P50" s="404">
        <f>O50*C50</f>
        <v>406000</v>
      </c>
      <c r="Q50" s="404">
        <v>7000</v>
      </c>
      <c r="R50" s="404">
        <f>Q50*C50</f>
        <v>392000</v>
      </c>
      <c r="S50" s="404">
        <v>7000</v>
      </c>
      <c r="T50" s="404">
        <f>S50*C50</f>
        <v>392000</v>
      </c>
    </row>
    <row r="51" spans="1:20" ht="79.5" customHeight="1">
      <c r="A51" s="488">
        <v>49</v>
      </c>
      <c r="B51" s="489">
        <v>58.3</v>
      </c>
      <c r="C51" s="496">
        <v>300</v>
      </c>
      <c r="D51" s="508" t="s">
        <v>326</v>
      </c>
      <c r="E51" s="504"/>
      <c r="F51" s="493">
        <v>700</v>
      </c>
      <c r="G51" s="513" t="s">
        <v>208</v>
      </c>
      <c r="H51" s="493">
        <f>F51*C51</f>
        <v>210000</v>
      </c>
      <c r="I51" s="404">
        <v>735.27</v>
      </c>
      <c r="J51" s="404">
        <f>I51*C51</f>
        <v>220581</v>
      </c>
      <c r="K51" s="404">
        <v>525</v>
      </c>
      <c r="L51" s="404">
        <f>K51*C51</f>
        <v>157500</v>
      </c>
      <c r="M51" s="404">
        <v>600</v>
      </c>
      <c r="N51" s="404">
        <f>M51*C51</f>
        <v>180000</v>
      </c>
      <c r="O51" s="404">
        <v>730</v>
      </c>
      <c r="P51" s="404">
        <f>O51*C51</f>
        <v>219000</v>
      </c>
      <c r="Q51" s="404">
        <v>700</v>
      </c>
      <c r="R51" s="404">
        <f>Q51*C51</f>
        <v>210000</v>
      </c>
      <c r="S51" s="404">
        <v>700</v>
      </c>
      <c r="T51" s="404">
        <f>S51*C51</f>
        <v>210000</v>
      </c>
    </row>
    <row r="52" spans="1:20" ht="30" customHeight="1">
      <c r="A52" s="488">
        <v>50</v>
      </c>
      <c r="B52" s="489"/>
      <c r="C52" s="496">
        <v>250</v>
      </c>
      <c r="D52" s="508" t="s">
        <v>221</v>
      </c>
      <c r="E52" s="504"/>
      <c r="F52" s="493">
        <v>600</v>
      </c>
      <c r="G52" s="513" t="s">
        <v>208</v>
      </c>
      <c r="H52" s="493">
        <f>F52*C52</f>
        <v>150000</v>
      </c>
      <c r="I52" s="404">
        <v>617.97</v>
      </c>
      <c r="J52" s="404">
        <f>I52*C52</f>
        <v>154492.5</v>
      </c>
      <c r="K52" s="404">
        <v>440</v>
      </c>
      <c r="L52" s="404">
        <f>K52*C52</f>
        <v>110000</v>
      </c>
      <c r="M52" s="404">
        <v>550</v>
      </c>
      <c r="N52" s="404">
        <f>M52*C52</f>
        <v>137500</v>
      </c>
      <c r="O52" s="404">
        <v>615</v>
      </c>
      <c r="P52" s="404">
        <f>O52*C52</f>
        <v>153750</v>
      </c>
      <c r="Q52" s="404">
        <v>600</v>
      </c>
      <c r="R52" s="404">
        <f>Q52*C52</f>
        <v>150000</v>
      </c>
      <c r="S52" s="404">
        <v>600</v>
      </c>
      <c r="T52" s="404">
        <f>S52*C52</f>
        <v>150000</v>
      </c>
    </row>
    <row r="53" spans="1:20" ht="59.25" customHeight="1">
      <c r="A53" s="488">
        <v>51</v>
      </c>
      <c r="B53" s="489">
        <v>60.1</v>
      </c>
      <c r="C53" s="496">
        <v>156</v>
      </c>
      <c r="D53" s="519" t="s">
        <v>327</v>
      </c>
      <c r="E53" s="504"/>
      <c r="F53" s="493">
        <v>150</v>
      </c>
      <c r="G53" s="515" t="s">
        <v>212</v>
      </c>
      <c r="H53" s="493">
        <f>F53*C53</f>
        <v>23400</v>
      </c>
      <c r="I53" s="404">
        <v>160</v>
      </c>
      <c r="J53" s="404">
        <f>I53*C53</f>
        <v>24960</v>
      </c>
      <c r="K53" s="404">
        <v>193</v>
      </c>
      <c r="L53" s="404">
        <f>K53*C53</f>
        <v>30108</v>
      </c>
      <c r="M53" s="404">
        <v>175</v>
      </c>
      <c r="N53" s="404">
        <f>M53*C53</f>
        <v>27300</v>
      </c>
      <c r="O53" s="404">
        <v>160</v>
      </c>
      <c r="P53" s="404">
        <f>O53*C53</f>
        <v>24960</v>
      </c>
      <c r="Q53" s="404">
        <v>150</v>
      </c>
      <c r="R53" s="404">
        <f>Q53*C53</f>
        <v>23400</v>
      </c>
      <c r="S53" s="404">
        <v>150</v>
      </c>
      <c r="T53" s="404">
        <f>S53*C53</f>
        <v>23400</v>
      </c>
    </row>
    <row r="54" spans="1:20" ht="79.5" customHeight="1">
      <c r="A54" s="488">
        <v>52</v>
      </c>
      <c r="B54" s="489" t="s">
        <v>85</v>
      </c>
      <c r="C54" s="496">
        <v>20</v>
      </c>
      <c r="D54" s="522" t="s">
        <v>328</v>
      </c>
      <c r="E54" s="495"/>
      <c r="F54" s="493">
        <v>900</v>
      </c>
      <c r="G54" s="515" t="s">
        <v>212</v>
      </c>
      <c r="H54" s="493">
        <f>F54*C54</f>
        <v>18000</v>
      </c>
      <c r="I54" s="404">
        <v>897</v>
      </c>
      <c r="J54" s="404">
        <f>I54*C54</f>
        <v>17940</v>
      </c>
      <c r="K54" s="404">
        <v>650</v>
      </c>
      <c r="L54" s="404">
        <f>K54*C54</f>
        <v>13000</v>
      </c>
      <c r="M54" s="404">
        <v>1000</v>
      </c>
      <c r="N54" s="404">
        <f>M54*C54</f>
        <v>20000</v>
      </c>
      <c r="O54" s="404">
        <v>850</v>
      </c>
      <c r="P54" s="404">
        <f>O54*C54</f>
        <v>17000</v>
      </c>
      <c r="Q54" s="404">
        <v>900</v>
      </c>
      <c r="R54" s="404">
        <f>Q54*C54</f>
        <v>18000</v>
      </c>
      <c r="S54" s="404">
        <v>900</v>
      </c>
      <c r="T54" s="404">
        <f>S54*C54</f>
        <v>18000</v>
      </c>
    </row>
    <row r="55" spans="1:20" ht="105">
      <c r="A55" s="488">
        <v>53</v>
      </c>
      <c r="B55" s="489" t="s">
        <v>87</v>
      </c>
      <c r="C55" s="496">
        <v>68</v>
      </c>
      <c r="D55" s="523" t="s">
        <v>329</v>
      </c>
      <c r="E55" s="495"/>
      <c r="F55" s="493">
        <v>600</v>
      </c>
      <c r="G55" s="515" t="s">
        <v>212</v>
      </c>
      <c r="H55" s="493">
        <f>F55*C55</f>
        <v>40800</v>
      </c>
      <c r="I55" s="404">
        <v>693</v>
      </c>
      <c r="J55" s="404">
        <f>I55*C55</f>
        <v>47124</v>
      </c>
      <c r="K55" s="404">
        <v>605</v>
      </c>
      <c r="L55" s="404">
        <f>K55*C55</f>
        <v>41140</v>
      </c>
      <c r="M55" s="404">
        <v>500</v>
      </c>
      <c r="N55" s="404">
        <f>M55*C55</f>
        <v>34000</v>
      </c>
      <c r="O55" s="404">
        <v>690</v>
      </c>
      <c r="P55" s="404">
        <f>O55*C55</f>
        <v>46920</v>
      </c>
      <c r="Q55" s="404">
        <v>600</v>
      </c>
      <c r="R55" s="404">
        <f>Q55*C55</f>
        <v>40800</v>
      </c>
      <c r="S55" s="404">
        <v>600</v>
      </c>
      <c r="T55" s="404">
        <f>S55*C55</f>
        <v>40800</v>
      </c>
    </row>
    <row r="56" spans="1:20" ht="61.5" customHeight="1">
      <c r="A56" s="488">
        <v>54</v>
      </c>
      <c r="B56" s="489" t="s">
        <v>89</v>
      </c>
      <c r="C56" s="496">
        <v>184</v>
      </c>
      <c r="D56" s="524" t="s">
        <v>330</v>
      </c>
      <c r="E56" s="504"/>
      <c r="F56" s="493">
        <v>140</v>
      </c>
      <c r="G56" s="513" t="s">
        <v>208</v>
      </c>
      <c r="H56" s="493">
        <f>F56*C56</f>
        <v>25760</v>
      </c>
      <c r="I56" s="404">
        <v>146.6</v>
      </c>
      <c r="J56" s="404">
        <f>I56*C56</f>
        <v>26974.399999999998</v>
      </c>
      <c r="K56" s="404">
        <v>124</v>
      </c>
      <c r="L56" s="404">
        <f>K56*C56</f>
        <v>22816</v>
      </c>
      <c r="M56" s="404">
        <v>200</v>
      </c>
      <c r="N56" s="404">
        <f>M56*C56</f>
        <v>36800</v>
      </c>
      <c r="O56" s="404">
        <v>150</v>
      </c>
      <c r="P56" s="404">
        <f>O56*C56</f>
        <v>27600</v>
      </c>
      <c r="Q56" s="404">
        <v>140</v>
      </c>
      <c r="R56" s="404">
        <f>Q56*C56</f>
        <v>25760</v>
      </c>
      <c r="S56" s="404">
        <v>140</v>
      </c>
      <c r="T56" s="404">
        <f>S56*C56</f>
        <v>25760</v>
      </c>
    </row>
    <row r="57" spans="1:20" ht="61.5" customHeight="1">
      <c r="A57" s="488">
        <v>55</v>
      </c>
      <c r="B57" s="489" t="s">
        <v>91</v>
      </c>
      <c r="C57" s="496">
        <v>1447</v>
      </c>
      <c r="D57" s="525" t="s">
        <v>331</v>
      </c>
      <c r="E57" s="495"/>
      <c r="F57" s="493">
        <v>250</v>
      </c>
      <c r="G57" s="499" t="s">
        <v>308</v>
      </c>
      <c r="H57" s="493">
        <f>F57*C57</f>
        <v>361750</v>
      </c>
      <c r="I57" s="404">
        <v>287.05</v>
      </c>
      <c r="J57" s="404">
        <f>I57*C57</f>
        <v>415361.35000000003</v>
      </c>
      <c r="K57" s="404">
        <v>456</v>
      </c>
      <c r="L57" s="404">
        <f>K57*C57</f>
        <v>659832</v>
      </c>
      <c r="M57" s="404">
        <v>300</v>
      </c>
      <c r="N57" s="404">
        <f>M57*C57</f>
        <v>434100</v>
      </c>
      <c r="O57" s="404">
        <v>260</v>
      </c>
      <c r="P57" s="404">
        <f>O57*C57</f>
        <v>376220</v>
      </c>
      <c r="Q57" s="404">
        <v>250</v>
      </c>
      <c r="R57" s="404">
        <f>Q57*C57</f>
        <v>361750</v>
      </c>
      <c r="S57" s="404">
        <v>250</v>
      </c>
      <c r="T57" s="404">
        <f>S57*C57</f>
        <v>361750</v>
      </c>
    </row>
    <row r="58" spans="1:20" ht="98.25" customHeight="1">
      <c r="A58" s="488">
        <v>56</v>
      </c>
      <c r="B58" s="489" t="s">
        <v>93</v>
      </c>
      <c r="C58" s="496">
        <v>14.7</v>
      </c>
      <c r="D58" s="504" t="s">
        <v>229</v>
      </c>
      <c r="E58" s="504"/>
      <c r="F58" s="493">
        <v>6000</v>
      </c>
      <c r="G58" s="499" t="s">
        <v>308</v>
      </c>
      <c r="H58" s="493">
        <f>F58*C58</f>
        <v>88200</v>
      </c>
      <c r="I58" s="404">
        <v>6614.18</v>
      </c>
      <c r="J58" s="404">
        <f>I58*C58</f>
        <v>97228.445999999996</v>
      </c>
      <c r="K58" s="404">
        <v>4510</v>
      </c>
      <c r="L58" s="404">
        <f>K58*C58</f>
        <v>66297</v>
      </c>
      <c r="M58" s="404">
        <v>6200</v>
      </c>
      <c r="N58" s="404">
        <f>M58*C58</f>
        <v>91140</v>
      </c>
      <c r="O58" s="404">
        <v>6610</v>
      </c>
      <c r="P58" s="404">
        <f>O58*C58</f>
        <v>97167</v>
      </c>
      <c r="Q58" s="404">
        <v>6000</v>
      </c>
      <c r="R58" s="404">
        <f>Q58*C58</f>
        <v>88200</v>
      </c>
      <c r="S58" s="404">
        <v>6000</v>
      </c>
      <c r="T58" s="404">
        <f>S58*C58</f>
        <v>88200</v>
      </c>
    </row>
    <row r="59" spans="1:20" ht="45" customHeight="1">
      <c r="A59" s="488">
        <v>57</v>
      </c>
      <c r="B59" s="489">
        <v>112.1</v>
      </c>
      <c r="C59" s="496">
        <v>43</v>
      </c>
      <c r="D59" s="526" t="s">
        <v>332</v>
      </c>
      <c r="E59" s="504"/>
      <c r="F59" s="493">
        <v>2000</v>
      </c>
      <c r="G59" s="515" t="s">
        <v>212</v>
      </c>
      <c r="H59" s="493">
        <f>F59*C59</f>
        <v>86000</v>
      </c>
      <c r="I59" s="404">
        <v>2152</v>
      </c>
      <c r="J59" s="404">
        <f>I59*C59</f>
        <v>92536</v>
      </c>
      <c r="K59" s="404">
        <v>1419</v>
      </c>
      <c r="L59" s="404">
        <f>K59*C59</f>
        <v>61017</v>
      </c>
      <c r="M59" s="404">
        <v>2000</v>
      </c>
      <c r="N59" s="404">
        <f>M59*C59</f>
        <v>86000</v>
      </c>
      <c r="O59" s="404">
        <v>2800</v>
      </c>
      <c r="P59" s="404">
        <f>O59*C59</f>
        <v>120400</v>
      </c>
      <c r="Q59" s="404">
        <v>2000</v>
      </c>
      <c r="R59" s="404">
        <f>Q59*C59</f>
        <v>86000</v>
      </c>
      <c r="S59" s="404">
        <v>2000</v>
      </c>
      <c r="T59" s="404">
        <f>S59*C59</f>
        <v>86000</v>
      </c>
    </row>
    <row r="60" spans="1:20" ht="45" customHeight="1">
      <c r="A60" s="488">
        <v>58</v>
      </c>
      <c r="B60" s="489" t="s">
        <v>96</v>
      </c>
      <c r="C60" s="496">
        <v>915.6</v>
      </c>
      <c r="D60" s="527" t="s">
        <v>333</v>
      </c>
      <c r="E60" s="528" t="s">
        <v>232</v>
      </c>
      <c r="F60" s="493">
        <v>200</v>
      </c>
      <c r="G60" s="499" t="s">
        <v>308</v>
      </c>
      <c r="H60" s="493">
        <f>F60*C60</f>
        <v>183120</v>
      </c>
      <c r="I60" s="404">
        <v>239.05</v>
      </c>
      <c r="J60" s="404">
        <f>I60*C60</f>
        <v>218874.18000000002</v>
      </c>
      <c r="K60" s="404">
        <v>177</v>
      </c>
      <c r="L60" s="404">
        <f>K60*C60</f>
        <v>162061.20000000001</v>
      </c>
      <c r="M60" s="404">
        <v>200</v>
      </c>
      <c r="N60" s="404">
        <f>M60*C60</f>
        <v>183120</v>
      </c>
      <c r="O60" s="404">
        <v>220</v>
      </c>
      <c r="P60" s="404">
        <f>O60*C60</f>
        <v>201432</v>
      </c>
      <c r="Q60" s="404">
        <v>200</v>
      </c>
      <c r="R60" s="404">
        <f>Q60*C60</f>
        <v>183120</v>
      </c>
      <c r="S60" s="404">
        <v>200</v>
      </c>
      <c r="T60" s="404">
        <f>S60*C60</f>
        <v>183120</v>
      </c>
    </row>
    <row r="61" spans="1:20" ht="80.25" customHeight="1">
      <c r="A61" s="488">
        <v>59</v>
      </c>
      <c r="B61" s="489" t="s">
        <v>98</v>
      </c>
      <c r="C61" s="496">
        <v>32237</v>
      </c>
      <c r="D61" s="529" t="s">
        <v>334</v>
      </c>
      <c r="E61" s="530" t="s">
        <v>232</v>
      </c>
      <c r="F61" s="493">
        <v>135</v>
      </c>
      <c r="G61" s="499" t="s">
        <v>308</v>
      </c>
      <c r="H61" s="493">
        <f>F61*C61</f>
        <v>4351995</v>
      </c>
      <c r="I61" s="404">
        <v>171</v>
      </c>
      <c r="J61" s="404">
        <f>I61*C61</f>
        <v>5512527</v>
      </c>
      <c r="K61" s="404">
        <v>141</v>
      </c>
      <c r="L61" s="404">
        <f>K61*C61</f>
        <v>4545417</v>
      </c>
      <c r="M61" s="404">
        <v>150</v>
      </c>
      <c r="N61" s="404">
        <f>M61*C61</f>
        <v>4835550</v>
      </c>
      <c r="O61" s="404">
        <v>270</v>
      </c>
      <c r="P61" s="404">
        <f>O61*C61</f>
        <v>8703990</v>
      </c>
      <c r="Q61" s="404">
        <v>135</v>
      </c>
      <c r="R61" s="404">
        <f>Q61*C61</f>
        <v>4351995</v>
      </c>
      <c r="S61" s="404">
        <v>135</v>
      </c>
      <c r="T61" s="404">
        <f>S61*C61</f>
        <v>4351995</v>
      </c>
    </row>
    <row r="62" spans="1:20" ht="59.25" customHeight="1">
      <c r="A62" s="488">
        <v>60</v>
      </c>
      <c r="B62" s="489" t="s">
        <v>149</v>
      </c>
      <c r="C62" s="496">
        <v>3880</v>
      </c>
      <c r="D62" s="529" t="s">
        <v>335</v>
      </c>
      <c r="E62" s="531" t="s">
        <v>232</v>
      </c>
      <c r="F62" s="493">
        <v>70</v>
      </c>
      <c r="G62" s="499" t="s">
        <v>308</v>
      </c>
      <c r="H62" s="493">
        <f>F62*C62</f>
        <v>271600</v>
      </c>
      <c r="I62" s="404">
        <v>87</v>
      </c>
      <c r="J62" s="404">
        <f>I62*C62</f>
        <v>337560</v>
      </c>
      <c r="K62" s="404">
        <v>86</v>
      </c>
      <c r="L62" s="404">
        <f>K62*C62</f>
        <v>333680</v>
      </c>
      <c r="M62" s="404">
        <v>100</v>
      </c>
      <c r="N62" s="404">
        <f>M62*C62</f>
        <v>388000</v>
      </c>
      <c r="O62" s="404">
        <v>80</v>
      </c>
      <c r="P62" s="404">
        <f>O62*C62</f>
        <v>310400</v>
      </c>
      <c r="Q62" s="404">
        <v>70</v>
      </c>
      <c r="R62" s="404">
        <f>Q62*C62</f>
        <v>271600</v>
      </c>
      <c r="S62" s="404">
        <v>70</v>
      </c>
      <c r="T62" s="404">
        <f>S62*C62</f>
        <v>271600</v>
      </c>
    </row>
    <row r="63" spans="1:20" ht="60" customHeight="1">
      <c r="A63" s="488">
        <v>61</v>
      </c>
      <c r="B63" s="489">
        <v>207.4</v>
      </c>
      <c r="C63" s="496">
        <v>1832</v>
      </c>
      <c r="D63" s="532" t="s">
        <v>336</v>
      </c>
      <c r="E63" s="504"/>
      <c r="F63" s="493">
        <v>140</v>
      </c>
      <c r="G63" s="499" t="s">
        <v>308</v>
      </c>
      <c r="H63" s="493">
        <f>F63*C63</f>
        <v>256480</v>
      </c>
      <c r="I63" s="404">
        <v>164</v>
      </c>
      <c r="J63" s="404">
        <f>I63*C63</f>
        <v>300448</v>
      </c>
      <c r="K63" s="404">
        <v>127</v>
      </c>
      <c r="L63" s="404">
        <f>K63*C63</f>
        <v>232664</v>
      </c>
      <c r="M63" s="404">
        <v>150</v>
      </c>
      <c r="N63" s="404">
        <f>M63*C63</f>
        <v>274800</v>
      </c>
      <c r="O63" s="404">
        <v>150</v>
      </c>
      <c r="P63" s="404">
        <f>O63*C63</f>
        <v>274800</v>
      </c>
      <c r="Q63" s="404">
        <v>140</v>
      </c>
      <c r="R63" s="404">
        <f>Q63*C63</f>
        <v>256480</v>
      </c>
      <c r="S63" s="404">
        <v>140</v>
      </c>
      <c r="T63" s="404">
        <f>S63*C63</f>
        <v>256480</v>
      </c>
    </row>
    <row r="64" spans="1:20" ht="63" customHeight="1">
      <c r="A64" s="488">
        <v>62</v>
      </c>
      <c r="B64" s="516">
        <v>207.6</v>
      </c>
      <c r="C64" s="496">
        <v>1416</v>
      </c>
      <c r="D64" s="533" t="s">
        <v>337</v>
      </c>
      <c r="E64" s="504"/>
      <c r="F64" s="493">
        <v>120</v>
      </c>
      <c r="G64" s="499" t="s">
        <v>308</v>
      </c>
      <c r="H64" s="493">
        <f>F64*C64</f>
        <v>169920</v>
      </c>
      <c r="I64" s="404">
        <v>144.5</v>
      </c>
      <c r="J64" s="404">
        <f>I64*C64</f>
        <v>204612</v>
      </c>
      <c r="K64" s="404">
        <v>138</v>
      </c>
      <c r="L64" s="404">
        <f>K64*C64</f>
        <v>195408</v>
      </c>
      <c r="M64" s="404">
        <v>175</v>
      </c>
      <c r="N64" s="404">
        <f>M64*C64</f>
        <v>247800</v>
      </c>
      <c r="O64" s="404">
        <v>140</v>
      </c>
      <c r="P64" s="404">
        <f>O64*C64</f>
        <v>198240</v>
      </c>
      <c r="Q64" s="404">
        <v>120</v>
      </c>
      <c r="R64" s="404">
        <f>Q64*C64</f>
        <v>169920</v>
      </c>
      <c r="S64" s="404">
        <v>120</v>
      </c>
      <c r="T64" s="404">
        <f>S64*C64</f>
        <v>169920</v>
      </c>
    </row>
    <row r="65" spans="1:20" ht="30" customHeight="1">
      <c r="A65" s="488">
        <v>63</v>
      </c>
      <c r="B65" s="489" t="s">
        <v>101</v>
      </c>
      <c r="C65" s="496">
        <v>807.2</v>
      </c>
      <c r="D65" s="534" t="s">
        <v>236</v>
      </c>
      <c r="E65" s="504"/>
      <c r="F65" s="493">
        <v>50</v>
      </c>
      <c r="G65" s="499" t="s">
        <v>308</v>
      </c>
      <c r="H65" s="493">
        <f>F65*C65</f>
        <v>40360</v>
      </c>
      <c r="I65" s="404">
        <v>71</v>
      </c>
      <c r="J65" s="404">
        <f>I65*C65</f>
        <v>57311.200000000004</v>
      </c>
      <c r="K65" s="404">
        <v>118</v>
      </c>
      <c r="L65" s="404">
        <f>K65*C65</f>
        <v>95249.600000000006</v>
      </c>
      <c r="M65" s="404">
        <v>70</v>
      </c>
      <c r="N65" s="404">
        <f>M65*C65</f>
        <v>56504</v>
      </c>
      <c r="O65" s="404">
        <v>60</v>
      </c>
      <c r="P65" s="404">
        <f>O65*C65</f>
        <v>48432</v>
      </c>
      <c r="Q65" s="404">
        <v>50</v>
      </c>
      <c r="R65" s="404">
        <f>Q65*C65</f>
        <v>40360</v>
      </c>
      <c r="S65" s="404">
        <v>50</v>
      </c>
      <c r="T65" s="404">
        <f>S65*C65</f>
        <v>40360</v>
      </c>
    </row>
    <row r="66" spans="1:20" ht="45.75" customHeight="1">
      <c r="A66" s="488">
        <v>64</v>
      </c>
      <c r="B66" s="489" t="s">
        <v>103</v>
      </c>
      <c r="C66" s="496">
        <v>1765.6</v>
      </c>
      <c r="D66" s="535" t="s">
        <v>338</v>
      </c>
      <c r="E66" s="495"/>
      <c r="F66" s="493">
        <v>10</v>
      </c>
      <c r="G66" s="499" t="s">
        <v>308</v>
      </c>
      <c r="H66" s="493">
        <f>F66*C66</f>
        <v>17656</v>
      </c>
      <c r="I66" s="404">
        <v>10.67</v>
      </c>
      <c r="J66" s="404">
        <f>I66*C66</f>
        <v>18838.951999999997</v>
      </c>
      <c r="K66" s="404">
        <v>107</v>
      </c>
      <c r="L66" s="404">
        <f>K66*C66</f>
        <v>188919.19999999998</v>
      </c>
      <c r="M66" s="404">
        <v>50</v>
      </c>
      <c r="N66" s="404">
        <f>M66*C66</f>
        <v>88280</v>
      </c>
      <c r="O66" s="404">
        <v>15</v>
      </c>
      <c r="P66" s="404">
        <f>O66*C66</f>
        <v>26484</v>
      </c>
      <c r="Q66" s="404">
        <v>10</v>
      </c>
      <c r="R66" s="404">
        <f>Q66*C66</f>
        <v>17656</v>
      </c>
      <c r="S66" s="404">
        <v>10</v>
      </c>
      <c r="T66" s="404">
        <f>S66*C66</f>
        <v>17656</v>
      </c>
    </row>
    <row r="67" spans="1:20" ht="63.75" customHeight="1">
      <c r="A67" s="488">
        <v>65</v>
      </c>
      <c r="B67" s="489">
        <v>211.3</v>
      </c>
      <c r="C67" s="496">
        <v>173.5</v>
      </c>
      <c r="D67" s="536" t="s">
        <v>238</v>
      </c>
      <c r="E67" s="504"/>
      <c r="F67" s="493">
        <v>50</v>
      </c>
      <c r="G67" s="499" t="s">
        <v>308</v>
      </c>
      <c r="H67" s="493">
        <f>F67*C67</f>
        <v>8675</v>
      </c>
      <c r="I67" s="404">
        <v>59.95</v>
      </c>
      <c r="J67" s="404">
        <f>I67*C67</f>
        <v>10401.325000000001</v>
      </c>
      <c r="K67" s="404">
        <v>130</v>
      </c>
      <c r="L67" s="404">
        <f>K67*C67</f>
        <v>22555</v>
      </c>
      <c r="M67" s="404">
        <v>100</v>
      </c>
      <c r="N67" s="404">
        <f>M67*C67</f>
        <v>17350</v>
      </c>
      <c r="O67" s="404">
        <v>50</v>
      </c>
      <c r="P67" s="404">
        <f>O67*C67</f>
        <v>8675</v>
      </c>
      <c r="Q67" s="404">
        <v>50</v>
      </c>
      <c r="R67" s="404">
        <f>Q67*C67</f>
        <v>8675</v>
      </c>
      <c r="S67" s="404">
        <v>50</v>
      </c>
      <c r="T67" s="404">
        <f>S67*C67</f>
        <v>8675</v>
      </c>
    </row>
    <row r="68" spans="1:20" ht="135">
      <c r="A68" s="488">
        <v>66</v>
      </c>
      <c r="B68" s="489" t="s">
        <v>106</v>
      </c>
      <c r="C68" s="496">
        <v>62</v>
      </c>
      <c r="D68" s="537" t="s">
        <v>239</v>
      </c>
      <c r="E68" s="504"/>
      <c r="F68" s="493">
        <v>1200</v>
      </c>
      <c r="G68" s="499" t="s">
        <v>308</v>
      </c>
      <c r="H68" s="493">
        <f>F68*C68</f>
        <v>74400</v>
      </c>
      <c r="I68" s="404">
        <v>1255.4000000000001</v>
      </c>
      <c r="J68" s="404">
        <f>I68*C68</f>
        <v>77834.8</v>
      </c>
      <c r="K68" s="404">
        <v>954</v>
      </c>
      <c r="L68" s="404">
        <f>K68*C68</f>
        <v>59148</v>
      </c>
      <c r="M68" s="404">
        <v>1200</v>
      </c>
      <c r="N68" s="404">
        <f>M68*C68</f>
        <v>74400</v>
      </c>
      <c r="O68" s="404">
        <v>1255</v>
      </c>
      <c r="P68" s="404">
        <f>O68*C68</f>
        <v>77810</v>
      </c>
      <c r="Q68" s="404">
        <v>1200</v>
      </c>
      <c r="R68" s="404">
        <f>Q68*C68</f>
        <v>74400</v>
      </c>
      <c r="S68" s="404">
        <v>1200</v>
      </c>
      <c r="T68" s="404">
        <f>S68*C68</f>
        <v>74400</v>
      </c>
    </row>
    <row r="69" spans="1:20" ht="60" customHeight="1">
      <c r="A69" s="488">
        <v>67</v>
      </c>
      <c r="B69" s="489">
        <v>216</v>
      </c>
      <c r="C69" s="496">
        <v>295</v>
      </c>
      <c r="D69" s="497" t="s">
        <v>240</v>
      </c>
      <c r="E69" s="504"/>
      <c r="F69" s="493">
        <v>20</v>
      </c>
      <c r="G69" s="499" t="s">
        <v>308</v>
      </c>
      <c r="H69" s="493">
        <f>F69*C69</f>
        <v>5900</v>
      </c>
      <c r="I69" s="404">
        <v>24.200000000000003</v>
      </c>
      <c r="J69" s="404">
        <f>I69*C69</f>
        <v>7139.0000000000009</v>
      </c>
      <c r="K69" s="404">
        <v>130</v>
      </c>
      <c r="L69" s="404">
        <f>K69*C69</f>
        <v>38350</v>
      </c>
      <c r="M69" s="404">
        <v>100</v>
      </c>
      <c r="N69" s="404">
        <f>M69*C69</f>
        <v>29500</v>
      </c>
      <c r="O69" s="404">
        <v>20</v>
      </c>
      <c r="P69" s="404">
        <f>O69*C69</f>
        <v>5900</v>
      </c>
      <c r="Q69" s="404">
        <v>20</v>
      </c>
      <c r="R69" s="404">
        <f>Q69*C69</f>
        <v>5900</v>
      </c>
      <c r="S69" s="404">
        <v>20</v>
      </c>
      <c r="T69" s="404">
        <f>S69*C69</f>
        <v>5900</v>
      </c>
    </row>
    <row r="70" spans="1:20" ht="60.75" customHeight="1">
      <c r="A70" s="488">
        <v>68</v>
      </c>
      <c r="B70" s="489">
        <v>221</v>
      </c>
      <c r="C70" s="496">
        <v>857</v>
      </c>
      <c r="D70" s="538" t="s">
        <v>241</v>
      </c>
      <c r="E70" s="504"/>
      <c r="F70" s="493">
        <v>130</v>
      </c>
      <c r="G70" s="499" t="s">
        <v>308</v>
      </c>
      <c r="H70" s="493">
        <f>F70*C70</f>
        <v>111410</v>
      </c>
      <c r="I70" s="404">
        <v>145.64000000000001</v>
      </c>
      <c r="J70" s="404">
        <f>I70*C70</f>
        <v>124813.48000000001</v>
      </c>
      <c r="K70" s="404">
        <v>264</v>
      </c>
      <c r="L70" s="404">
        <f>K70*C70</f>
        <v>226248</v>
      </c>
      <c r="M70" s="404">
        <v>150</v>
      </c>
      <c r="N70" s="404">
        <f>M70*C70</f>
        <v>128550</v>
      </c>
      <c r="O70" s="404">
        <v>100</v>
      </c>
      <c r="P70" s="404">
        <f>O70*C70</f>
        <v>85700</v>
      </c>
      <c r="Q70" s="404">
        <v>130</v>
      </c>
      <c r="R70" s="404">
        <f>Q70*C70</f>
        <v>111410</v>
      </c>
      <c r="S70" s="404">
        <v>130</v>
      </c>
      <c r="T70" s="404">
        <f>S70*C70</f>
        <v>111410</v>
      </c>
    </row>
    <row r="71" spans="1:20" ht="135">
      <c r="A71" s="488">
        <v>69</v>
      </c>
      <c r="B71" s="489">
        <v>221.3</v>
      </c>
      <c r="C71" s="496">
        <v>164</v>
      </c>
      <c r="D71" s="539" t="s">
        <v>242</v>
      </c>
      <c r="E71" s="504"/>
      <c r="F71" s="493">
        <v>2600</v>
      </c>
      <c r="G71" s="515" t="s">
        <v>212</v>
      </c>
      <c r="H71" s="493">
        <f>F71*C71</f>
        <v>426400</v>
      </c>
      <c r="I71" s="404">
        <v>2803</v>
      </c>
      <c r="J71" s="404">
        <f>I71*C71</f>
        <v>459692</v>
      </c>
      <c r="K71" s="404">
        <v>2296</v>
      </c>
      <c r="L71" s="404">
        <f>K71*C71</f>
        <v>376544</v>
      </c>
      <c r="M71" s="404">
        <v>2000</v>
      </c>
      <c r="N71" s="404">
        <f>M71*C71</f>
        <v>328000</v>
      </c>
      <c r="O71" s="404">
        <v>2500</v>
      </c>
      <c r="P71" s="404">
        <f>O71*C71</f>
        <v>410000</v>
      </c>
      <c r="Q71" s="404">
        <v>2600</v>
      </c>
      <c r="R71" s="404">
        <f>Q71*C71</f>
        <v>426400</v>
      </c>
      <c r="S71" s="404">
        <v>2600</v>
      </c>
      <c r="T71" s="404">
        <f>S71*C71</f>
        <v>426400</v>
      </c>
    </row>
    <row r="72" spans="1:20" ht="105">
      <c r="A72" s="488">
        <v>70</v>
      </c>
      <c r="B72" s="489">
        <v>222.2</v>
      </c>
      <c r="C72" s="496">
        <v>24</v>
      </c>
      <c r="D72" s="509" t="s">
        <v>243</v>
      </c>
      <c r="E72" s="504"/>
      <c r="F72" s="493">
        <v>900</v>
      </c>
      <c r="G72" s="515" t="s">
        <v>212</v>
      </c>
      <c r="H72" s="493">
        <f>F72*C72</f>
        <v>21600</v>
      </c>
      <c r="I72" s="404">
        <v>933</v>
      </c>
      <c r="J72" s="404">
        <f>I72*C72</f>
        <v>22392</v>
      </c>
      <c r="K72" s="404">
        <v>1091</v>
      </c>
      <c r="L72" s="404">
        <f>K72*C72</f>
        <v>26184</v>
      </c>
      <c r="M72" s="404">
        <v>1000</v>
      </c>
      <c r="N72" s="404">
        <f>M72*C72</f>
        <v>24000</v>
      </c>
      <c r="O72" s="404">
        <v>900</v>
      </c>
      <c r="P72" s="404">
        <f>O72*C72</f>
        <v>21600</v>
      </c>
      <c r="Q72" s="404">
        <v>900</v>
      </c>
      <c r="R72" s="404">
        <f>Q72*C72</f>
        <v>21600</v>
      </c>
      <c r="S72" s="404">
        <v>900</v>
      </c>
      <c r="T72" s="404">
        <f>S72*C72</f>
        <v>21600</v>
      </c>
    </row>
    <row r="73" spans="1:20" ht="100.5" customHeight="1">
      <c r="A73" s="488">
        <v>71</v>
      </c>
      <c r="B73" s="489" t="s">
        <v>112</v>
      </c>
      <c r="C73" s="496">
        <v>56</v>
      </c>
      <c r="D73" s="540" t="s">
        <v>244</v>
      </c>
      <c r="E73" s="504"/>
      <c r="F73" s="493">
        <v>1500</v>
      </c>
      <c r="G73" s="515" t="s">
        <v>212</v>
      </c>
      <c r="H73" s="493">
        <f>F73*C73</f>
        <v>84000</v>
      </c>
      <c r="I73" s="404">
        <v>2008</v>
      </c>
      <c r="J73" s="404">
        <f>I73*C73</f>
        <v>112448</v>
      </c>
      <c r="K73" s="404">
        <v>1045</v>
      </c>
      <c r="L73" s="404">
        <f>K73*C73</f>
        <v>58520</v>
      </c>
      <c r="M73" s="404">
        <v>600</v>
      </c>
      <c r="N73" s="404">
        <f>M73*C73</f>
        <v>33600</v>
      </c>
      <c r="O73" s="404">
        <v>1500</v>
      </c>
      <c r="P73" s="404">
        <f>O73*C73</f>
        <v>84000</v>
      </c>
      <c r="Q73" s="404">
        <v>1500</v>
      </c>
      <c r="R73" s="404">
        <f>Q73*C73</f>
        <v>84000</v>
      </c>
      <c r="S73" s="404">
        <v>1500</v>
      </c>
      <c r="T73" s="404">
        <f>S73*C73</f>
        <v>84000</v>
      </c>
    </row>
    <row r="74" spans="1:20" ht="60" customHeight="1">
      <c r="A74" s="488">
        <v>72</v>
      </c>
      <c r="B74" s="489" t="s">
        <v>114</v>
      </c>
      <c r="C74" s="496">
        <v>137</v>
      </c>
      <c r="D74" s="507" t="s">
        <v>245</v>
      </c>
      <c r="E74" s="504"/>
      <c r="F74" s="493">
        <v>600</v>
      </c>
      <c r="G74" s="515" t="s">
        <v>212</v>
      </c>
      <c r="H74" s="493">
        <f>F74*C74</f>
        <v>82200</v>
      </c>
      <c r="I74" s="404">
        <v>665</v>
      </c>
      <c r="J74" s="404">
        <f>I74*C74</f>
        <v>91105</v>
      </c>
      <c r="K74" s="404">
        <v>495</v>
      </c>
      <c r="L74" s="404">
        <f>K74*C74</f>
        <v>67815</v>
      </c>
      <c r="M74" s="404">
        <v>450</v>
      </c>
      <c r="N74" s="404">
        <f>M74*C74</f>
        <v>61650</v>
      </c>
      <c r="O74" s="404">
        <v>500</v>
      </c>
      <c r="P74" s="404">
        <f>O74*C74</f>
        <v>68500</v>
      </c>
      <c r="Q74" s="404">
        <v>600</v>
      </c>
      <c r="R74" s="404">
        <f>Q74*C74</f>
        <v>82200</v>
      </c>
      <c r="S74" s="404">
        <v>600</v>
      </c>
      <c r="T74" s="404">
        <f>S74*C74</f>
        <v>82200</v>
      </c>
    </row>
    <row r="75" spans="1:20" ht="63.75" customHeight="1">
      <c r="A75" s="488">
        <v>73</v>
      </c>
      <c r="B75" s="489" t="s">
        <v>116</v>
      </c>
      <c r="C75" s="496">
        <v>246.6</v>
      </c>
      <c r="D75" s="541" t="s">
        <v>246</v>
      </c>
      <c r="E75" s="495"/>
      <c r="F75" s="493">
        <v>300</v>
      </c>
      <c r="G75" s="494" t="s">
        <v>306</v>
      </c>
      <c r="H75" s="493">
        <f>F75*C75</f>
        <v>73980</v>
      </c>
      <c r="I75" s="404">
        <v>335.5</v>
      </c>
      <c r="J75" s="404">
        <f>I75*C75</f>
        <v>82734.3</v>
      </c>
      <c r="K75" s="404">
        <v>676</v>
      </c>
      <c r="L75" s="404">
        <f>K75*C75</f>
        <v>166701.6</v>
      </c>
      <c r="M75" s="404">
        <v>450</v>
      </c>
      <c r="N75" s="404">
        <f>M75*C75</f>
        <v>110970</v>
      </c>
      <c r="O75" s="404">
        <v>300</v>
      </c>
      <c r="P75" s="404">
        <f>O75*C75</f>
        <v>73980</v>
      </c>
      <c r="Q75" s="404">
        <v>300</v>
      </c>
      <c r="R75" s="404">
        <f>Q75*C75</f>
        <v>73980</v>
      </c>
      <c r="S75" s="404">
        <v>300</v>
      </c>
      <c r="T75" s="404">
        <f>S75*C75</f>
        <v>73980</v>
      </c>
    </row>
    <row r="76" spans="1:20" ht="75">
      <c r="A76" s="488">
        <v>74</v>
      </c>
      <c r="B76" s="489">
        <v>241.1</v>
      </c>
      <c r="C76" s="496">
        <v>1052.5</v>
      </c>
      <c r="D76" s="542" t="s">
        <v>247</v>
      </c>
      <c r="E76" s="504"/>
      <c r="F76" s="493">
        <v>40</v>
      </c>
      <c r="G76" s="499" t="s">
        <v>308</v>
      </c>
      <c r="H76" s="493">
        <f>F76*C76</f>
        <v>42100</v>
      </c>
      <c r="I76" s="404">
        <v>38.340000000000003</v>
      </c>
      <c r="J76" s="404">
        <f>I76*C76</f>
        <v>40352.850000000006</v>
      </c>
      <c r="K76" s="404">
        <v>71</v>
      </c>
      <c r="L76" s="404">
        <f>K76*C76</f>
        <v>74727.5</v>
      </c>
      <c r="M76" s="404">
        <v>80</v>
      </c>
      <c r="N76" s="404">
        <f>M76*C76</f>
        <v>84200</v>
      </c>
      <c r="O76" s="404">
        <v>38</v>
      </c>
      <c r="P76" s="404">
        <f>O76*C76</f>
        <v>39995</v>
      </c>
      <c r="Q76" s="404">
        <v>40</v>
      </c>
      <c r="R76" s="404">
        <f>Q76*C76</f>
        <v>42100</v>
      </c>
      <c r="S76" s="404">
        <v>40</v>
      </c>
      <c r="T76" s="404">
        <f>S76*C76</f>
        <v>42100</v>
      </c>
    </row>
    <row r="77" spans="1:20" ht="119.25" customHeight="1">
      <c r="A77" s="488">
        <v>75</v>
      </c>
      <c r="B77" s="489" t="s">
        <v>119</v>
      </c>
      <c r="C77" s="496">
        <v>1264.7</v>
      </c>
      <c r="D77" s="543" t="s">
        <v>248</v>
      </c>
      <c r="E77" s="504"/>
      <c r="F77" s="493">
        <v>50</v>
      </c>
      <c r="G77" s="499" t="s">
        <v>308</v>
      </c>
      <c r="H77" s="493">
        <f>F77*C77</f>
        <v>63235</v>
      </c>
      <c r="I77" s="404">
        <v>57.750000000000007</v>
      </c>
      <c r="J77" s="404">
        <f>I77*C77</f>
        <v>73036.425000000017</v>
      </c>
      <c r="K77" s="404">
        <v>130</v>
      </c>
      <c r="L77" s="404">
        <f>K77*C77</f>
        <v>164411</v>
      </c>
      <c r="M77" s="404">
        <v>70</v>
      </c>
      <c r="N77" s="404">
        <f>M77*C77</f>
        <v>88529</v>
      </c>
      <c r="O77" s="404">
        <v>50</v>
      </c>
      <c r="P77" s="404">
        <f>O77*C77</f>
        <v>63235</v>
      </c>
      <c r="Q77" s="404">
        <v>50</v>
      </c>
      <c r="R77" s="404">
        <f>Q77*C77</f>
        <v>63235</v>
      </c>
      <c r="S77" s="404">
        <v>50</v>
      </c>
      <c r="T77" s="404">
        <f>S77*C77</f>
        <v>63235</v>
      </c>
    </row>
    <row r="78" spans="1:20" ht="60">
      <c r="A78" s="488">
        <v>76</v>
      </c>
      <c r="B78" s="489" t="s">
        <v>121</v>
      </c>
      <c r="C78" s="496">
        <v>10</v>
      </c>
      <c r="D78" s="541" t="s">
        <v>249</v>
      </c>
      <c r="E78" s="495"/>
      <c r="F78" s="493">
        <v>2500</v>
      </c>
      <c r="G78" s="544" t="s">
        <v>250</v>
      </c>
      <c r="H78" s="493">
        <f>F78*C78</f>
        <v>25000</v>
      </c>
      <c r="I78" s="404">
        <v>2500</v>
      </c>
      <c r="J78" s="404">
        <f>I78*C78</f>
        <v>25000</v>
      </c>
      <c r="K78" s="404">
        <v>1650</v>
      </c>
      <c r="L78" s="404">
        <f>K78*C78</f>
        <v>16500</v>
      </c>
      <c r="M78" s="404">
        <v>4000</v>
      </c>
      <c r="N78" s="404">
        <f>M78*C78</f>
        <v>40000</v>
      </c>
      <c r="O78" s="404">
        <v>2000</v>
      </c>
      <c r="P78" s="404">
        <f>O78*C78</f>
        <v>20000</v>
      </c>
      <c r="Q78" s="404">
        <v>2500</v>
      </c>
      <c r="R78" s="404">
        <f>Q78*C78</f>
        <v>25000</v>
      </c>
      <c r="S78" s="404">
        <v>2500</v>
      </c>
      <c r="T78" s="404">
        <f>S78*C78</f>
        <v>25000</v>
      </c>
    </row>
    <row r="79" spans="1:20" ht="80.25" customHeight="1">
      <c r="A79" s="488">
        <v>77</v>
      </c>
      <c r="B79" s="489">
        <v>254.2</v>
      </c>
      <c r="C79" s="496">
        <v>60</v>
      </c>
      <c r="D79" s="545" t="s">
        <v>251</v>
      </c>
      <c r="E79" s="504"/>
      <c r="F79" s="493">
        <v>600</v>
      </c>
      <c r="G79" s="513" t="s">
        <v>208</v>
      </c>
      <c r="H79" s="493">
        <f>F79*C79</f>
        <v>36000</v>
      </c>
      <c r="I79" s="404">
        <v>697.1</v>
      </c>
      <c r="J79" s="404">
        <f>I79*C79</f>
        <v>41826</v>
      </c>
      <c r="K79" s="404">
        <v>879</v>
      </c>
      <c r="L79" s="404">
        <f>K79*C79</f>
        <v>52740</v>
      </c>
      <c r="M79" s="404">
        <v>700</v>
      </c>
      <c r="N79" s="404">
        <f>M79*C79</f>
        <v>42000</v>
      </c>
      <c r="O79" s="404">
        <v>697</v>
      </c>
      <c r="P79" s="404">
        <f>O79*C79</f>
        <v>41820</v>
      </c>
      <c r="Q79" s="404">
        <v>600</v>
      </c>
      <c r="R79" s="404">
        <f>Q79*C79</f>
        <v>36000</v>
      </c>
      <c r="S79" s="404">
        <v>600</v>
      </c>
      <c r="T79" s="404">
        <f>S79*C79</f>
        <v>36000</v>
      </c>
    </row>
    <row r="80" spans="1:20" ht="30" customHeight="1">
      <c r="A80" s="488">
        <v>78</v>
      </c>
      <c r="B80" s="516"/>
      <c r="C80" s="496">
        <v>23</v>
      </c>
      <c r="D80" s="504" t="s">
        <v>125</v>
      </c>
      <c r="E80" s="504"/>
      <c r="F80" s="493">
        <v>4500</v>
      </c>
      <c r="G80" s="513" t="s">
        <v>208</v>
      </c>
      <c r="H80" s="493">
        <f>F80*C80</f>
        <v>103500</v>
      </c>
      <c r="I80" s="404">
        <v>4804.46</v>
      </c>
      <c r="J80" s="404">
        <f>I80*C80</f>
        <v>110502.58</v>
      </c>
      <c r="K80" s="404">
        <v>5673</v>
      </c>
      <c r="L80" s="404">
        <f>K80*C80</f>
        <v>130479</v>
      </c>
      <c r="M80" s="404">
        <v>4500</v>
      </c>
      <c r="N80" s="404">
        <f>M80*C80</f>
        <v>103500</v>
      </c>
      <c r="O80" s="404">
        <v>4800</v>
      </c>
      <c r="P80" s="404">
        <f>O80*C80</f>
        <v>110400</v>
      </c>
      <c r="Q80" s="404">
        <v>4500</v>
      </c>
      <c r="R80" s="404">
        <f>Q80*C80</f>
        <v>103500</v>
      </c>
      <c r="S80" s="404">
        <v>4500</v>
      </c>
      <c r="T80" s="404">
        <f>S80*C80</f>
        <v>103500</v>
      </c>
    </row>
    <row r="81" spans="1:20" ht="42.75" customHeight="1">
      <c r="A81" s="488">
        <v>79</v>
      </c>
      <c r="B81" s="489">
        <v>344.5</v>
      </c>
      <c r="C81" s="496">
        <v>68</v>
      </c>
      <c r="D81" s="546" t="s">
        <v>339</v>
      </c>
      <c r="E81" s="504"/>
      <c r="F81" s="493">
        <v>400</v>
      </c>
      <c r="G81" s="515" t="s">
        <v>212</v>
      </c>
      <c r="H81" s="493">
        <f>F81*C81</f>
        <v>27200</v>
      </c>
      <c r="I81" s="404">
        <v>494.7</v>
      </c>
      <c r="J81" s="404">
        <f>I81*C81</f>
        <v>33639.599999999999</v>
      </c>
      <c r="K81" s="404">
        <v>1155</v>
      </c>
      <c r="L81" s="404">
        <f>K81*C81</f>
        <v>78540</v>
      </c>
      <c r="M81" s="404">
        <v>600</v>
      </c>
      <c r="N81" s="404">
        <f>M81*C81</f>
        <v>40800</v>
      </c>
      <c r="O81" s="404">
        <v>500</v>
      </c>
      <c r="P81" s="404">
        <f>O81*C81</f>
        <v>34000</v>
      </c>
      <c r="Q81" s="404">
        <v>400</v>
      </c>
      <c r="R81" s="404">
        <f>Q81*C81</f>
        <v>27200</v>
      </c>
      <c r="S81" s="404">
        <v>400</v>
      </c>
      <c r="T81" s="404">
        <f>S81*C81</f>
        <v>27200</v>
      </c>
    </row>
    <row r="82" spans="1:20" ht="135">
      <c r="A82" s="488">
        <v>80</v>
      </c>
      <c r="B82" s="489" t="s">
        <v>127</v>
      </c>
      <c r="C82" s="496">
        <v>48</v>
      </c>
      <c r="D82" s="547" t="s">
        <v>254</v>
      </c>
      <c r="E82" s="504"/>
      <c r="F82" s="493">
        <v>1400</v>
      </c>
      <c r="G82" s="499" t="s">
        <v>308</v>
      </c>
      <c r="H82" s="493">
        <f>F82*C82</f>
        <v>67200</v>
      </c>
      <c r="I82" s="404">
        <v>1517.38</v>
      </c>
      <c r="J82" s="404">
        <f>I82*C82</f>
        <v>72834.240000000005</v>
      </c>
      <c r="K82" s="404">
        <v>1803</v>
      </c>
      <c r="L82" s="404">
        <f>K82*C82</f>
        <v>86544</v>
      </c>
      <c r="M82" s="404">
        <v>1500</v>
      </c>
      <c r="N82" s="404">
        <f>M82*C82</f>
        <v>72000</v>
      </c>
      <c r="O82" s="404">
        <v>1400</v>
      </c>
      <c r="P82" s="404">
        <f>O82*C82</f>
        <v>67200</v>
      </c>
      <c r="Q82" s="404">
        <v>1400</v>
      </c>
      <c r="R82" s="404">
        <f>Q82*C82</f>
        <v>67200</v>
      </c>
      <c r="S82" s="404">
        <v>1400</v>
      </c>
      <c r="T82" s="404">
        <f>S82*C82</f>
        <v>67200</v>
      </c>
    </row>
    <row r="83" spans="1:20" ht="100.5" customHeight="1">
      <c r="A83" s="488">
        <v>81</v>
      </c>
      <c r="B83" s="489" t="s">
        <v>129</v>
      </c>
      <c r="C83" s="496">
        <v>10.4</v>
      </c>
      <c r="D83" s="548" t="s">
        <v>340</v>
      </c>
      <c r="E83" s="504"/>
      <c r="F83" s="493">
        <v>2000</v>
      </c>
      <c r="G83" s="499" t="s">
        <v>308</v>
      </c>
      <c r="H83" s="493">
        <f>F83*C83</f>
        <v>20800</v>
      </c>
      <c r="I83" s="404">
        <v>2326.38</v>
      </c>
      <c r="J83" s="404">
        <f>I83*C83</f>
        <v>24194.352000000003</v>
      </c>
      <c r="K83" s="404">
        <v>2418</v>
      </c>
      <c r="L83" s="404">
        <f>K83*C83</f>
        <v>25147.200000000001</v>
      </c>
      <c r="M83" s="404">
        <v>3000</v>
      </c>
      <c r="N83" s="404">
        <f>M83*C83</f>
        <v>31200</v>
      </c>
      <c r="O83" s="404">
        <v>2300</v>
      </c>
      <c r="P83" s="404">
        <f>O83*C83</f>
        <v>23920</v>
      </c>
      <c r="Q83" s="404">
        <v>2000</v>
      </c>
      <c r="R83" s="404">
        <f>Q83*C83</f>
        <v>20800</v>
      </c>
      <c r="S83" s="404">
        <v>2000</v>
      </c>
      <c r="T83" s="404">
        <f>S83*C83</f>
        <v>20800</v>
      </c>
    </row>
    <row r="84" spans="1:20" ht="75">
      <c r="A84" s="488">
        <v>82</v>
      </c>
      <c r="B84" s="489">
        <v>383.1</v>
      </c>
      <c r="C84" s="496">
        <v>26</v>
      </c>
      <c r="D84" s="511" t="s">
        <v>257</v>
      </c>
      <c r="E84" s="504"/>
      <c r="F84" s="493">
        <v>200</v>
      </c>
      <c r="G84" s="513" t="s">
        <v>208</v>
      </c>
      <c r="H84" s="493">
        <f>F84*C84</f>
        <v>5200</v>
      </c>
      <c r="I84" s="404">
        <v>195.7</v>
      </c>
      <c r="J84" s="404">
        <f>I84*C84</f>
        <v>5088.2</v>
      </c>
      <c r="K84" s="404">
        <v>180</v>
      </c>
      <c r="L84" s="404">
        <f>K84*C84</f>
        <v>4680</v>
      </c>
      <c r="M84" s="404">
        <v>200</v>
      </c>
      <c r="N84" s="404">
        <f>M84*C84</f>
        <v>5200</v>
      </c>
      <c r="O84" s="404">
        <v>190</v>
      </c>
      <c r="P84" s="404">
        <f>O84*C84</f>
        <v>4940</v>
      </c>
      <c r="Q84" s="404">
        <v>200</v>
      </c>
      <c r="R84" s="404">
        <f>Q84*C84</f>
        <v>5200</v>
      </c>
      <c r="S84" s="404">
        <v>200</v>
      </c>
      <c r="T84" s="404">
        <f>S84*C84</f>
        <v>5200</v>
      </c>
    </row>
    <row r="85" spans="1:20" ht="80.25" customHeight="1">
      <c r="A85" s="488">
        <v>83</v>
      </c>
      <c r="B85" s="489">
        <v>432.1</v>
      </c>
      <c r="C85" s="496">
        <v>30</v>
      </c>
      <c r="D85" s="549" t="s">
        <v>258</v>
      </c>
      <c r="E85" s="504"/>
      <c r="F85" s="493">
        <v>400</v>
      </c>
      <c r="G85" s="499" t="s">
        <v>308</v>
      </c>
      <c r="H85" s="493">
        <f>F85*C85</f>
        <v>12000</v>
      </c>
      <c r="I85" s="404">
        <v>438</v>
      </c>
      <c r="J85" s="404">
        <f>I85*C85</f>
        <v>13140</v>
      </c>
      <c r="K85" s="404">
        <v>374</v>
      </c>
      <c r="L85" s="404">
        <f>K85*C85</f>
        <v>11220</v>
      </c>
      <c r="M85" s="404">
        <v>600</v>
      </c>
      <c r="N85" s="404">
        <f>M85*C85</f>
        <v>18000</v>
      </c>
      <c r="O85" s="404">
        <v>400</v>
      </c>
      <c r="P85" s="404">
        <f>O85*C85</f>
        <v>12000</v>
      </c>
      <c r="Q85" s="404">
        <v>400</v>
      </c>
      <c r="R85" s="404">
        <f>Q85*C85</f>
        <v>12000</v>
      </c>
      <c r="S85" s="404">
        <v>400</v>
      </c>
      <c r="T85" s="404">
        <f>S85*C85</f>
        <v>12000</v>
      </c>
    </row>
    <row r="86" spans="1:20" ht="120">
      <c r="A86" s="488">
        <v>84</v>
      </c>
      <c r="B86" s="489" t="s">
        <v>133</v>
      </c>
      <c r="C86" s="496">
        <v>56</v>
      </c>
      <c r="D86" s="550" t="s">
        <v>260</v>
      </c>
      <c r="E86" s="495"/>
      <c r="F86" s="493">
        <v>2200</v>
      </c>
      <c r="G86" s="515" t="s">
        <v>212</v>
      </c>
      <c r="H86" s="493">
        <f>F86*C86</f>
        <v>123200</v>
      </c>
      <c r="I86" s="404">
        <v>2286</v>
      </c>
      <c r="J86" s="404">
        <f>I86*C86</f>
        <v>128016</v>
      </c>
      <c r="K86" s="404">
        <v>1722</v>
      </c>
      <c r="L86" s="404">
        <f>K86*C86</f>
        <v>96432</v>
      </c>
      <c r="M86" s="404">
        <v>3000</v>
      </c>
      <c r="N86" s="404">
        <f>M86*C86</f>
        <v>168000</v>
      </c>
      <c r="O86" s="404">
        <v>2200</v>
      </c>
      <c r="P86" s="404">
        <f>O86*C86</f>
        <v>123200</v>
      </c>
      <c r="Q86" s="404">
        <v>2200</v>
      </c>
      <c r="R86" s="404">
        <f>Q86*C86</f>
        <v>123200</v>
      </c>
      <c r="S86" s="404">
        <v>2200</v>
      </c>
      <c r="T86" s="404">
        <f>S86*C86</f>
        <v>123200</v>
      </c>
    </row>
    <row r="87" spans="1:20" ht="119.25" customHeight="1">
      <c r="A87" s="488">
        <v>85</v>
      </c>
      <c r="B87" s="489" t="s">
        <v>135</v>
      </c>
      <c r="C87" s="496">
        <v>807.2</v>
      </c>
      <c r="D87" s="504" t="s">
        <v>305</v>
      </c>
      <c r="E87" s="504"/>
      <c r="F87" s="493">
        <v>950</v>
      </c>
      <c r="G87" s="499" t="s">
        <v>308</v>
      </c>
      <c r="H87" s="493">
        <f>F87*C87</f>
        <v>766840</v>
      </c>
      <c r="I87" s="404">
        <v>968</v>
      </c>
      <c r="J87" s="404">
        <f>I87*C87</f>
        <v>781369.60000000009</v>
      </c>
      <c r="K87" s="404">
        <v>1187</v>
      </c>
      <c r="L87" s="404">
        <f>K87*C87</f>
        <v>958146.4</v>
      </c>
      <c r="M87" s="404">
        <v>1200</v>
      </c>
      <c r="N87" s="404">
        <f>M87*C87</f>
        <v>968640</v>
      </c>
      <c r="O87" s="404">
        <v>1000</v>
      </c>
      <c r="P87" s="404">
        <f>O87*C87</f>
        <v>807200</v>
      </c>
      <c r="Q87" s="404">
        <v>950</v>
      </c>
      <c r="R87" s="404">
        <f>Q87*C87</f>
        <v>766840</v>
      </c>
      <c r="S87" s="404">
        <v>950</v>
      </c>
      <c r="T87" s="404">
        <f>S87*C87</f>
        <v>766840</v>
      </c>
    </row>
    <row r="88" spans="1:20" ht="42.75" customHeight="1">
      <c r="A88" s="488">
        <v>86</v>
      </c>
      <c r="B88" s="489" t="s">
        <v>137</v>
      </c>
      <c r="C88" s="496">
        <v>161.69999999999999</v>
      </c>
      <c r="D88" s="551" t="s">
        <v>341</v>
      </c>
      <c r="E88" s="504"/>
      <c r="F88" s="493">
        <v>7500</v>
      </c>
      <c r="G88" s="499" t="s">
        <v>308</v>
      </c>
      <c r="H88" s="493">
        <f>F88*C88</f>
        <v>1212750</v>
      </c>
      <c r="I88" s="404">
        <v>8106</v>
      </c>
      <c r="J88" s="404">
        <f>I88*C88</f>
        <v>1310740.2</v>
      </c>
      <c r="K88" s="404">
        <v>5649</v>
      </c>
      <c r="L88" s="404">
        <f>K88*C88</f>
        <v>913443.29999999993</v>
      </c>
      <c r="M88" s="404">
        <v>6000</v>
      </c>
      <c r="N88" s="404">
        <f>M88*C88</f>
        <v>970199.99999999988</v>
      </c>
      <c r="O88" s="404">
        <v>9000</v>
      </c>
      <c r="P88" s="404">
        <f>O88*C88</f>
        <v>1455300</v>
      </c>
      <c r="Q88" s="404">
        <v>7500</v>
      </c>
      <c r="R88" s="404">
        <f>Q88*C88</f>
        <v>1212750</v>
      </c>
      <c r="S88" s="404">
        <v>7500</v>
      </c>
      <c r="T88" s="404">
        <f>S88*C88</f>
        <v>1212750</v>
      </c>
    </row>
    <row r="89" spans="1:20" ht="94.5" customHeight="1">
      <c r="A89" s="488">
        <v>87</v>
      </c>
      <c r="B89" s="489">
        <v>980</v>
      </c>
      <c r="C89" s="496">
        <v>60</v>
      </c>
      <c r="D89" s="511" t="s">
        <v>264</v>
      </c>
      <c r="E89" s="504"/>
      <c r="F89" s="493">
        <v>800</v>
      </c>
      <c r="G89" s="499" t="s">
        <v>265</v>
      </c>
      <c r="H89" s="493">
        <f>F89*C89</f>
        <v>48000</v>
      </c>
      <c r="I89" s="404">
        <v>830</v>
      </c>
      <c r="J89" s="404">
        <f>I89*C89</f>
        <v>49800</v>
      </c>
      <c r="K89" s="404">
        <v>880</v>
      </c>
      <c r="L89" s="404">
        <f>K89*C89</f>
        <v>52800</v>
      </c>
      <c r="M89" s="404">
        <v>1200</v>
      </c>
      <c r="N89" s="404">
        <f>M89*C89</f>
        <v>72000</v>
      </c>
      <c r="O89" s="404">
        <v>830</v>
      </c>
      <c r="P89" s="404">
        <f>O89*C89</f>
        <v>49800</v>
      </c>
      <c r="Q89" s="404">
        <v>800</v>
      </c>
      <c r="R89" s="404">
        <f>Q89*C89</f>
        <v>48000</v>
      </c>
      <c r="S89" s="404">
        <v>800</v>
      </c>
      <c r="T89" s="404">
        <f>S89*C89</f>
        <v>48000</v>
      </c>
    </row>
    <row r="90" spans="1:20" ht="105">
      <c r="A90" s="488">
        <v>88</v>
      </c>
      <c r="B90" s="489">
        <v>981</v>
      </c>
      <c r="C90" s="496">
        <v>115</v>
      </c>
      <c r="D90" s="511" t="s">
        <v>266</v>
      </c>
      <c r="E90" s="504"/>
      <c r="F90" s="493">
        <v>800</v>
      </c>
      <c r="G90" s="513" t="s">
        <v>208</v>
      </c>
      <c r="H90" s="493">
        <f>F90*C90</f>
        <v>92000</v>
      </c>
      <c r="I90" s="404">
        <v>852.8</v>
      </c>
      <c r="J90" s="404">
        <f>I90*C90</f>
        <v>98072</v>
      </c>
      <c r="K90" s="404">
        <v>594</v>
      </c>
      <c r="L90" s="404">
        <f>K90*C90</f>
        <v>68310</v>
      </c>
      <c r="M90" s="404">
        <v>1100</v>
      </c>
      <c r="N90" s="404">
        <f>M90*C90</f>
        <v>126500</v>
      </c>
      <c r="O90" s="404">
        <v>850</v>
      </c>
      <c r="P90" s="404">
        <f>O90*C90</f>
        <v>97750</v>
      </c>
      <c r="Q90" s="404">
        <v>800</v>
      </c>
      <c r="R90" s="404">
        <f>Q90*C90</f>
        <v>92000</v>
      </c>
      <c r="S90" s="404">
        <v>800</v>
      </c>
      <c r="T90" s="404">
        <f>S90*C90</f>
        <v>92000</v>
      </c>
    </row>
    <row r="91" spans="1:20" ht="30" customHeight="1">
      <c r="A91" s="485"/>
      <c r="B91" s="485"/>
      <c r="C91" s="552"/>
      <c r="D91" s="553"/>
      <c r="E91" s="553"/>
      <c r="F91" s="554"/>
      <c r="G91" s="553" t="s">
        <v>291</v>
      </c>
      <c r="H91" s="554">
        <f>SUM(H2:H90)</f>
        <v>18347486</v>
      </c>
      <c r="I91" s="383"/>
      <c r="J91" s="406">
        <f>SUM(J2:J90)</f>
        <v>20933860.036000002</v>
      </c>
      <c r="K91" s="404"/>
      <c r="L91" s="406">
        <f>SUM(L2:L90)</f>
        <v>19671378.717999998</v>
      </c>
      <c r="M91" s="404"/>
      <c r="N91" s="406">
        <f>SUM(N2:N90)</f>
        <v>21426838</v>
      </c>
      <c r="O91" s="404"/>
      <c r="P91" s="406">
        <f>SUM(P2:P90)</f>
        <v>23767499.241999999</v>
      </c>
      <c r="Q91" s="404"/>
      <c r="R91" s="406">
        <f>SUM(R2:R90)</f>
        <v>18557881</v>
      </c>
      <c r="S91" s="406"/>
      <c r="T91" s="406">
        <f>SUM(T2:T90)</f>
        <v>18557881</v>
      </c>
    </row>
    <row r="92" spans="1:20" ht="30" customHeight="1">
      <c r="A92" s="485"/>
      <c r="B92" s="485"/>
      <c r="C92" s="485"/>
      <c r="D92" s="553"/>
      <c r="E92" s="553"/>
      <c r="F92" s="555"/>
      <c r="G92" s="553" t="s">
        <v>290</v>
      </c>
      <c r="H92" s="555">
        <f>H91*18%</f>
        <v>3302547.48</v>
      </c>
      <c r="I92" s="67"/>
      <c r="J92" s="405">
        <f>J91*18%</f>
        <v>3768094.8064800003</v>
      </c>
      <c r="K92" s="404"/>
      <c r="L92" s="405">
        <f>L91*18%</f>
        <v>3540848.1692399997</v>
      </c>
      <c r="M92" s="404"/>
      <c r="N92" s="405">
        <f>N91*18%</f>
        <v>3856830.84</v>
      </c>
      <c r="O92" s="404"/>
      <c r="P92" s="405">
        <f>P91*18%</f>
        <v>4278149.8635599995</v>
      </c>
      <c r="Q92" s="404"/>
      <c r="R92" s="405">
        <f>R91*18%</f>
        <v>3340418.58</v>
      </c>
      <c r="S92" s="405"/>
      <c r="T92" s="405">
        <f>T91*18%</f>
        <v>3340418.58</v>
      </c>
    </row>
    <row r="93" spans="1:20" ht="30" customHeight="1">
      <c r="A93" s="485"/>
      <c r="B93" s="485"/>
      <c r="C93" s="485"/>
      <c r="D93" s="553"/>
      <c r="E93" s="553"/>
      <c r="F93" s="554"/>
      <c r="G93" s="553" t="s">
        <v>291</v>
      </c>
      <c r="H93" s="554">
        <f>SUM(H91:H92)</f>
        <v>21650033.48</v>
      </c>
      <c r="I93" s="67"/>
      <c r="J93" s="406">
        <f>SUM(J91:J92)</f>
        <v>24701954.842480004</v>
      </c>
      <c r="K93" s="404"/>
      <c r="L93" s="406">
        <f>SUM(L91:L92)</f>
        <v>23212226.88724</v>
      </c>
      <c r="M93" s="404"/>
      <c r="N93" s="406">
        <f>SUM(N91:N92)</f>
        <v>25283668.84</v>
      </c>
      <c r="O93" s="404"/>
      <c r="P93" s="406">
        <f>SUM(P91:P92)</f>
        <v>28045649.105559997</v>
      </c>
      <c r="Q93" s="404"/>
      <c r="R93" s="406">
        <f>SUM(R91:R92)</f>
        <v>21898299.579999998</v>
      </c>
      <c r="S93" s="406"/>
      <c r="T93" s="406">
        <f>SUM(T91:T92)</f>
        <v>21898299.579999998</v>
      </c>
    </row>
  </sheetData>
  <printOptions horizontalCentered="1"/>
  <pageMargins left="0.23622047244094491" right="0.19685039370078741" top="0.47244094488188981" bottom="0.35433070866141736" header="0.31496062992125984" footer="0.19685039370078741"/>
  <pageSetup paperSize="8" scale="63" orientation="landscape" verticalDpi="0" r:id="rId1"/>
  <headerFooter>
    <oddHeader>&amp;LNew Commissioner of Police Office Building at Vepery&amp;RPage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New Abstract</vt:lpstr>
      <vt:lpstr>New Abstract (2)</vt:lpstr>
      <vt:lpstr>final Abstract </vt:lpstr>
      <vt:lpstr>codng</vt:lpstr>
      <vt:lpstr>CS</vt:lpstr>
      <vt:lpstr>Ann-A</vt:lpstr>
      <vt:lpstr>CS (2)</vt:lpstr>
      <vt:lpstr>'Ann-A'!Print_Area</vt:lpstr>
      <vt:lpstr>codng!Print_Area</vt:lpstr>
      <vt:lpstr>CS!Print_Area</vt:lpstr>
      <vt:lpstr>'CS (2)'!Print_Area</vt:lpstr>
      <vt:lpstr>'final Abstract '!Print_Area</vt:lpstr>
      <vt:lpstr>'New Abstract'!Print_Area</vt:lpstr>
      <vt:lpstr>'New Abstract (2)'!Print_Area</vt:lpstr>
      <vt:lpstr>'Ann-A'!Print_Titles</vt:lpstr>
      <vt:lpstr>codng!Print_Titles</vt:lpstr>
      <vt:lpstr>CS!Print_Titles</vt:lpstr>
      <vt:lpstr>'CS (2)'!Print_Titles</vt:lpstr>
      <vt:lpstr>'final Abstract '!Print_Titles</vt:lpstr>
      <vt:lpstr>'New Abstract'!Print_Titles</vt:lpstr>
      <vt:lpstr>'New Abstract (2)'!Print_Titles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2023-02-25T06:55:52Z</dcterms:modified>
</cp:coreProperties>
</file>