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 defaultThemeVersion="166925"/>
  <bookViews>
    <workbookView xWindow="0" yWindow="0" windowWidth="28800" windowHeight="11835" xr2:uid="{00000000-000D-0000-FFFF-FFFF00000000}"/>
  </bookViews>
  <sheets>
    <sheet name="Debiteurenbeheer" sheetId="1" r:id="rId1"/>
    <sheet name="Betaalde facturen" sheetId="2" r:id="rId2"/>
    <sheet name="Brief-Email" sheetId="7" r:id="rId3"/>
    <sheet name="Statusoverzicht" sheetId="3" r:id="rId4"/>
    <sheet name="Dropdown informatie" sheetId="4" r:id="rId5"/>
    <sheet name="Factuur aan klant" sheetId="5" r:id="rId6"/>
    <sheet name="Klantgegevens" sheetId="6" r:id="rId7"/>
  </sheets>
  <definedNames>
    <definedName name="_xlnm._FilterDatabase" localSheetId="3" hidden="1">Statusoverzicht!$A$9:$M$9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7" l="1"/>
  <c r="R3" i="7"/>
  <c r="S3" i="7"/>
  <c r="Q4" i="7"/>
  <c r="R4" i="7"/>
  <c r="S4" i="7"/>
  <c r="Q5" i="7"/>
  <c r="R5" i="7"/>
  <c r="S5" i="7"/>
  <c r="Q6" i="7"/>
  <c r="R6" i="7"/>
  <c r="S6" i="7"/>
  <c r="Q7" i="7"/>
  <c r="R7" i="7"/>
  <c r="S7" i="7"/>
  <c r="Q8" i="7"/>
  <c r="R8" i="7"/>
  <c r="S8" i="7"/>
  <c r="Q9" i="7"/>
  <c r="R9" i="7"/>
  <c r="S9" i="7"/>
  <c r="Q10" i="7"/>
  <c r="R10" i="7"/>
  <c r="S10" i="7"/>
  <c r="Q11" i="7"/>
  <c r="R11" i="7"/>
  <c r="S11" i="7"/>
  <c r="Q12" i="7"/>
  <c r="R12" i="7"/>
  <c r="S12" i="7"/>
  <c r="Q13" i="7"/>
  <c r="R13" i="7"/>
  <c r="S13" i="7"/>
  <c r="Q14" i="7"/>
  <c r="R14" i="7"/>
  <c r="S14" i="7"/>
  <c r="Q15" i="7"/>
  <c r="R15" i="7"/>
  <c r="S15" i="7"/>
  <c r="Q16" i="7"/>
  <c r="R16" i="7"/>
  <c r="S16" i="7"/>
  <c r="Q17" i="7"/>
  <c r="R17" i="7"/>
  <c r="S17" i="7"/>
  <c r="Q18" i="7"/>
  <c r="R18" i="7"/>
  <c r="S18" i="7"/>
  <c r="Q19" i="7"/>
  <c r="R19" i="7"/>
  <c r="S19" i="7"/>
  <c r="Q20" i="7"/>
  <c r="R20" i="7"/>
  <c r="S20" i="7"/>
  <c r="Q21" i="7"/>
  <c r="R21" i="7"/>
  <c r="S21" i="7"/>
  <c r="Q22" i="7"/>
  <c r="R22" i="7"/>
  <c r="S22" i="7"/>
  <c r="Q23" i="7"/>
  <c r="R23" i="7"/>
  <c r="S23" i="7"/>
  <c r="Q24" i="7"/>
  <c r="R24" i="7"/>
  <c r="S24" i="7"/>
  <c r="Q25" i="7"/>
  <c r="R25" i="7"/>
  <c r="S25" i="7"/>
  <c r="Q26" i="7"/>
  <c r="R26" i="7"/>
  <c r="S26" i="7"/>
  <c r="Q27" i="7"/>
  <c r="R27" i="7"/>
  <c r="S27" i="7"/>
  <c r="Q28" i="7"/>
  <c r="R28" i="7"/>
  <c r="S28" i="7"/>
  <c r="Q29" i="7"/>
  <c r="R29" i="7"/>
  <c r="S29" i="7"/>
  <c r="Q30" i="7"/>
  <c r="R30" i="7"/>
  <c r="S30" i="7"/>
  <c r="Q31" i="7"/>
  <c r="R31" i="7"/>
  <c r="S31" i="7"/>
  <c r="Q32" i="7"/>
  <c r="R32" i="7"/>
  <c r="S32" i="7"/>
  <c r="Q33" i="7"/>
  <c r="R33" i="7"/>
  <c r="S33" i="7"/>
  <c r="Q34" i="7"/>
  <c r="R34" i="7"/>
  <c r="S34" i="7"/>
  <c r="Q35" i="7"/>
  <c r="R35" i="7"/>
  <c r="S35" i="7"/>
  <c r="Q36" i="7"/>
  <c r="R36" i="7"/>
  <c r="S36" i="7"/>
  <c r="Q37" i="7"/>
  <c r="R37" i="7"/>
  <c r="S37" i="7"/>
  <c r="Q38" i="7"/>
  <c r="R38" i="7"/>
  <c r="S38" i="7"/>
  <c r="Q39" i="7"/>
  <c r="R39" i="7"/>
  <c r="S39" i="7"/>
  <c r="Q40" i="7"/>
  <c r="R40" i="7"/>
  <c r="S40" i="7"/>
  <c r="Q41" i="7"/>
  <c r="R41" i="7"/>
  <c r="S41" i="7"/>
  <c r="Q42" i="7"/>
  <c r="R42" i="7"/>
  <c r="S42" i="7"/>
  <c r="Q43" i="7"/>
  <c r="R43" i="7"/>
  <c r="S43" i="7"/>
  <c r="Q44" i="7"/>
  <c r="R44" i="7"/>
  <c r="S44" i="7"/>
  <c r="Q45" i="7"/>
  <c r="R45" i="7"/>
  <c r="S45" i="7"/>
  <c r="Q46" i="7"/>
  <c r="R46" i="7"/>
  <c r="S46" i="7"/>
  <c r="Q47" i="7"/>
  <c r="R47" i="7"/>
  <c r="S47" i="7"/>
  <c r="Q48" i="7"/>
  <c r="R48" i="7"/>
  <c r="S48" i="7"/>
  <c r="Q49" i="7"/>
  <c r="R49" i="7"/>
  <c r="S49" i="7"/>
  <c r="Q50" i="7"/>
  <c r="R50" i="7"/>
  <c r="S50" i="7"/>
  <c r="Q51" i="7"/>
  <c r="R51" i="7"/>
  <c r="S51" i="7"/>
  <c r="Q52" i="7"/>
  <c r="R52" i="7"/>
  <c r="S52" i="7"/>
  <c r="Q53" i="7"/>
  <c r="R53" i="7"/>
  <c r="S53" i="7"/>
  <c r="Q54" i="7"/>
  <c r="R54" i="7"/>
  <c r="S54" i="7"/>
  <c r="Q55" i="7"/>
  <c r="R55" i="7"/>
  <c r="S55" i="7"/>
  <c r="Q56" i="7"/>
  <c r="R56" i="7"/>
  <c r="S56" i="7"/>
  <c r="Q57" i="7"/>
  <c r="R57" i="7"/>
  <c r="S57" i="7"/>
  <c r="Q58" i="7"/>
  <c r="R58" i="7"/>
  <c r="S58" i="7"/>
  <c r="Q59" i="7"/>
  <c r="R59" i="7"/>
  <c r="S59" i="7"/>
  <c r="Q60" i="7"/>
  <c r="R60" i="7"/>
  <c r="S60" i="7"/>
  <c r="Q61" i="7"/>
  <c r="R61" i="7"/>
  <c r="S61" i="7"/>
  <c r="Q62" i="7"/>
  <c r="R62" i="7"/>
  <c r="S62" i="7"/>
  <c r="Q63" i="7"/>
  <c r="R63" i="7"/>
  <c r="S63" i="7"/>
  <c r="Q64" i="7"/>
  <c r="R64" i="7"/>
  <c r="S64" i="7"/>
  <c r="Q65" i="7"/>
  <c r="R65" i="7"/>
  <c r="S65" i="7"/>
  <c r="Q66" i="7"/>
  <c r="R66" i="7"/>
  <c r="S66" i="7"/>
  <c r="Q67" i="7"/>
  <c r="R67" i="7"/>
  <c r="S67" i="7"/>
  <c r="Q68" i="7"/>
  <c r="R68" i="7"/>
  <c r="S68" i="7"/>
  <c r="Q69" i="7"/>
  <c r="R69" i="7"/>
  <c r="S69" i="7"/>
  <c r="Q70" i="7"/>
  <c r="R70" i="7"/>
  <c r="S70" i="7"/>
  <c r="Q71" i="7"/>
  <c r="R71" i="7"/>
  <c r="S71" i="7"/>
  <c r="Q72" i="7"/>
  <c r="R72" i="7"/>
  <c r="S72" i="7"/>
  <c r="Q73" i="7"/>
  <c r="R73" i="7"/>
  <c r="S73" i="7"/>
  <c r="Q74" i="7"/>
  <c r="R74" i="7"/>
  <c r="S74" i="7"/>
  <c r="Q75" i="7"/>
  <c r="R75" i="7"/>
  <c r="S75" i="7"/>
  <c r="Q76" i="7"/>
  <c r="R76" i="7"/>
  <c r="S76" i="7"/>
  <c r="Q77" i="7"/>
  <c r="R77" i="7"/>
  <c r="S77" i="7"/>
  <c r="Q78" i="7"/>
  <c r="R78" i="7"/>
  <c r="S78" i="7"/>
  <c r="Q79" i="7"/>
  <c r="R79" i="7"/>
  <c r="S79" i="7"/>
  <c r="Q80" i="7"/>
  <c r="R80" i="7"/>
  <c r="S80" i="7"/>
  <c r="Q81" i="7"/>
  <c r="R81" i="7"/>
  <c r="S81" i="7"/>
  <c r="Q82" i="7"/>
  <c r="R82" i="7"/>
  <c r="S82" i="7"/>
  <c r="Q83" i="7"/>
  <c r="R83" i="7"/>
  <c r="S83" i="7"/>
  <c r="Q84" i="7"/>
  <c r="R84" i="7"/>
  <c r="S84" i="7"/>
  <c r="Q85" i="7"/>
  <c r="R85" i="7"/>
  <c r="S85" i="7"/>
  <c r="Q86" i="7"/>
  <c r="R86" i="7"/>
  <c r="S86" i="7"/>
  <c r="Q87" i="7"/>
  <c r="R87" i="7"/>
  <c r="S87" i="7"/>
  <c r="Q88" i="7"/>
  <c r="R88" i="7"/>
  <c r="S88" i="7"/>
  <c r="Q89" i="7"/>
  <c r="R89" i="7"/>
  <c r="S89" i="7"/>
  <c r="Q90" i="7"/>
  <c r="R90" i="7"/>
  <c r="S90" i="7"/>
  <c r="Q91" i="7"/>
  <c r="R91" i="7"/>
  <c r="S91" i="7"/>
  <c r="Q92" i="7"/>
  <c r="R92" i="7"/>
  <c r="S92" i="7"/>
  <c r="Q93" i="7"/>
  <c r="R93" i="7"/>
  <c r="S93" i="7"/>
  <c r="Q94" i="7"/>
  <c r="R94" i="7"/>
  <c r="S94" i="7"/>
  <c r="Q95" i="7"/>
  <c r="R95" i="7"/>
  <c r="S95" i="7"/>
  <c r="Q96" i="7"/>
  <c r="R96" i="7"/>
  <c r="S96" i="7"/>
  <c r="Q97" i="7"/>
  <c r="R97" i="7"/>
  <c r="S97" i="7"/>
  <c r="Q98" i="7"/>
  <c r="R98" i="7"/>
  <c r="S98" i="7"/>
  <c r="Q99" i="7"/>
  <c r="R99" i="7"/>
  <c r="S99" i="7"/>
  <c r="Q100" i="7"/>
  <c r="R100" i="7"/>
  <c r="S100" i="7"/>
  <c r="Q101" i="7"/>
  <c r="R101" i="7"/>
  <c r="S101" i="7"/>
  <c r="Q102" i="7"/>
  <c r="R102" i="7"/>
  <c r="S102" i="7"/>
  <c r="Q103" i="7"/>
  <c r="R103" i="7"/>
  <c r="S103" i="7"/>
  <c r="Q104" i="7"/>
  <c r="R104" i="7"/>
  <c r="S104" i="7"/>
  <c r="Q105" i="7"/>
  <c r="R105" i="7"/>
  <c r="S105" i="7"/>
  <c r="Q106" i="7"/>
  <c r="R106" i="7"/>
  <c r="S106" i="7"/>
  <c r="Q107" i="7"/>
  <c r="R107" i="7"/>
  <c r="S107" i="7"/>
  <c r="Q108" i="7"/>
  <c r="R108" i="7"/>
  <c r="S108" i="7"/>
  <c r="Q109" i="7"/>
  <c r="R109" i="7"/>
  <c r="S109" i="7"/>
  <c r="Q110" i="7"/>
  <c r="R110" i="7"/>
  <c r="S110" i="7"/>
  <c r="Q111" i="7"/>
  <c r="R111" i="7"/>
  <c r="S111" i="7"/>
  <c r="Q112" i="7"/>
  <c r="R112" i="7"/>
  <c r="S112" i="7"/>
  <c r="Q113" i="7"/>
  <c r="R113" i="7"/>
  <c r="S113" i="7"/>
  <c r="Q114" i="7"/>
  <c r="R114" i="7"/>
  <c r="S114" i="7"/>
  <c r="Q115" i="7"/>
  <c r="R115" i="7"/>
  <c r="S115" i="7"/>
  <c r="Q116" i="7"/>
  <c r="R116" i="7"/>
  <c r="S116" i="7"/>
  <c r="Q117" i="7"/>
  <c r="R117" i="7"/>
  <c r="S117" i="7"/>
  <c r="Q118" i="7"/>
  <c r="R118" i="7"/>
  <c r="S118" i="7"/>
  <c r="Q119" i="7"/>
  <c r="R119" i="7"/>
  <c r="S119" i="7"/>
  <c r="Q120" i="7"/>
  <c r="R120" i="7"/>
  <c r="S120" i="7"/>
  <c r="Q121" i="7"/>
  <c r="R121" i="7"/>
  <c r="S121" i="7"/>
  <c r="Q122" i="7"/>
  <c r="R122" i="7"/>
  <c r="S122" i="7"/>
  <c r="Q123" i="7"/>
  <c r="R123" i="7"/>
  <c r="S123" i="7"/>
  <c r="Q124" i="7"/>
  <c r="R124" i="7"/>
  <c r="S124" i="7"/>
  <c r="Q125" i="7"/>
  <c r="R125" i="7"/>
  <c r="S125" i="7"/>
  <c r="Q126" i="7"/>
  <c r="R126" i="7"/>
  <c r="S126" i="7"/>
  <c r="Q127" i="7"/>
  <c r="R127" i="7"/>
  <c r="S127" i="7"/>
  <c r="Q128" i="7"/>
  <c r="R128" i="7"/>
  <c r="S128" i="7"/>
  <c r="Q129" i="7"/>
  <c r="R129" i="7"/>
  <c r="S129" i="7"/>
  <c r="Q130" i="7"/>
  <c r="R130" i="7"/>
  <c r="S130" i="7"/>
  <c r="Q131" i="7"/>
  <c r="R131" i="7"/>
  <c r="S131" i="7"/>
  <c r="Q132" i="7"/>
  <c r="R132" i="7"/>
  <c r="S132" i="7"/>
  <c r="Q133" i="7"/>
  <c r="R133" i="7"/>
  <c r="S133" i="7"/>
  <c r="Q134" i="7"/>
  <c r="R134" i="7"/>
  <c r="S134" i="7"/>
  <c r="Q135" i="7"/>
  <c r="R135" i="7"/>
  <c r="S135" i="7"/>
  <c r="Q136" i="7"/>
  <c r="R136" i="7"/>
  <c r="S136" i="7"/>
  <c r="Q137" i="7"/>
  <c r="R137" i="7"/>
  <c r="S137" i="7"/>
  <c r="Q138" i="7"/>
  <c r="R138" i="7"/>
  <c r="S138" i="7"/>
  <c r="Q139" i="7"/>
  <c r="R139" i="7"/>
  <c r="S139" i="7"/>
  <c r="Q140" i="7"/>
  <c r="R140" i="7"/>
  <c r="S140" i="7"/>
  <c r="Q141" i="7"/>
  <c r="R141" i="7"/>
  <c r="S141" i="7"/>
  <c r="Q142" i="7"/>
  <c r="R142" i="7"/>
  <c r="S142" i="7"/>
  <c r="Q143" i="7"/>
  <c r="R143" i="7"/>
  <c r="S143" i="7"/>
  <c r="Q144" i="7"/>
  <c r="R144" i="7"/>
  <c r="S144" i="7"/>
  <c r="Q145" i="7"/>
  <c r="R145" i="7"/>
  <c r="S145" i="7"/>
  <c r="Q146" i="7"/>
  <c r="R146" i="7"/>
  <c r="S146" i="7"/>
  <c r="Q147" i="7"/>
  <c r="R147" i="7"/>
  <c r="S147" i="7"/>
  <c r="Q148" i="7"/>
  <c r="R148" i="7"/>
  <c r="S148" i="7"/>
  <c r="Q149" i="7"/>
  <c r="R149" i="7"/>
  <c r="S149" i="7"/>
  <c r="Q150" i="7"/>
  <c r="R150" i="7"/>
  <c r="S150" i="7"/>
  <c r="Q151" i="7"/>
  <c r="R151" i="7"/>
  <c r="S151" i="7"/>
  <c r="Q152" i="7"/>
  <c r="R152" i="7"/>
  <c r="S152" i="7"/>
  <c r="Q153" i="7"/>
  <c r="R153" i="7"/>
  <c r="S153" i="7"/>
  <c r="Q154" i="7"/>
  <c r="R154" i="7"/>
  <c r="S154" i="7"/>
  <c r="Q155" i="7"/>
  <c r="R155" i="7"/>
  <c r="S155" i="7"/>
  <c r="Q156" i="7"/>
  <c r="R156" i="7"/>
  <c r="S156" i="7"/>
  <c r="Q157" i="7"/>
  <c r="R157" i="7"/>
  <c r="S157" i="7"/>
  <c r="Q158" i="7"/>
  <c r="R158" i="7"/>
  <c r="S158" i="7"/>
  <c r="Q159" i="7"/>
  <c r="R159" i="7"/>
  <c r="S159" i="7"/>
  <c r="Q160" i="7"/>
  <c r="R160" i="7"/>
  <c r="S160" i="7"/>
  <c r="Q161" i="7"/>
  <c r="R161" i="7"/>
  <c r="S161" i="7"/>
  <c r="Q162" i="7"/>
  <c r="R162" i="7"/>
  <c r="S162" i="7"/>
  <c r="Q163" i="7"/>
  <c r="R163" i="7"/>
  <c r="S163" i="7"/>
  <c r="Q164" i="7"/>
  <c r="R164" i="7"/>
  <c r="S164" i="7"/>
  <c r="Q165" i="7"/>
  <c r="R165" i="7"/>
  <c r="S165" i="7"/>
  <c r="Q166" i="7"/>
  <c r="R166" i="7"/>
  <c r="S166" i="7"/>
  <c r="Q167" i="7"/>
  <c r="R167" i="7"/>
  <c r="S167" i="7"/>
  <c r="Q168" i="7"/>
  <c r="R168" i="7"/>
  <c r="S168" i="7"/>
  <c r="Q169" i="7"/>
  <c r="R169" i="7"/>
  <c r="S169" i="7"/>
  <c r="Q170" i="7"/>
  <c r="R170" i="7"/>
  <c r="S170" i="7"/>
  <c r="Q171" i="7"/>
  <c r="R171" i="7"/>
  <c r="S171" i="7"/>
  <c r="Q172" i="7"/>
  <c r="R172" i="7"/>
  <c r="S172" i="7"/>
  <c r="Q173" i="7"/>
  <c r="R173" i="7"/>
  <c r="S173" i="7"/>
  <c r="Q174" i="7"/>
  <c r="R174" i="7"/>
  <c r="S174" i="7"/>
  <c r="Q175" i="7"/>
  <c r="R175" i="7"/>
  <c r="S175" i="7"/>
  <c r="Q176" i="7"/>
  <c r="R176" i="7"/>
  <c r="S176" i="7"/>
  <c r="Q177" i="7"/>
  <c r="R177" i="7"/>
  <c r="S177" i="7"/>
  <c r="Q178" i="7"/>
  <c r="R178" i="7"/>
  <c r="S178" i="7"/>
  <c r="Q179" i="7"/>
  <c r="R179" i="7"/>
  <c r="S179" i="7"/>
  <c r="Q180" i="7"/>
  <c r="R180" i="7"/>
  <c r="S180" i="7"/>
  <c r="Q181" i="7"/>
  <c r="R181" i="7"/>
  <c r="S181" i="7"/>
  <c r="Q182" i="7"/>
  <c r="R182" i="7"/>
  <c r="S182" i="7"/>
  <c r="Q183" i="7"/>
  <c r="R183" i="7"/>
  <c r="S183" i="7"/>
  <c r="Q184" i="7"/>
  <c r="R184" i="7"/>
  <c r="S184" i="7"/>
  <c r="Q185" i="7"/>
  <c r="R185" i="7"/>
  <c r="S185" i="7"/>
  <c r="Q186" i="7"/>
  <c r="R186" i="7"/>
  <c r="S186" i="7"/>
  <c r="Q187" i="7"/>
  <c r="R187" i="7"/>
  <c r="S187" i="7"/>
  <c r="Q188" i="7"/>
  <c r="R188" i="7"/>
  <c r="S188" i="7"/>
  <c r="Q189" i="7"/>
  <c r="R189" i="7"/>
  <c r="S189" i="7"/>
  <c r="Q190" i="7"/>
  <c r="R190" i="7"/>
  <c r="S190" i="7"/>
  <c r="Q191" i="7"/>
  <c r="R191" i="7"/>
  <c r="S191" i="7"/>
  <c r="Q192" i="7"/>
  <c r="R192" i="7"/>
  <c r="S192" i="7"/>
  <c r="Q193" i="7"/>
  <c r="R193" i="7"/>
  <c r="S193" i="7"/>
  <c r="B3" i="7"/>
  <c r="C3" i="7"/>
  <c r="D3" i="7"/>
  <c r="E3" i="7"/>
  <c r="F3" i="7"/>
  <c r="G3" i="7"/>
  <c r="H3" i="7"/>
  <c r="I3" i="7"/>
  <c r="J3" i="7"/>
  <c r="K3" i="7"/>
  <c r="L3" i="7"/>
  <c r="M3" i="7"/>
  <c r="O3" i="7"/>
  <c r="B4" i="7"/>
  <c r="C4" i="7"/>
  <c r="D4" i="7"/>
  <c r="E4" i="7"/>
  <c r="F4" i="7"/>
  <c r="G4" i="7"/>
  <c r="H4" i="7"/>
  <c r="I4" i="7"/>
  <c r="J4" i="7"/>
  <c r="K4" i="7"/>
  <c r="L4" i="7"/>
  <c r="M4" i="7"/>
  <c r="O4" i="7"/>
  <c r="B5" i="7"/>
  <c r="C5" i="7"/>
  <c r="D5" i="7"/>
  <c r="E5" i="7"/>
  <c r="F5" i="7"/>
  <c r="G5" i="7"/>
  <c r="H5" i="7"/>
  <c r="I5" i="7"/>
  <c r="J5" i="7"/>
  <c r="K5" i="7"/>
  <c r="L5" i="7"/>
  <c r="M5" i="7"/>
  <c r="O5" i="7"/>
  <c r="B6" i="7"/>
  <c r="C6" i="7"/>
  <c r="D6" i="7"/>
  <c r="E6" i="7"/>
  <c r="F6" i="7"/>
  <c r="G6" i="7"/>
  <c r="H6" i="7"/>
  <c r="I6" i="7"/>
  <c r="J6" i="7"/>
  <c r="K6" i="7"/>
  <c r="L6" i="7"/>
  <c r="M6" i="7"/>
  <c r="O6" i="7"/>
  <c r="B7" i="7"/>
  <c r="C7" i="7"/>
  <c r="D7" i="7"/>
  <c r="E7" i="7"/>
  <c r="F7" i="7"/>
  <c r="G7" i="7"/>
  <c r="H7" i="7"/>
  <c r="I7" i="7"/>
  <c r="J7" i="7"/>
  <c r="K7" i="7"/>
  <c r="L7" i="7"/>
  <c r="M7" i="7"/>
  <c r="O7" i="7"/>
  <c r="B8" i="7"/>
  <c r="C8" i="7"/>
  <c r="D8" i="7"/>
  <c r="E8" i="7"/>
  <c r="F8" i="7"/>
  <c r="G8" i="7"/>
  <c r="H8" i="7"/>
  <c r="I8" i="7"/>
  <c r="J8" i="7"/>
  <c r="K8" i="7"/>
  <c r="L8" i="7"/>
  <c r="M8" i="7"/>
  <c r="O8" i="7"/>
  <c r="B9" i="7"/>
  <c r="C9" i="7"/>
  <c r="D9" i="7"/>
  <c r="E9" i="7"/>
  <c r="F9" i="7"/>
  <c r="G9" i="7"/>
  <c r="H9" i="7"/>
  <c r="I9" i="7"/>
  <c r="J9" i="7"/>
  <c r="K9" i="7"/>
  <c r="L9" i="7"/>
  <c r="M9" i="7"/>
  <c r="O9" i="7"/>
  <c r="B10" i="7"/>
  <c r="C10" i="7"/>
  <c r="D10" i="7"/>
  <c r="E10" i="7"/>
  <c r="F10" i="7"/>
  <c r="G10" i="7"/>
  <c r="H10" i="7"/>
  <c r="I10" i="7"/>
  <c r="J10" i="7"/>
  <c r="K10" i="7"/>
  <c r="L10" i="7"/>
  <c r="M10" i="7"/>
  <c r="O10" i="7"/>
  <c r="B11" i="7"/>
  <c r="C11" i="7"/>
  <c r="D11" i="7"/>
  <c r="E11" i="7"/>
  <c r="F11" i="7"/>
  <c r="G11" i="7"/>
  <c r="H11" i="7"/>
  <c r="I11" i="7"/>
  <c r="J11" i="7"/>
  <c r="K11" i="7"/>
  <c r="L11" i="7"/>
  <c r="M11" i="7"/>
  <c r="O11" i="7"/>
  <c r="B12" i="7"/>
  <c r="C12" i="7"/>
  <c r="D12" i="7"/>
  <c r="E12" i="7"/>
  <c r="F12" i="7"/>
  <c r="G12" i="7"/>
  <c r="H12" i="7"/>
  <c r="I12" i="7"/>
  <c r="J12" i="7"/>
  <c r="K12" i="7"/>
  <c r="L12" i="7"/>
  <c r="M12" i="7"/>
  <c r="O12" i="7"/>
  <c r="B13" i="7"/>
  <c r="C13" i="7"/>
  <c r="D13" i="7"/>
  <c r="E13" i="7"/>
  <c r="F13" i="7"/>
  <c r="G13" i="7"/>
  <c r="H13" i="7"/>
  <c r="I13" i="7"/>
  <c r="J13" i="7"/>
  <c r="K13" i="7"/>
  <c r="L13" i="7"/>
  <c r="M13" i="7"/>
  <c r="O13" i="7"/>
  <c r="B14" i="7"/>
  <c r="C14" i="7"/>
  <c r="D14" i="7"/>
  <c r="E14" i="7"/>
  <c r="F14" i="7"/>
  <c r="G14" i="7"/>
  <c r="H14" i="7"/>
  <c r="I14" i="7"/>
  <c r="J14" i="7"/>
  <c r="K14" i="7"/>
  <c r="L14" i="7"/>
  <c r="M14" i="7"/>
  <c r="O14" i="7"/>
  <c r="B15" i="7"/>
  <c r="C15" i="7"/>
  <c r="D15" i="7"/>
  <c r="E15" i="7"/>
  <c r="F15" i="7"/>
  <c r="G15" i="7"/>
  <c r="H15" i="7"/>
  <c r="I15" i="7"/>
  <c r="J15" i="7"/>
  <c r="K15" i="7"/>
  <c r="L15" i="7"/>
  <c r="M15" i="7"/>
  <c r="O15" i="7"/>
  <c r="B16" i="7"/>
  <c r="C16" i="7"/>
  <c r="D16" i="7"/>
  <c r="E16" i="7"/>
  <c r="F16" i="7"/>
  <c r="G16" i="7"/>
  <c r="H16" i="7"/>
  <c r="I16" i="7"/>
  <c r="J16" i="7"/>
  <c r="K16" i="7"/>
  <c r="L16" i="7"/>
  <c r="M16" i="7"/>
  <c r="O16" i="7"/>
  <c r="B17" i="7"/>
  <c r="C17" i="7"/>
  <c r="D17" i="7"/>
  <c r="E17" i="7"/>
  <c r="F17" i="7"/>
  <c r="G17" i="7"/>
  <c r="H17" i="7"/>
  <c r="I17" i="7"/>
  <c r="J17" i="7"/>
  <c r="K17" i="7"/>
  <c r="L17" i="7"/>
  <c r="M17" i="7"/>
  <c r="O17" i="7"/>
  <c r="B18" i="7"/>
  <c r="C18" i="7"/>
  <c r="D18" i="7"/>
  <c r="E18" i="7"/>
  <c r="F18" i="7"/>
  <c r="G18" i="7"/>
  <c r="H18" i="7"/>
  <c r="I18" i="7"/>
  <c r="J18" i="7"/>
  <c r="K18" i="7"/>
  <c r="L18" i="7"/>
  <c r="M18" i="7"/>
  <c r="O18" i="7"/>
  <c r="B19" i="7"/>
  <c r="C19" i="7"/>
  <c r="D19" i="7"/>
  <c r="E19" i="7"/>
  <c r="F19" i="7"/>
  <c r="G19" i="7"/>
  <c r="H19" i="7"/>
  <c r="I19" i="7"/>
  <c r="J19" i="7"/>
  <c r="K19" i="7"/>
  <c r="L19" i="7"/>
  <c r="M19" i="7"/>
  <c r="O19" i="7"/>
  <c r="B20" i="7"/>
  <c r="C20" i="7"/>
  <c r="D20" i="7"/>
  <c r="E20" i="7"/>
  <c r="F20" i="7"/>
  <c r="G20" i="7"/>
  <c r="H20" i="7"/>
  <c r="I20" i="7"/>
  <c r="J20" i="7"/>
  <c r="K20" i="7"/>
  <c r="L20" i="7"/>
  <c r="M20" i="7"/>
  <c r="O20" i="7"/>
  <c r="B21" i="7"/>
  <c r="C21" i="7"/>
  <c r="D21" i="7"/>
  <c r="E21" i="7"/>
  <c r="F21" i="7"/>
  <c r="G21" i="7"/>
  <c r="H21" i="7"/>
  <c r="I21" i="7"/>
  <c r="J21" i="7"/>
  <c r="K21" i="7"/>
  <c r="L21" i="7"/>
  <c r="M21" i="7"/>
  <c r="O21" i="7"/>
  <c r="B22" i="7"/>
  <c r="C22" i="7"/>
  <c r="D22" i="7"/>
  <c r="E22" i="7"/>
  <c r="F22" i="7"/>
  <c r="G22" i="7"/>
  <c r="H22" i="7"/>
  <c r="I22" i="7"/>
  <c r="J22" i="7"/>
  <c r="K22" i="7"/>
  <c r="L22" i="7"/>
  <c r="M22" i="7"/>
  <c r="O22" i="7"/>
  <c r="B23" i="7"/>
  <c r="C23" i="7"/>
  <c r="D23" i="7"/>
  <c r="E23" i="7"/>
  <c r="F23" i="7"/>
  <c r="G23" i="7"/>
  <c r="H23" i="7"/>
  <c r="I23" i="7"/>
  <c r="J23" i="7"/>
  <c r="K23" i="7"/>
  <c r="L23" i="7"/>
  <c r="M23" i="7"/>
  <c r="O23" i="7"/>
  <c r="B24" i="7"/>
  <c r="C24" i="7"/>
  <c r="D24" i="7"/>
  <c r="E24" i="7"/>
  <c r="F24" i="7"/>
  <c r="G24" i="7"/>
  <c r="H24" i="7"/>
  <c r="I24" i="7"/>
  <c r="J24" i="7"/>
  <c r="K24" i="7"/>
  <c r="L24" i="7"/>
  <c r="M24" i="7"/>
  <c r="O24" i="7"/>
  <c r="B25" i="7"/>
  <c r="C25" i="7"/>
  <c r="D25" i="7"/>
  <c r="E25" i="7"/>
  <c r="F25" i="7"/>
  <c r="G25" i="7"/>
  <c r="H25" i="7"/>
  <c r="I25" i="7"/>
  <c r="J25" i="7"/>
  <c r="K25" i="7"/>
  <c r="L25" i="7"/>
  <c r="M25" i="7"/>
  <c r="O25" i="7"/>
  <c r="B26" i="7"/>
  <c r="C26" i="7"/>
  <c r="D26" i="7"/>
  <c r="E26" i="7"/>
  <c r="F26" i="7"/>
  <c r="G26" i="7"/>
  <c r="H26" i="7"/>
  <c r="I26" i="7"/>
  <c r="J26" i="7"/>
  <c r="K26" i="7"/>
  <c r="L26" i="7"/>
  <c r="M26" i="7"/>
  <c r="O26" i="7"/>
  <c r="B27" i="7"/>
  <c r="C27" i="7"/>
  <c r="D27" i="7"/>
  <c r="E27" i="7"/>
  <c r="F27" i="7"/>
  <c r="G27" i="7"/>
  <c r="H27" i="7"/>
  <c r="I27" i="7"/>
  <c r="J27" i="7"/>
  <c r="K27" i="7"/>
  <c r="L27" i="7"/>
  <c r="M27" i="7"/>
  <c r="O27" i="7"/>
  <c r="B28" i="7"/>
  <c r="C28" i="7"/>
  <c r="D28" i="7"/>
  <c r="E28" i="7"/>
  <c r="F28" i="7"/>
  <c r="G28" i="7"/>
  <c r="H28" i="7"/>
  <c r="I28" i="7"/>
  <c r="J28" i="7"/>
  <c r="K28" i="7"/>
  <c r="L28" i="7"/>
  <c r="M28" i="7"/>
  <c r="O28" i="7"/>
  <c r="B29" i="7"/>
  <c r="C29" i="7"/>
  <c r="D29" i="7"/>
  <c r="E29" i="7"/>
  <c r="F29" i="7"/>
  <c r="G29" i="7"/>
  <c r="H29" i="7"/>
  <c r="I29" i="7"/>
  <c r="J29" i="7"/>
  <c r="K29" i="7"/>
  <c r="L29" i="7"/>
  <c r="M29" i="7"/>
  <c r="O29" i="7"/>
  <c r="B30" i="7"/>
  <c r="C30" i="7"/>
  <c r="D30" i="7"/>
  <c r="E30" i="7"/>
  <c r="F30" i="7"/>
  <c r="G30" i="7"/>
  <c r="H30" i="7"/>
  <c r="I30" i="7"/>
  <c r="J30" i="7"/>
  <c r="K30" i="7"/>
  <c r="L30" i="7"/>
  <c r="M30" i="7"/>
  <c r="O30" i="7"/>
  <c r="B31" i="7"/>
  <c r="C31" i="7"/>
  <c r="D31" i="7"/>
  <c r="E31" i="7"/>
  <c r="F31" i="7"/>
  <c r="G31" i="7"/>
  <c r="H31" i="7"/>
  <c r="I31" i="7"/>
  <c r="J31" i="7"/>
  <c r="K31" i="7"/>
  <c r="L31" i="7"/>
  <c r="M31" i="7"/>
  <c r="O31" i="7"/>
  <c r="B32" i="7"/>
  <c r="C32" i="7"/>
  <c r="D32" i="7"/>
  <c r="E32" i="7"/>
  <c r="F32" i="7"/>
  <c r="G32" i="7"/>
  <c r="H32" i="7"/>
  <c r="I32" i="7"/>
  <c r="J32" i="7"/>
  <c r="K32" i="7"/>
  <c r="L32" i="7"/>
  <c r="M32" i="7"/>
  <c r="O32" i="7"/>
  <c r="B33" i="7"/>
  <c r="C33" i="7"/>
  <c r="D33" i="7"/>
  <c r="E33" i="7"/>
  <c r="F33" i="7"/>
  <c r="G33" i="7"/>
  <c r="H33" i="7"/>
  <c r="I33" i="7"/>
  <c r="J33" i="7"/>
  <c r="K33" i="7"/>
  <c r="L33" i="7"/>
  <c r="M33" i="7"/>
  <c r="O33" i="7"/>
  <c r="B34" i="7"/>
  <c r="C34" i="7"/>
  <c r="D34" i="7"/>
  <c r="E34" i="7"/>
  <c r="F34" i="7"/>
  <c r="G34" i="7"/>
  <c r="H34" i="7"/>
  <c r="I34" i="7"/>
  <c r="J34" i="7"/>
  <c r="K34" i="7"/>
  <c r="L34" i="7"/>
  <c r="M34" i="7"/>
  <c r="O34" i="7"/>
  <c r="B35" i="7"/>
  <c r="C35" i="7"/>
  <c r="D35" i="7"/>
  <c r="E35" i="7"/>
  <c r="F35" i="7"/>
  <c r="G35" i="7"/>
  <c r="H35" i="7"/>
  <c r="I35" i="7"/>
  <c r="J35" i="7"/>
  <c r="K35" i="7"/>
  <c r="L35" i="7"/>
  <c r="M35" i="7"/>
  <c r="O35" i="7"/>
  <c r="B36" i="7"/>
  <c r="C36" i="7"/>
  <c r="D36" i="7"/>
  <c r="E36" i="7"/>
  <c r="F36" i="7"/>
  <c r="G36" i="7"/>
  <c r="H36" i="7"/>
  <c r="I36" i="7"/>
  <c r="J36" i="7"/>
  <c r="K36" i="7"/>
  <c r="L36" i="7"/>
  <c r="M36" i="7"/>
  <c r="O36" i="7"/>
  <c r="B37" i="7"/>
  <c r="C37" i="7"/>
  <c r="D37" i="7"/>
  <c r="E37" i="7"/>
  <c r="F37" i="7"/>
  <c r="G37" i="7"/>
  <c r="H37" i="7"/>
  <c r="I37" i="7"/>
  <c r="J37" i="7"/>
  <c r="K37" i="7"/>
  <c r="L37" i="7"/>
  <c r="M37" i="7"/>
  <c r="O37" i="7"/>
  <c r="B38" i="7"/>
  <c r="C38" i="7"/>
  <c r="D38" i="7"/>
  <c r="E38" i="7"/>
  <c r="F38" i="7"/>
  <c r="G38" i="7"/>
  <c r="H38" i="7"/>
  <c r="I38" i="7"/>
  <c r="J38" i="7"/>
  <c r="K38" i="7"/>
  <c r="L38" i="7"/>
  <c r="M38" i="7"/>
  <c r="O38" i="7"/>
  <c r="B39" i="7"/>
  <c r="C39" i="7"/>
  <c r="D39" i="7"/>
  <c r="E39" i="7"/>
  <c r="F39" i="7"/>
  <c r="G39" i="7"/>
  <c r="H39" i="7"/>
  <c r="I39" i="7"/>
  <c r="J39" i="7"/>
  <c r="K39" i="7"/>
  <c r="L39" i="7"/>
  <c r="M39" i="7"/>
  <c r="O39" i="7"/>
  <c r="B40" i="7"/>
  <c r="C40" i="7"/>
  <c r="D40" i="7"/>
  <c r="E40" i="7"/>
  <c r="F40" i="7"/>
  <c r="G40" i="7"/>
  <c r="H40" i="7"/>
  <c r="I40" i="7"/>
  <c r="J40" i="7"/>
  <c r="K40" i="7"/>
  <c r="L40" i="7"/>
  <c r="M40" i="7"/>
  <c r="O40" i="7"/>
  <c r="B41" i="7"/>
  <c r="C41" i="7"/>
  <c r="D41" i="7"/>
  <c r="E41" i="7"/>
  <c r="F41" i="7"/>
  <c r="G41" i="7"/>
  <c r="H41" i="7"/>
  <c r="I41" i="7"/>
  <c r="J41" i="7"/>
  <c r="K41" i="7"/>
  <c r="L41" i="7"/>
  <c r="M41" i="7"/>
  <c r="O41" i="7"/>
  <c r="B42" i="7"/>
  <c r="C42" i="7"/>
  <c r="D42" i="7"/>
  <c r="E42" i="7"/>
  <c r="F42" i="7"/>
  <c r="G42" i="7"/>
  <c r="H42" i="7"/>
  <c r="I42" i="7"/>
  <c r="J42" i="7"/>
  <c r="K42" i="7"/>
  <c r="L42" i="7"/>
  <c r="M42" i="7"/>
  <c r="O42" i="7"/>
  <c r="B43" i="7"/>
  <c r="C43" i="7"/>
  <c r="D43" i="7"/>
  <c r="E43" i="7"/>
  <c r="F43" i="7"/>
  <c r="G43" i="7"/>
  <c r="H43" i="7"/>
  <c r="I43" i="7"/>
  <c r="J43" i="7"/>
  <c r="K43" i="7"/>
  <c r="L43" i="7"/>
  <c r="M43" i="7"/>
  <c r="O43" i="7"/>
  <c r="B44" i="7"/>
  <c r="C44" i="7"/>
  <c r="D44" i="7"/>
  <c r="E44" i="7"/>
  <c r="F44" i="7"/>
  <c r="G44" i="7"/>
  <c r="H44" i="7"/>
  <c r="I44" i="7"/>
  <c r="J44" i="7"/>
  <c r="K44" i="7"/>
  <c r="L44" i="7"/>
  <c r="M44" i="7"/>
  <c r="O44" i="7"/>
  <c r="B45" i="7"/>
  <c r="C45" i="7"/>
  <c r="D45" i="7"/>
  <c r="E45" i="7"/>
  <c r="F45" i="7"/>
  <c r="G45" i="7"/>
  <c r="H45" i="7"/>
  <c r="I45" i="7"/>
  <c r="J45" i="7"/>
  <c r="K45" i="7"/>
  <c r="L45" i="7"/>
  <c r="M45" i="7"/>
  <c r="O45" i="7"/>
  <c r="B46" i="7"/>
  <c r="C46" i="7"/>
  <c r="D46" i="7"/>
  <c r="E46" i="7"/>
  <c r="F46" i="7"/>
  <c r="G46" i="7"/>
  <c r="H46" i="7"/>
  <c r="I46" i="7"/>
  <c r="J46" i="7"/>
  <c r="K46" i="7"/>
  <c r="L46" i="7"/>
  <c r="M46" i="7"/>
  <c r="O46" i="7"/>
  <c r="B47" i="7"/>
  <c r="C47" i="7"/>
  <c r="D47" i="7"/>
  <c r="E47" i="7"/>
  <c r="F47" i="7"/>
  <c r="G47" i="7"/>
  <c r="H47" i="7"/>
  <c r="I47" i="7"/>
  <c r="J47" i="7"/>
  <c r="K47" i="7"/>
  <c r="L47" i="7"/>
  <c r="M47" i="7"/>
  <c r="O47" i="7"/>
  <c r="B48" i="7"/>
  <c r="C48" i="7"/>
  <c r="D48" i="7"/>
  <c r="E48" i="7"/>
  <c r="F48" i="7"/>
  <c r="G48" i="7"/>
  <c r="H48" i="7"/>
  <c r="I48" i="7"/>
  <c r="J48" i="7"/>
  <c r="K48" i="7"/>
  <c r="L48" i="7"/>
  <c r="M48" i="7"/>
  <c r="O48" i="7"/>
  <c r="B49" i="7"/>
  <c r="C49" i="7"/>
  <c r="D49" i="7"/>
  <c r="E49" i="7"/>
  <c r="F49" i="7"/>
  <c r="G49" i="7"/>
  <c r="H49" i="7"/>
  <c r="I49" i="7"/>
  <c r="J49" i="7"/>
  <c r="K49" i="7"/>
  <c r="L49" i="7"/>
  <c r="M49" i="7"/>
  <c r="O49" i="7"/>
  <c r="B50" i="7"/>
  <c r="C50" i="7"/>
  <c r="D50" i="7"/>
  <c r="E50" i="7"/>
  <c r="F50" i="7"/>
  <c r="G50" i="7"/>
  <c r="H50" i="7"/>
  <c r="I50" i="7"/>
  <c r="J50" i="7"/>
  <c r="K50" i="7"/>
  <c r="L50" i="7"/>
  <c r="M50" i="7"/>
  <c r="O50" i="7"/>
  <c r="B51" i="7"/>
  <c r="C51" i="7"/>
  <c r="D51" i="7"/>
  <c r="E51" i="7"/>
  <c r="F51" i="7"/>
  <c r="G51" i="7"/>
  <c r="H51" i="7"/>
  <c r="I51" i="7"/>
  <c r="J51" i="7"/>
  <c r="K51" i="7"/>
  <c r="L51" i="7"/>
  <c r="M51" i="7"/>
  <c r="O51" i="7"/>
  <c r="B52" i="7"/>
  <c r="C52" i="7"/>
  <c r="D52" i="7"/>
  <c r="E52" i="7"/>
  <c r="F52" i="7"/>
  <c r="G52" i="7"/>
  <c r="H52" i="7"/>
  <c r="I52" i="7"/>
  <c r="J52" i="7"/>
  <c r="K52" i="7"/>
  <c r="L52" i="7"/>
  <c r="M52" i="7"/>
  <c r="O52" i="7"/>
  <c r="B53" i="7"/>
  <c r="C53" i="7"/>
  <c r="D53" i="7"/>
  <c r="E53" i="7"/>
  <c r="F53" i="7"/>
  <c r="G53" i="7"/>
  <c r="H53" i="7"/>
  <c r="I53" i="7"/>
  <c r="J53" i="7"/>
  <c r="K53" i="7"/>
  <c r="L53" i="7"/>
  <c r="M53" i="7"/>
  <c r="O53" i="7"/>
  <c r="B54" i="7"/>
  <c r="C54" i="7"/>
  <c r="D54" i="7"/>
  <c r="E54" i="7"/>
  <c r="F54" i="7"/>
  <c r="G54" i="7"/>
  <c r="H54" i="7"/>
  <c r="I54" i="7"/>
  <c r="J54" i="7"/>
  <c r="K54" i="7"/>
  <c r="L54" i="7"/>
  <c r="M54" i="7"/>
  <c r="O54" i="7"/>
  <c r="B55" i="7"/>
  <c r="C55" i="7"/>
  <c r="D55" i="7"/>
  <c r="E55" i="7"/>
  <c r="F55" i="7"/>
  <c r="G55" i="7"/>
  <c r="H55" i="7"/>
  <c r="I55" i="7"/>
  <c r="J55" i="7"/>
  <c r="K55" i="7"/>
  <c r="L55" i="7"/>
  <c r="M55" i="7"/>
  <c r="O55" i="7"/>
  <c r="B56" i="7"/>
  <c r="C56" i="7"/>
  <c r="D56" i="7"/>
  <c r="E56" i="7"/>
  <c r="F56" i="7"/>
  <c r="G56" i="7"/>
  <c r="H56" i="7"/>
  <c r="I56" i="7"/>
  <c r="J56" i="7"/>
  <c r="K56" i="7"/>
  <c r="L56" i="7"/>
  <c r="M56" i="7"/>
  <c r="O56" i="7"/>
  <c r="B57" i="7"/>
  <c r="C57" i="7"/>
  <c r="D57" i="7"/>
  <c r="E57" i="7"/>
  <c r="F57" i="7"/>
  <c r="G57" i="7"/>
  <c r="H57" i="7"/>
  <c r="I57" i="7"/>
  <c r="J57" i="7"/>
  <c r="K57" i="7"/>
  <c r="L57" i="7"/>
  <c r="M57" i="7"/>
  <c r="O57" i="7"/>
  <c r="B58" i="7"/>
  <c r="C58" i="7"/>
  <c r="D58" i="7"/>
  <c r="E58" i="7"/>
  <c r="F58" i="7"/>
  <c r="G58" i="7"/>
  <c r="H58" i="7"/>
  <c r="I58" i="7"/>
  <c r="J58" i="7"/>
  <c r="K58" i="7"/>
  <c r="L58" i="7"/>
  <c r="M58" i="7"/>
  <c r="O58" i="7"/>
  <c r="B59" i="7"/>
  <c r="C59" i="7"/>
  <c r="D59" i="7"/>
  <c r="E59" i="7"/>
  <c r="F59" i="7"/>
  <c r="G59" i="7"/>
  <c r="H59" i="7"/>
  <c r="I59" i="7"/>
  <c r="J59" i="7"/>
  <c r="K59" i="7"/>
  <c r="L59" i="7"/>
  <c r="M59" i="7"/>
  <c r="O59" i="7"/>
  <c r="B60" i="7"/>
  <c r="C60" i="7"/>
  <c r="D60" i="7"/>
  <c r="E60" i="7"/>
  <c r="F60" i="7"/>
  <c r="G60" i="7"/>
  <c r="H60" i="7"/>
  <c r="I60" i="7"/>
  <c r="J60" i="7"/>
  <c r="K60" i="7"/>
  <c r="L60" i="7"/>
  <c r="M60" i="7"/>
  <c r="O60" i="7"/>
  <c r="B61" i="7"/>
  <c r="C61" i="7"/>
  <c r="D61" i="7"/>
  <c r="E61" i="7"/>
  <c r="F61" i="7"/>
  <c r="G61" i="7"/>
  <c r="H61" i="7"/>
  <c r="I61" i="7"/>
  <c r="J61" i="7"/>
  <c r="K61" i="7"/>
  <c r="L61" i="7"/>
  <c r="M61" i="7"/>
  <c r="O61" i="7"/>
  <c r="B62" i="7"/>
  <c r="C62" i="7"/>
  <c r="D62" i="7"/>
  <c r="E62" i="7"/>
  <c r="F62" i="7"/>
  <c r="G62" i="7"/>
  <c r="H62" i="7"/>
  <c r="I62" i="7"/>
  <c r="J62" i="7"/>
  <c r="K62" i="7"/>
  <c r="L62" i="7"/>
  <c r="M62" i="7"/>
  <c r="O62" i="7"/>
  <c r="B63" i="7"/>
  <c r="C63" i="7"/>
  <c r="D63" i="7"/>
  <c r="E63" i="7"/>
  <c r="F63" i="7"/>
  <c r="G63" i="7"/>
  <c r="H63" i="7"/>
  <c r="I63" i="7"/>
  <c r="J63" i="7"/>
  <c r="K63" i="7"/>
  <c r="L63" i="7"/>
  <c r="M63" i="7"/>
  <c r="O63" i="7"/>
  <c r="B64" i="7"/>
  <c r="C64" i="7"/>
  <c r="D64" i="7"/>
  <c r="E64" i="7"/>
  <c r="F64" i="7"/>
  <c r="G64" i="7"/>
  <c r="H64" i="7"/>
  <c r="I64" i="7"/>
  <c r="J64" i="7"/>
  <c r="K64" i="7"/>
  <c r="L64" i="7"/>
  <c r="M64" i="7"/>
  <c r="O64" i="7"/>
  <c r="B65" i="7"/>
  <c r="C65" i="7"/>
  <c r="D65" i="7"/>
  <c r="E65" i="7"/>
  <c r="F65" i="7"/>
  <c r="G65" i="7"/>
  <c r="H65" i="7"/>
  <c r="I65" i="7"/>
  <c r="J65" i="7"/>
  <c r="K65" i="7"/>
  <c r="L65" i="7"/>
  <c r="M65" i="7"/>
  <c r="O65" i="7"/>
  <c r="B66" i="7"/>
  <c r="C66" i="7"/>
  <c r="D66" i="7"/>
  <c r="E66" i="7"/>
  <c r="F66" i="7"/>
  <c r="G66" i="7"/>
  <c r="H66" i="7"/>
  <c r="I66" i="7"/>
  <c r="J66" i="7"/>
  <c r="K66" i="7"/>
  <c r="L66" i="7"/>
  <c r="M66" i="7"/>
  <c r="O66" i="7"/>
  <c r="B67" i="7"/>
  <c r="C67" i="7"/>
  <c r="D67" i="7"/>
  <c r="E67" i="7"/>
  <c r="F67" i="7"/>
  <c r="G67" i="7"/>
  <c r="H67" i="7"/>
  <c r="I67" i="7"/>
  <c r="J67" i="7"/>
  <c r="K67" i="7"/>
  <c r="L67" i="7"/>
  <c r="M67" i="7"/>
  <c r="O67" i="7"/>
  <c r="B68" i="7"/>
  <c r="C68" i="7"/>
  <c r="D68" i="7"/>
  <c r="E68" i="7"/>
  <c r="F68" i="7"/>
  <c r="G68" i="7"/>
  <c r="H68" i="7"/>
  <c r="I68" i="7"/>
  <c r="J68" i="7"/>
  <c r="K68" i="7"/>
  <c r="L68" i="7"/>
  <c r="M68" i="7"/>
  <c r="O68" i="7"/>
  <c r="B69" i="7"/>
  <c r="C69" i="7"/>
  <c r="D69" i="7"/>
  <c r="E69" i="7"/>
  <c r="F69" i="7"/>
  <c r="G69" i="7"/>
  <c r="H69" i="7"/>
  <c r="I69" i="7"/>
  <c r="J69" i="7"/>
  <c r="K69" i="7"/>
  <c r="L69" i="7"/>
  <c r="M69" i="7"/>
  <c r="O69" i="7"/>
  <c r="B70" i="7"/>
  <c r="C70" i="7"/>
  <c r="D70" i="7"/>
  <c r="E70" i="7"/>
  <c r="F70" i="7"/>
  <c r="G70" i="7"/>
  <c r="H70" i="7"/>
  <c r="I70" i="7"/>
  <c r="J70" i="7"/>
  <c r="K70" i="7"/>
  <c r="L70" i="7"/>
  <c r="M70" i="7"/>
  <c r="O70" i="7"/>
  <c r="B71" i="7"/>
  <c r="C71" i="7"/>
  <c r="D71" i="7"/>
  <c r="E71" i="7"/>
  <c r="F71" i="7"/>
  <c r="G71" i="7"/>
  <c r="H71" i="7"/>
  <c r="I71" i="7"/>
  <c r="J71" i="7"/>
  <c r="K71" i="7"/>
  <c r="L71" i="7"/>
  <c r="M71" i="7"/>
  <c r="O71" i="7"/>
  <c r="B72" i="7"/>
  <c r="C72" i="7"/>
  <c r="D72" i="7"/>
  <c r="E72" i="7"/>
  <c r="F72" i="7"/>
  <c r="G72" i="7"/>
  <c r="H72" i="7"/>
  <c r="I72" i="7"/>
  <c r="J72" i="7"/>
  <c r="K72" i="7"/>
  <c r="L72" i="7"/>
  <c r="M72" i="7"/>
  <c r="O72" i="7"/>
  <c r="B73" i="7"/>
  <c r="C73" i="7"/>
  <c r="D73" i="7"/>
  <c r="E73" i="7"/>
  <c r="F73" i="7"/>
  <c r="G73" i="7"/>
  <c r="H73" i="7"/>
  <c r="I73" i="7"/>
  <c r="J73" i="7"/>
  <c r="K73" i="7"/>
  <c r="L73" i="7"/>
  <c r="M73" i="7"/>
  <c r="O73" i="7"/>
  <c r="B74" i="7"/>
  <c r="C74" i="7"/>
  <c r="D74" i="7"/>
  <c r="E74" i="7"/>
  <c r="F74" i="7"/>
  <c r="G74" i="7"/>
  <c r="H74" i="7"/>
  <c r="I74" i="7"/>
  <c r="J74" i="7"/>
  <c r="K74" i="7"/>
  <c r="L74" i="7"/>
  <c r="M74" i="7"/>
  <c r="O74" i="7"/>
  <c r="B75" i="7"/>
  <c r="C75" i="7"/>
  <c r="D75" i="7"/>
  <c r="E75" i="7"/>
  <c r="F75" i="7"/>
  <c r="G75" i="7"/>
  <c r="H75" i="7"/>
  <c r="I75" i="7"/>
  <c r="J75" i="7"/>
  <c r="K75" i="7"/>
  <c r="L75" i="7"/>
  <c r="M75" i="7"/>
  <c r="O75" i="7"/>
  <c r="B76" i="7"/>
  <c r="C76" i="7"/>
  <c r="D76" i="7"/>
  <c r="E76" i="7"/>
  <c r="F76" i="7"/>
  <c r="G76" i="7"/>
  <c r="H76" i="7"/>
  <c r="I76" i="7"/>
  <c r="J76" i="7"/>
  <c r="K76" i="7"/>
  <c r="L76" i="7"/>
  <c r="M76" i="7"/>
  <c r="O76" i="7"/>
  <c r="B77" i="7"/>
  <c r="C77" i="7"/>
  <c r="D77" i="7"/>
  <c r="E77" i="7"/>
  <c r="F77" i="7"/>
  <c r="G77" i="7"/>
  <c r="H77" i="7"/>
  <c r="I77" i="7"/>
  <c r="J77" i="7"/>
  <c r="K77" i="7"/>
  <c r="L77" i="7"/>
  <c r="M77" i="7"/>
  <c r="O77" i="7"/>
  <c r="B78" i="7"/>
  <c r="C78" i="7"/>
  <c r="D78" i="7"/>
  <c r="E78" i="7"/>
  <c r="F78" i="7"/>
  <c r="G78" i="7"/>
  <c r="H78" i="7"/>
  <c r="I78" i="7"/>
  <c r="J78" i="7"/>
  <c r="K78" i="7"/>
  <c r="L78" i="7"/>
  <c r="M78" i="7"/>
  <c r="O78" i="7"/>
  <c r="B79" i="7"/>
  <c r="C79" i="7"/>
  <c r="D79" i="7"/>
  <c r="E79" i="7"/>
  <c r="F79" i="7"/>
  <c r="G79" i="7"/>
  <c r="H79" i="7"/>
  <c r="I79" i="7"/>
  <c r="J79" i="7"/>
  <c r="K79" i="7"/>
  <c r="L79" i="7"/>
  <c r="M79" i="7"/>
  <c r="O79" i="7"/>
  <c r="B80" i="7"/>
  <c r="C80" i="7"/>
  <c r="D80" i="7"/>
  <c r="E80" i="7"/>
  <c r="F80" i="7"/>
  <c r="G80" i="7"/>
  <c r="H80" i="7"/>
  <c r="I80" i="7"/>
  <c r="J80" i="7"/>
  <c r="K80" i="7"/>
  <c r="L80" i="7"/>
  <c r="M80" i="7"/>
  <c r="O80" i="7"/>
  <c r="B81" i="7"/>
  <c r="C81" i="7"/>
  <c r="D81" i="7"/>
  <c r="E81" i="7"/>
  <c r="F81" i="7"/>
  <c r="G81" i="7"/>
  <c r="H81" i="7"/>
  <c r="I81" i="7"/>
  <c r="J81" i="7"/>
  <c r="K81" i="7"/>
  <c r="L81" i="7"/>
  <c r="M81" i="7"/>
  <c r="O81" i="7"/>
  <c r="B82" i="7"/>
  <c r="C82" i="7"/>
  <c r="D82" i="7"/>
  <c r="E82" i="7"/>
  <c r="F82" i="7"/>
  <c r="G82" i="7"/>
  <c r="H82" i="7"/>
  <c r="I82" i="7"/>
  <c r="J82" i="7"/>
  <c r="K82" i="7"/>
  <c r="L82" i="7"/>
  <c r="M82" i="7"/>
  <c r="O82" i="7"/>
  <c r="B83" i="7"/>
  <c r="C83" i="7"/>
  <c r="D83" i="7"/>
  <c r="E83" i="7"/>
  <c r="F83" i="7"/>
  <c r="G83" i="7"/>
  <c r="H83" i="7"/>
  <c r="I83" i="7"/>
  <c r="J83" i="7"/>
  <c r="K83" i="7"/>
  <c r="L83" i="7"/>
  <c r="M83" i="7"/>
  <c r="O83" i="7"/>
  <c r="B84" i="7"/>
  <c r="C84" i="7"/>
  <c r="D84" i="7"/>
  <c r="E84" i="7"/>
  <c r="F84" i="7"/>
  <c r="G84" i="7"/>
  <c r="H84" i="7"/>
  <c r="I84" i="7"/>
  <c r="J84" i="7"/>
  <c r="K84" i="7"/>
  <c r="L84" i="7"/>
  <c r="M84" i="7"/>
  <c r="O84" i="7"/>
  <c r="B85" i="7"/>
  <c r="C85" i="7"/>
  <c r="D85" i="7"/>
  <c r="E85" i="7"/>
  <c r="F85" i="7"/>
  <c r="G85" i="7"/>
  <c r="H85" i="7"/>
  <c r="I85" i="7"/>
  <c r="J85" i="7"/>
  <c r="K85" i="7"/>
  <c r="L85" i="7"/>
  <c r="M85" i="7"/>
  <c r="O85" i="7"/>
  <c r="B86" i="7"/>
  <c r="C86" i="7"/>
  <c r="D86" i="7"/>
  <c r="E86" i="7"/>
  <c r="F86" i="7"/>
  <c r="G86" i="7"/>
  <c r="H86" i="7"/>
  <c r="I86" i="7"/>
  <c r="J86" i="7"/>
  <c r="K86" i="7"/>
  <c r="L86" i="7"/>
  <c r="M86" i="7"/>
  <c r="O86" i="7"/>
  <c r="B87" i="7"/>
  <c r="C87" i="7"/>
  <c r="D87" i="7"/>
  <c r="E87" i="7"/>
  <c r="F87" i="7"/>
  <c r="G87" i="7"/>
  <c r="H87" i="7"/>
  <c r="I87" i="7"/>
  <c r="J87" i="7"/>
  <c r="K87" i="7"/>
  <c r="L87" i="7"/>
  <c r="M87" i="7"/>
  <c r="O87" i="7"/>
  <c r="B88" i="7"/>
  <c r="C88" i="7"/>
  <c r="D88" i="7"/>
  <c r="E88" i="7"/>
  <c r="F88" i="7"/>
  <c r="G88" i="7"/>
  <c r="H88" i="7"/>
  <c r="I88" i="7"/>
  <c r="J88" i="7"/>
  <c r="K88" i="7"/>
  <c r="L88" i="7"/>
  <c r="M88" i="7"/>
  <c r="O88" i="7"/>
  <c r="B89" i="7"/>
  <c r="C89" i="7"/>
  <c r="D89" i="7"/>
  <c r="E89" i="7"/>
  <c r="F89" i="7"/>
  <c r="G89" i="7"/>
  <c r="H89" i="7"/>
  <c r="I89" i="7"/>
  <c r="J89" i="7"/>
  <c r="K89" i="7"/>
  <c r="L89" i="7"/>
  <c r="M89" i="7"/>
  <c r="O89" i="7"/>
  <c r="B90" i="7"/>
  <c r="C90" i="7"/>
  <c r="D90" i="7"/>
  <c r="E90" i="7"/>
  <c r="F90" i="7"/>
  <c r="G90" i="7"/>
  <c r="H90" i="7"/>
  <c r="I90" i="7"/>
  <c r="J90" i="7"/>
  <c r="K90" i="7"/>
  <c r="L90" i="7"/>
  <c r="M90" i="7"/>
  <c r="O90" i="7"/>
  <c r="B91" i="7"/>
  <c r="C91" i="7"/>
  <c r="D91" i="7"/>
  <c r="E91" i="7"/>
  <c r="F91" i="7"/>
  <c r="G91" i="7"/>
  <c r="H91" i="7"/>
  <c r="I91" i="7"/>
  <c r="J91" i="7"/>
  <c r="K91" i="7"/>
  <c r="L91" i="7"/>
  <c r="M91" i="7"/>
  <c r="O91" i="7"/>
  <c r="B92" i="7"/>
  <c r="C92" i="7"/>
  <c r="D92" i="7"/>
  <c r="E92" i="7"/>
  <c r="F92" i="7"/>
  <c r="G92" i="7"/>
  <c r="H92" i="7"/>
  <c r="I92" i="7"/>
  <c r="J92" i="7"/>
  <c r="K92" i="7"/>
  <c r="L92" i="7"/>
  <c r="M92" i="7"/>
  <c r="O92" i="7"/>
  <c r="B93" i="7"/>
  <c r="C93" i="7"/>
  <c r="D93" i="7"/>
  <c r="E93" i="7"/>
  <c r="F93" i="7"/>
  <c r="G93" i="7"/>
  <c r="H93" i="7"/>
  <c r="I93" i="7"/>
  <c r="J93" i="7"/>
  <c r="K93" i="7"/>
  <c r="L93" i="7"/>
  <c r="M93" i="7"/>
  <c r="O93" i="7"/>
  <c r="B94" i="7"/>
  <c r="C94" i="7"/>
  <c r="D94" i="7"/>
  <c r="E94" i="7"/>
  <c r="F94" i="7"/>
  <c r="G94" i="7"/>
  <c r="H94" i="7"/>
  <c r="I94" i="7"/>
  <c r="J94" i="7"/>
  <c r="K94" i="7"/>
  <c r="L94" i="7"/>
  <c r="M94" i="7"/>
  <c r="O94" i="7"/>
  <c r="B95" i="7"/>
  <c r="C95" i="7"/>
  <c r="D95" i="7"/>
  <c r="E95" i="7"/>
  <c r="F95" i="7"/>
  <c r="G95" i="7"/>
  <c r="H95" i="7"/>
  <c r="I95" i="7"/>
  <c r="J95" i="7"/>
  <c r="K95" i="7"/>
  <c r="L95" i="7"/>
  <c r="M95" i="7"/>
  <c r="O95" i="7"/>
  <c r="B96" i="7"/>
  <c r="C96" i="7"/>
  <c r="D96" i="7"/>
  <c r="E96" i="7"/>
  <c r="F96" i="7"/>
  <c r="G96" i="7"/>
  <c r="H96" i="7"/>
  <c r="I96" i="7"/>
  <c r="J96" i="7"/>
  <c r="K96" i="7"/>
  <c r="L96" i="7"/>
  <c r="M96" i="7"/>
  <c r="O96" i="7"/>
  <c r="B97" i="7"/>
  <c r="C97" i="7"/>
  <c r="D97" i="7"/>
  <c r="E97" i="7"/>
  <c r="F97" i="7"/>
  <c r="G97" i="7"/>
  <c r="H97" i="7"/>
  <c r="I97" i="7"/>
  <c r="J97" i="7"/>
  <c r="K97" i="7"/>
  <c r="L97" i="7"/>
  <c r="M97" i="7"/>
  <c r="O97" i="7"/>
  <c r="B98" i="7"/>
  <c r="C98" i="7"/>
  <c r="D98" i="7"/>
  <c r="E98" i="7"/>
  <c r="F98" i="7"/>
  <c r="G98" i="7"/>
  <c r="H98" i="7"/>
  <c r="I98" i="7"/>
  <c r="J98" i="7"/>
  <c r="K98" i="7"/>
  <c r="L98" i="7"/>
  <c r="M98" i="7"/>
  <c r="O98" i="7"/>
  <c r="B99" i="7"/>
  <c r="C99" i="7"/>
  <c r="D99" i="7"/>
  <c r="E99" i="7"/>
  <c r="F99" i="7"/>
  <c r="G99" i="7"/>
  <c r="H99" i="7"/>
  <c r="I99" i="7"/>
  <c r="J99" i="7"/>
  <c r="K99" i="7"/>
  <c r="L99" i="7"/>
  <c r="M99" i="7"/>
  <c r="O99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O100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O101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O102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O103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O104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O105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O106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O107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O108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O109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O110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O111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O112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O113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O114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O115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O116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O117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O118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O119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O120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O121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O122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O123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O124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O125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O126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O127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O128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O129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O130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O131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O132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O133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O134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O135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O136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O137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O138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O139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O140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O141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O142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O143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O144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O145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O146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O147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O148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O149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O150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O151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O152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O153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O154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O155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O156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O157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O158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O159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O160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O161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O162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O163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O164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O165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O166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O167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O168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O169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O170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O171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O172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O173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O174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O175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O176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O177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O178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O179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O180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O181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O182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O183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O184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O185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O186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O187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O188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O189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O190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O191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O192" i="7"/>
  <c r="B193" i="7"/>
  <c r="C193" i="7"/>
  <c r="D193" i="7"/>
  <c r="E193" i="7"/>
  <c r="F193" i="7"/>
  <c r="G193" i="7"/>
  <c r="H193" i="7"/>
  <c r="I193" i="7"/>
  <c r="J193" i="7"/>
  <c r="K193" i="7"/>
  <c r="L193" i="7"/>
  <c r="M193" i="7"/>
  <c r="O193" i="7"/>
  <c r="S2" i="7"/>
  <c r="R2" i="7"/>
  <c r="Q2" i="7"/>
  <c r="J2" i="7"/>
  <c r="K2" i="7"/>
  <c r="L2" i="7"/>
  <c r="M2" i="7"/>
  <c r="O2" i="7"/>
  <c r="H2" i="7"/>
  <c r="I2" i="7"/>
  <c r="G2" i="7"/>
  <c r="B2" i="7"/>
  <c r="C2" i="7"/>
  <c r="D2" i="7"/>
  <c r="E2" i="7"/>
  <c r="F2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3" i="7"/>
  <c r="A4" i="7"/>
  <c r="A5" i="7"/>
  <c r="A6" i="7"/>
  <c r="A7" i="7"/>
  <c r="A8" i="7"/>
  <c r="A9" i="7"/>
  <c r="A10" i="7"/>
  <c r="A11" i="7"/>
  <c r="A2" i="7"/>
  <c r="N202" i="1" l="1"/>
  <c r="O202" i="1"/>
  <c r="F4" i="1" s="1"/>
  <c r="K6" i="3"/>
  <c r="K5" i="3"/>
  <c r="K4" i="3"/>
  <c r="K3" i="3"/>
  <c r="K2" i="3"/>
  <c r="J3" i="1"/>
  <c r="J4" i="1"/>
  <c r="J5" i="1"/>
  <c r="J6" i="1"/>
  <c r="J2" i="1"/>
  <c r="I6" i="1"/>
  <c r="I5" i="1"/>
  <c r="I4" i="1"/>
  <c r="I3" i="1"/>
  <c r="I2" i="1"/>
  <c r="J6" i="3" l="1"/>
  <c r="J5" i="3"/>
  <c r="J4" i="3"/>
  <c r="J3" i="3"/>
  <c r="J2" i="3"/>
  <c r="B8" i="3"/>
  <c r="B7" i="3"/>
  <c r="B6" i="3"/>
  <c r="B5" i="3"/>
  <c r="B4" i="3"/>
  <c r="B3" i="3"/>
  <c r="B2" i="3"/>
  <c r="B1" i="3"/>
  <c r="B8" i="1"/>
  <c r="B7" i="1"/>
  <c r="B6" i="1"/>
  <c r="B5" i="1"/>
  <c r="B4" i="1"/>
  <c r="B3" i="1"/>
  <c r="B2" i="1"/>
  <c r="B1" i="1"/>
  <c r="G1" i="3"/>
  <c r="S40" i="1" l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R11" i="1"/>
  <c r="N3" i="7" s="1"/>
  <c r="R12" i="1"/>
  <c r="N4" i="7" s="1"/>
  <c r="R13" i="1"/>
  <c r="N5" i="7" s="1"/>
  <c r="R14" i="1"/>
  <c r="N6" i="7" s="1"/>
  <c r="R15" i="1"/>
  <c r="N7" i="7" s="1"/>
  <c r="R16" i="1"/>
  <c r="N8" i="7" s="1"/>
  <c r="R17" i="1"/>
  <c r="N9" i="7" s="1"/>
  <c r="R18" i="1"/>
  <c r="N10" i="7" s="1"/>
  <c r="R19" i="1"/>
  <c r="N11" i="7" s="1"/>
  <c r="R20" i="1"/>
  <c r="N12" i="7" s="1"/>
  <c r="R21" i="1"/>
  <c r="N13" i="7" s="1"/>
  <c r="R22" i="1"/>
  <c r="N14" i="7" s="1"/>
  <c r="R23" i="1"/>
  <c r="N15" i="7" s="1"/>
  <c r="R24" i="1"/>
  <c r="N16" i="7" s="1"/>
  <c r="R25" i="1"/>
  <c r="N17" i="7" s="1"/>
  <c r="R26" i="1"/>
  <c r="N18" i="7" s="1"/>
  <c r="R27" i="1"/>
  <c r="N19" i="7" s="1"/>
  <c r="R28" i="1"/>
  <c r="N20" i="7" s="1"/>
  <c r="R29" i="1"/>
  <c r="N21" i="7" s="1"/>
  <c r="R30" i="1"/>
  <c r="N22" i="7" s="1"/>
  <c r="R31" i="1"/>
  <c r="N23" i="7" s="1"/>
  <c r="R32" i="1"/>
  <c r="N24" i="7" s="1"/>
  <c r="R33" i="1"/>
  <c r="N25" i="7" s="1"/>
  <c r="R34" i="1"/>
  <c r="N26" i="7" s="1"/>
  <c r="R35" i="1"/>
  <c r="N27" i="7" s="1"/>
  <c r="R36" i="1"/>
  <c r="N28" i="7" s="1"/>
  <c r="R37" i="1"/>
  <c r="N29" i="7" s="1"/>
  <c r="R38" i="1"/>
  <c r="N30" i="7" s="1"/>
  <c r="R39" i="1"/>
  <c r="N31" i="7" s="1"/>
  <c r="R40" i="1"/>
  <c r="N32" i="7" s="1"/>
  <c r="R41" i="1"/>
  <c r="N33" i="7" s="1"/>
  <c r="R42" i="1"/>
  <c r="N34" i="7" s="1"/>
  <c r="R43" i="1"/>
  <c r="N35" i="7" s="1"/>
  <c r="R44" i="1"/>
  <c r="N36" i="7" s="1"/>
  <c r="R45" i="1"/>
  <c r="N37" i="7" s="1"/>
  <c r="R46" i="1"/>
  <c r="N38" i="7" s="1"/>
  <c r="R47" i="1"/>
  <c r="N39" i="7" s="1"/>
  <c r="R48" i="1"/>
  <c r="N40" i="7" s="1"/>
  <c r="R49" i="1"/>
  <c r="N41" i="7" s="1"/>
  <c r="R50" i="1"/>
  <c r="N42" i="7" s="1"/>
  <c r="R51" i="1"/>
  <c r="N43" i="7" s="1"/>
  <c r="R52" i="1"/>
  <c r="N44" i="7" s="1"/>
  <c r="R53" i="1"/>
  <c r="N45" i="7" s="1"/>
  <c r="R54" i="1"/>
  <c r="N46" i="7" s="1"/>
  <c r="R55" i="1"/>
  <c r="N47" i="7" s="1"/>
  <c r="R56" i="1"/>
  <c r="N48" i="7" s="1"/>
  <c r="R57" i="1"/>
  <c r="N49" i="7" s="1"/>
  <c r="R58" i="1"/>
  <c r="N50" i="7" s="1"/>
  <c r="R59" i="1"/>
  <c r="N51" i="7" s="1"/>
  <c r="R60" i="1"/>
  <c r="N52" i="7" s="1"/>
  <c r="R61" i="1"/>
  <c r="N53" i="7" s="1"/>
  <c r="R62" i="1"/>
  <c r="N54" i="7" s="1"/>
  <c r="R63" i="1"/>
  <c r="N55" i="7" s="1"/>
  <c r="R64" i="1"/>
  <c r="N56" i="7" s="1"/>
  <c r="R65" i="1"/>
  <c r="N57" i="7" s="1"/>
  <c r="R66" i="1"/>
  <c r="N58" i="7" s="1"/>
  <c r="R67" i="1"/>
  <c r="N59" i="7" s="1"/>
  <c r="R68" i="1"/>
  <c r="N60" i="7" s="1"/>
  <c r="R69" i="1"/>
  <c r="N61" i="7" s="1"/>
  <c r="R70" i="1"/>
  <c r="N62" i="7" s="1"/>
  <c r="R71" i="1"/>
  <c r="N63" i="7" s="1"/>
  <c r="R72" i="1"/>
  <c r="N64" i="7" s="1"/>
  <c r="R73" i="1"/>
  <c r="N65" i="7" s="1"/>
  <c r="R74" i="1"/>
  <c r="N66" i="7" s="1"/>
  <c r="R75" i="1"/>
  <c r="N67" i="7" s="1"/>
  <c r="R76" i="1"/>
  <c r="N68" i="7" s="1"/>
  <c r="R77" i="1"/>
  <c r="N69" i="7" s="1"/>
  <c r="R78" i="1"/>
  <c r="N70" i="7" s="1"/>
  <c r="R79" i="1"/>
  <c r="N71" i="7" s="1"/>
  <c r="R80" i="1"/>
  <c r="N72" i="7" s="1"/>
  <c r="R81" i="1"/>
  <c r="N73" i="7" s="1"/>
  <c r="R82" i="1"/>
  <c r="N74" i="7" s="1"/>
  <c r="R83" i="1"/>
  <c r="N75" i="7" s="1"/>
  <c r="R84" i="1"/>
  <c r="N76" i="7" s="1"/>
  <c r="R85" i="1"/>
  <c r="N77" i="7" s="1"/>
  <c r="R86" i="1"/>
  <c r="N78" i="7" s="1"/>
  <c r="R87" i="1"/>
  <c r="N79" i="7" s="1"/>
  <c r="R88" i="1"/>
  <c r="N80" i="7" s="1"/>
  <c r="R89" i="1"/>
  <c r="N81" i="7" s="1"/>
  <c r="R90" i="1"/>
  <c r="N82" i="7" s="1"/>
  <c r="R91" i="1"/>
  <c r="N83" i="7" s="1"/>
  <c r="R92" i="1"/>
  <c r="N84" i="7" s="1"/>
  <c r="R93" i="1"/>
  <c r="N85" i="7" s="1"/>
  <c r="R94" i="1"/>
  <c r="N86" i="7" s="1"/>
  <c r="R95" i="1"/>
  <c r="N87" i="7" s="1"/>
  <c r="R96" i="1"/>
  <c r="N88" i="7" s="1"/>
  <c r="R97" i="1"/>
  <c r="N89" i="7" s="1"/>
  <c r="R98" i="1"/>
  <c r="N90" i="7" s="1"/>
  <c r="R99" i="1"/>
  <c r="N91" i="7" s="1"/>
  <c r="R100" i="1"/>
  <c r="N92" i="7" s="1"/>
  <c r="R101" i="1"/>
  <c r="N93" i="7" s="1"/>
  <c r="R102" i="1"/>
  <c r="N94" i="7" s="1"/>
  <c r="R103" i="1"/>
  <c r="N95" i="7" s="1"/>
  <c r="R104" i="1"/>
  <c r="N96" i="7" s="1"/>
  <c r="R105" i="1"/>
  <c r="N97" i="7" s="1"/>
  <c r="R106" i="1"/>
  <c r="N98" i="7" s="1"/>
  <c r="R107" i="1"/>
  <c r="N99" i="7" s="1"/>
  <c r="R108" i="1"/>
  <c r="N100" i="7" s="1"/>
  <c r="R109" i="1"/>
  <c r="N101" i="7" s="1"/>
  <c r="R110" i="1"/>
  <c r="N102" i="7" s="1"/>
  <c r="R111" i="1"/>
  <c r="N103" i="7" s="1"/>
  <c r="R112" i="1"/>
  <c r="N104" i="7" s="1"/>
  <c r="R113" i="1"/>
  <c r="N105" i="7" s="1"/>
  <c r="R114" i="1"/>
  <c r="N106" i="7" s="1"/>
  <c r="R115" i="1"/>
  <c r="N107" i="7" s="1"/>
  <c r="R116" i="1"/>
  <c r="N108" i="7" s="1"/>
  <c r="R117" i="1"/>
  <c r="N109" i="7" s="1"/>
  <c r="R118" i="1"/>
  <c r="N110" i="7" s="1"/>
  <c r="R119" i="1"/>
  <c r="N111" i="7" s="1"/>
  <c r="R120" i="1"/>
  <c r="N112" i="7" s="1"/>
  <c r="R121" i="1"/>
  <c r="N113" i="7" s="1"/>
  <c r="R122" i="1"/>
  <c r="N114" i="7" s="1"/>
  <c r="R123" i="1"/>
  <c r="N115" i="7" s="1"/>
  <c r="R124" i="1"/>
  <c r="N116" i="7" s="1"/>
  <c r="R125" i="1"/>
  <c r="N117" i="7" s="1"/>
  <c r="R126" i="1"/>
  <c r="N118" i="7" s="1"/>
  <c r="R127" i="1"/>
  <c r="N119" i="7" s="1"/>
  <c r="R128" i="1"/>
  <c r="N120" i="7" s="1"/>
  <c r="R129" i="1"/>
  <c r="N121" i="7" s="1"/>
  <c r="R130" i="1"/>
  <c r="N122" i="7" s="1"/>
  <c r="R131" i="1"/>
  <c r="N123" i="7" s="1"/>
  <c r="R132" i="1"/>
  <c r="N124" i="7" s="1"/>
  <c r="R133" i="1"/>
  <c r="N125" i="7" s="1"/>
  <c r="R134" i="1"/>
  <c r="N126" i="7" s="1"/>
  <c r="R135" i="1"/>
  <c r="N127" i="7" s="1"/>
  <c r="R136" i="1"/>
  <c r="N128" i="7" s="1"/>
  <c r="R137" i="1"/>
  <c r="N129" i="7" s="1"/>
  <c r="R138" i="1"/>
  <c r="N130" i="7" s="1"/>
  <c r="R139" i="1"/>
  <c r="N131" i="7" s="1"/>
  <c r="R140" i="1"/>
  <c r="N132" i="7" s="1"/>
  <c r="R141" i="1"/>
  <c r="N133" i="7" s="1"/>
  <c r="R142" i="1"/>
  <c r="N134" i="7" s="1"/>
  <c r="R143" i="1"/>
  <c r="N135" i="7" s="1"/>
  <c r="R144" i="1"/>
  <c r="N136" i="7" s="1"/>
  <c r="R145" i="1"/>
  <c r="N137" i="7" s="1"/>
  <c r="R146" i="1"/>
  <c r="N138" i="7" s="1"/>
  <c r="R147" i="1"/>
  <c r="N139" i="7" s="1"/>
  <c r="R148" i="1"/>
  <c r="N140" i="7" s="1"/>
  <c r="R149" i="1"/>
  <c r="N141" i="7" s="1"/>
  <c r="R150" i="1"/>
  <c r="N142" i="7" s="1"/>
  <c r="R151" i="1"/>
  <c r="N143" i="7" s="1"/>
  <c r="R152" i="1"/>
  <c r="N144" i="7" s="1"/>
  <c r="R153" i="1"/>
  <c r="N145" i="7" s="1"/>
  <c r="R154" i="1"/>
  <c r="N146" i="7" s="1"/>
  <c r="R155" i="1"/>
  <c r="N147" i="7" s="1"/>
  <c r="R156" i="1"/>
  <c r="N148" i="7" s="1"/>
  <c r="R157" i="1"/>
  <c r="N149" i="7" s="1"/>
  <c r="R158" i="1"/>
  <c r="N150" i="7" s="1"/>
  <c r="R159" i="1"/>
  <c r="N151" i="7" s="1"/>
  <c r="R160" i="1"/>
  <c r="N152" i="7" s="1"/>
  <c r="R161" i="1"/>
  <c r="N153" i="7" s="1"/>
  <c r="R162" i="1"/>
  <c r="N154" i="7" s="1"/>
  <c r="R163" i="1"/>
  <c r="N155" i="7" s="1"/>
  <c r="R164" i="1"/>
  <c r="N156" i="7" s="1"/>
  <c r="R165" i="1"/>
  <c r="N157" i="7" s="1"/>
  <c r="R166" i="1"/>
  <c r="N158" i="7" s="1"/>
  <c r="R167" i="1"/>
  <c r="N159" i="7" s="1"/>
  <c r="R168" i="1"/>
  <c r="N160" i="7" s="1"/>
  <c r="R169" i="1"/>
  <c r="N161" i="7" s="1"/>
  <c r="R170" i="1"/>
  <c r="N162" i="7" s="1"/>
  <c r="R171" i="1"/>
  <c r="N163" i="7" s="1"/>
  <c r="R172" i="1"/>
  <c r="N164" i="7" s="1"/>
  <c r="R173" i="1"/>
  <c r="N165" i="7" s="1"/>
  <c r="R174" i="1"/>
  <c r="N166" i="7" s="1"/>
  <c r="R175" i="1"/>
  <c r="N167" i="7" s="1"/>
  <c r="R176" i="1"/>
  <c r="N168" i="7" s="1"/>
  <c r="R177" i="1"/>
  <c r="N169" i="7" s="1"/>
  <c r="R178" i="1"/>
  <c r="N170" i="7" s="1"/>
  <c r="R179" i="1"/>
  <c r="N171" i="7" s="1"/>
  <c r="R180" i="1"/>
  <c r="N172" i="7" s="1"/>
  <c r="R181" i="1"/>
  <c r="N173" i="7" s="1"/>
  <c r="R182" i="1"/>
  <c r="N174" i="7" s="1"/>
  <c r="R183" i="1"/>
  <c r="N175" i="7" s="1"/>
  <c r="R184" i="1"/>
  <c r="N176" i="7" s="1"/>
  <c r="R185" i="1"/>
  <c r="N177" i="7" s="1"/>
  <c r="R186" i="1"/>
  <c r="N178" i="7" s="1"/>
  <c r="R187" i="1"/>
  <c r="N179" i="7" s="1"/>
  <c r="R188" i="1"/>
  <c r="N180" i="7" s="1"/>
  <c r="R189" i="1"/>
  <c r="N181" i="7" s="1"/>
  <c r="R190" i="1"/>
  <c r="N182" i="7" s="1"/>
  <c r="R191" i="1"/>
  <c r="N183" i="7" s="1"/>
  <c r="R192" i="1"/>
  <c r="N184" i="7" s="1"/>
  <c r="R193" i="1"/>
  <c r="N185" i="7" s="1"/>
  <c r="R194" i="1"/>
  <c r="N186" i="7" s="1"/>
  <c r="R195" i="1"/>
  <c r="N187" i="7" s="1"/>
  <c r="R196" i="1"/>
  <c r="N188" i="7" s="1"/>
  <c r="R197" i="1"/>
  <c r="N189" i="7" s="1"/>
  <c r="R198" i="1"/>
  <c r="N190" i="7" s="1"/>
  <c r="R199" i="1"/>
  <c r="N191" i="7" s="1"/>
  <c r="R200" i="1"/>
  <c r="N192" i="7" s="1"/>
  <c r="R201" i="1"/>
  <c r="N193" i="7" s="1"/>
  <c r="R10" i="1" l="1"/>
  <c r="N2" i="7" s="1"/>
  <c r="Q202" i="1" l="1"/>
  <c r="H5" i="5" l="1"/>
  <c r="B6" i="5"/>
  <c r="A6" i="5"/>
  <c r="A5" i="5"/>
  <c r="B4" i="5"/>
  <c r="A3" i="5"/>
  <c r="A11" i="3" l="1"/>
  <c r="B11" i="3"/>
  <c r="C11" i="3"/>
  <c r="D11" i="3"/>
  <c r="E11" i="3"/>
  <c r="F11" i="3"/>
  <c r="G11" i="3"/>
  <c r="H11" i="3"/>
  <c r="I11" i="3"/>
  <c r="L11" i="3"/>
  <c r="M11" i="3"/>
  <c r="A12" i="3"/>
  <c r="B12" i="3"/>
  <c r="C12" i="3"/>
  <c r="D12" i="3"/>
  <c r="E12" i="3"/>
  <c r="F12" i="3"/>
  <c r="G12" i="3"/>
  <c r="H12" i="3"/>
  <c r="I12" i="3"/>
  <c r="L12" i="3"/>
  <c r="M12" i="3"/>
  <c r="A13" i="3"/>
  <c r="B13" i="3"/>
  <c r="C13" i="3"/>
  <c r="D13" i="3"/>
  <c r="E13" i="3"/>
  <c r="F13" i="3"/>
  <c r="G13" i="3"/>
  <c r="H13" i="3"/>
  <c r="I13" i="3"/>
  <c r="L13" i="3"/>
  <c r="M13" i="3"/>
  <c r="A14" i="3"/>
  <c r="B14" i="3"/>
  <c r="C14" i="3"/>
  <c r="D14" i="3"/>
  <c r="E14" i="3"/>
  <c r="F14" i="3"/>
  <c r="G14" i="3"/>
  <c r="H14" i="3"/>
  <c r="I14" i="3"/>
  <c r="L14" i="3"/>
  <c r="M14" i="3"/>
  <c r="A15" i="3"/>
  <c r="B15" i="3"/>
  <c r="C15" i="3"/>
  <c r="D15" i="3"/>
  <c r="E15" i="3"/>
  <c r="F15" i="3"/>
  <c r="G15" i="3"/>
  <c r="H15" i="3"/>
  <c r="I15" i="3"/>
  <c r="L15" i="3"/>
  <c r="M15" i="3"/>
  <c r="A16" i="3"/>
  <c r="B16" i="3"/>
  <c r="C16" i="3"/>
  <c r="D16" i="3"/>
  <c r="E16" i="3"/>
  <c r="F16" i="3"/>
  <c r="G16" i="3"/>
  <c r="H16" i="3"/>
  <c r="I16" i="3"/>
  <c r="L16" i="3"/>
  <c r="M16" i="3"/>
  <c r="A17" i="3"/>
  <c r="B17" i="3"/>
  <c r="C17" i="3"/>
  <c r="D17" i="3"/>
  <c r="E17" i="3"/>
  <c r="F17" i="3"/>
  <c r="G17" i="3"/>
  <c r="H17" i="3"/>
  <c r="I17" i="3"/>
  <c r="L17" i="3"/>
  <c r="M17" i="3"/>
  <c r="A18" i="3"/>
  <c r="B18" i="3"/>
  <c r="C18" i="3"/>
  <c r="D18" i="3"/>
  <c r="E18" i="3"/>
  <c r="F18" i="3"/>
  <c r="G18" i="3"/>
  <c r="H18" i="3"/>
  <c r="I18" i="3"/>
  <c r="L18" i="3"/>
  <c r="M18" i="3"/>
  <c r="A19" i="3"/>
  <c r="B19" i="3"/>
  <c r="C19" i="3"/>
  <c r="D19" i="3"/>
  <c r="E19" i="3"/>
  <c r="F19" i="3"/>
  <c r="G19" i="3"/>
  <c r="H19" i="3"/>
  <c r="I19" i="3"/>
  <c r="L19" i="3"/>
  <c r="M19" i="3"/>
  <c r="A20" i="3"/>
  <c r="B20" i="3"/>
  <c r="C20" i="3"/>
  <c r="D20" i="3"/>
  <c r="E20" i="3"/>
  <c r="F20" i="3"/>
  <c r="G20" i="3"/>
  <c r="H20" i="3"/>
  <c r="I20" i="3"/>
  <c r="L20" i="3"/>
  <c r="M20" i="3"/>
  <c r="A21" i="3"/>
  <c r="B21" i="3"/>
  <c r="C21" i="3"/>
  <c r="D21" i="3"/>
  <c r="E21" i="3"/>
  <c r="F21" i="3"/>
  <c r="G21" i="3"/>
  <c r="H21" i="3"/>
  <c r="I21" i="3"/>
  <c r="L21" i="3"/>
  <c r="M21" i="3"/>
  <c r="A22" i="3"/>
  <c r="B22" i="3"/>
  <c r="C22" i="3"/>
  <c r="D22" i="3"/>
  <c r="E22" i="3"/>
  <c r="F22" i="3"/>
  <c r="G22" i="3"/>
  <c r="H22" i="3"/>
  <c r="I22" i="3"/>
  <c r="L22" i="3"/>
  <c r="M22" i="3"/>
  <c r="A23" i="3"/>
  <c r="B23" i="3"/>
  <c r="C23" i="3"/>
  <c r="D23" i="3"/>
  <c r="E23" i="3"/>
  <c r="F23" i="3"/>
  <c r="G23" i="3"/>
  <c r="H23" i="3"/>
  <c r="I23" i="3"/>
  <c r="L23" i="3"/>
  <c r="M23" i="3"/>
  <c r="A24" i="3"/>
  <c r="B24" i="3"/>
  <c r="C24" i="3"/>
  <c r="D24" i="3"/>
  <c r="E24" i="3"/>
  <c r="F24" i="3"/>
  <c r="G24" i="3"/>
  <c r="H24" i="3"/>
  <c r="I24" i="3"/>
  <c r="L24" i="3"/>
  <c r="M24" i="3"/>
  <c r="A25" i="3"/>
  <c r="B25" i="3"/>
  <c r="C25" i="3"/>
  <c r="D25" i="3"/>
  <c r="E25" i="3"/>
  <c r="F25" i="3"/>
  <c r="G25" i="3"/>
  <c r="H25" i="3"/>
  <c r="I25" i="3"/>
  <c r="L25" i="3"/>
  <c r="M25" i="3"/>
  <c r="A26" i="3"/>
  <c r="B26" i="3"/>
  <c r="C26" i="3"/>
  <c r="D26" i="3"/>
  <c r="E26" i="3"/>
  <c r="F26" i="3"/>
  <c r="G26" i="3"/>
  <c r="H26" i="3"/>
  <c r="I26" i="3"/>
  <c r="L26" i="3"/>
  <c r="M26" i="3"/>
  <c r="A27" i="3"/>
  <c r="B27" i="3"/>
  <c r="C27" i="3"/>
  <c r="D27" i="3"/>
  <c r="E27" i="3"/>
  <c r="F27" i="3"/>
  <c r="G27" i="3"/>
  <c r="H27" i="3"/>
  <c r="I27" i="3"/>
  <c r="L27" i="3"/>
  <c r="M27" i="3"/>
  <c r="A28" i="3"/>
  <c r="B28" i="3"/>
  <c r="C28" i="3"/>
  <c r="D28" i="3"/>
  <c r="E28" i="3"/>
  <c r="F28" i="3"/>
  <c r="G28" i="3"/>
  <c r="H28" i="3"/>
  <c r="I28" i="3"/>
  <c r="L28" i="3"/>
  <c r="M28" i="3"/>
  <c r="A29" i="3"/>
  <c r="B29" i="3"/>
  <c r="C29" i="3"/>
  <c r="D29" i="3"/>
  <c r="E29" i="3"/>
  <c r="F29" i="3"/>
  <c r="G29" i="3"/>
  <c r="H29" i="3"/>
  <c r="I29" i="3"/>
  <c r="L29" i="3"/>
  <c r="M29" i="3"/>
  <c r="A30" i="3"/>
  <c r="B30" i="3"/>
  <c r="C30" i="3"/>
  <c r="D30" i="3"/>
  <c r="E30" i="3"/>
  <c r="F30" i="3"/>
  <c r="G30" i="3"/>
  <c r="H30" i="3"/>
  <c r="I30" i="3"/>
  <c r="L30" i="3"/>
  <c r="M30" i="3"/>
  <c r="A31" i="3"/>
  <c r="B31" i="3"/>
  <c r="C31" i="3"/>
  <c r="D31" i="3"/>
  <c r="E31" i="3"/>
  <c r="F31" i="3"/>
  <c r="G31" i="3"/>
  <c r="H31" i="3"/>
  <c r="I31" i="3"/>
  <c r="K31" i="3"/>
  <c r="L31" i="3"/>
  <c r="M31" i="3"/>
  <c r="A32" i="3"/>
  <c r="B32" i="3"/>
  <c r="C32" i="3"/>
  <c r="D32" i="3"/>
  <c r="E32" i="3"/>
  <c r="F32" i="3"/>
  <c r="G32" i="3"/>
  <c r="H32" i="3"/>
  <c r="I32" i="3"/>
  <c r="K32" i="3"/>
  <c r="L32" i="3"/>
  <c r="M32" i="3"/>
  <c r="A33" i="3"/>
  <c r="B33" i="3"/>
  <c r="C33" i="3"/>
  <c r="D33" i="3"/>
  <c r="E33" i="3"/>
  <c r="F33" i="3"/>
  <c r="G33" i="3"/>
  <c r="H33" i="3"/>
  <c r="I33" i="3"/>
  <c r="K33" i="3"/>
  <c r="L33" i="3"/>
  <c r="M33" i="3"/>
  <c r="A34" i="3"/>
  <c r="B34" i="3"/>
  <c r="C34" i="3"/>
  <c r="D34" i="3"/>
  <c r="E34" i="3"/>
  <c r="F34" i="3"/>
  <c r="G34" i="3"/>
  <c r="H34" i="3"/>
  <c r="I34" i="3"/>
  <c r="K34" i="3"/>
  <c r="L34" i="3"/>
  <c r="M34" i="3"/>
  <c r="A35" i="3"/>
  <c r="B35" i="3"/>
  <c r="C35" i="3"/>
  <c r="D35" i="3"/>
  <c r="E35" i="3"/>
  <c r="F35" i="3"/>
  <c r="G35" i="3"/>
  <c r="H35" i="3"/>
  <c r="I35" i="3"/>
  <c r="K35" i="3"/>
  <c r="L35" i="3"/>
  <c r="M35" i="3"/>
  <c r="A36" i="3"/>
  <c r="B36" i="3"/>
  <c r="C36" i="3"/>
  <c r="D36" i="3"/>
  <c r="E36" i="3"/>
  <c r="F36" i="3"/>
  <c r="G36" i="3"/>
  <c r="H36" i="3"/>
  <c r="I36" i="3"/>
  <c r="K36" i="3"/>
  <c r="L36" i="3"/>
  <c r="M36" i="3"/>
  <c r="A37" i="3"/>
  <c r="B37" i="3"/>
  <c r="C37" i="3"/>
  <c r="D37" i="3"/>
  <c r="E37" i="3"/>
  <c r="F37" i="3"/>
  <c r="G37" i="3"/>
  <c r="H37" i="3"/>
  <c r="I37" i="3"/>
  <c r="K37" i="3"/>
  <c r="L37" i="3"/>
  <c r="M37" i="3"/>
  <c r="A38" i="3"/>
  <c r="B38" i="3"/>
  <c r="C38" i="3"/>
  <c r="D38" i="3"/>
  <c r="E38" i="3"/>
  <c r="F38" i="3"/>
  <c r="G38" i="3"/>
  <c r="H38" i="3"/>
  <c r="I38" i="3"/>
  <c r="K38" i="3"/>
  <c r="L38" i="3"/>
  <c r="M38" i="3"/>
  <c r="A39" i="3"/>
  <c r="B39" i="3"/>
  <c r="C39" i="3"/>
  <c r="D39" i="3"/>
  <c r="E39" i="3"/>
  <c r="F39" i="3"/>
  <c r="G39" i="3"/>
  <c r="H39" i="3"/>
  <c r="I39" i="3"/>
  <c r="K39" i="3"/>
  <c r="L39" i="3"/>
  <c r="M39" i="3"/>
  <c r="A40" i="3"/>
  <c r="B40" i="3"/>
  <c r="C40" i="3"/>
  <c r="D40" i="3"/>
  <c r="E40" i="3"/>
  <c r="F40" i="3"/>
  <c r="G40" i="3"/>
  <c r="H40" i="3"/>
  <c r="I40" i="3"/>
  <c r="K40" i="3"/>
  <c r="L40" i="3"/>
  <c r="M40" i="3"/>
  <c r="A41" i="3"/>
  <c r="B41" i="3"/>
  <c r="C41" i="3"/>
  <c r="D41" i="3"/>
  <c r="E41" i="3"/>
  <c r="F41" i="3"/>
  <c r="G41" i="3"/>
  <c r="H41" i="3"/>
  <c r="I41" i="3"/>
  <c r="K41" i="3"/>
  <c r="L41" i="3"/>
  <c r="M41" i="3"/>
  <c r="A42" i="3"/>
  <c r="B42" i="3"/>
  <c r="C42" i="3"/>
  <c r="D42" i="3"/>
  <c r="E42" i="3"/>
  <c r="F42" i="3"/>
  <c r="G42" i="3"/>
  <c r="H42" i="3"/>
  <c r="I42" i="3"/>
  <c r="K42" i="3"/>
  <c r="L42" i="3"/>
  <c r="M42" i="3"/>
  <c r="A43" i="3"/>
  <c r="B43" i="3"/>
  <c r="C43" i="3"/>
  <c r="D43" i="3"/>
  <c r="E43" i="3"/>
  <c r="F43" i="3"/>
  <c r="G43" i="3"/>
  <c r="H43" i="3"/>
  <c r="I43" i="3"/>
  <c r="K43" i="3"/>
  <c r="L43" i="3"/>
  <c r="M43" i="3"/>
  <c r="A44" i="3"/>
  <c r="B44" i="3"/>
  <c r="C44" i="3"/>
  <c r="D44" i="3"/>
  <c r="E44" i="3"/>
  <c r="F44" i="3"/>
  <c r="G44" i="3"/>
  <c r="H44" i="3"/>
  <c r="I44" i="3"/>
  <c r="K44" i="3"/>
  <c r="L44" i="3"/>
  <c r="M44" i="3"/>
  <c r="A45" i="3"/>
  <c r="B45" i="3"/>
  <c r="C45" i="3"/>
  <c r="D45" i="3"/>
  <c r="E45" i="3"/>
  <c r="F45" i="3"/>
  <c r="G45" i="3"/>
  <c r="H45" i="3"/>
  <c r="I45" i="3"/>
  <c r="K45" i="3"/>
  <c r="L45" i="3"/>
  <c r="M45" i="3"/>
  <c r="A46" i="3"/>
  <c r="B46" i="3"/>
  <c r="C46" i="3"/>
  <c r="D46" i="3"/>
  <c r="E46" i="3"/>
  <c r="F46" i="3"/>
  <c r="G46" i="3"/>
  <c r="H46" i="3"/>
  <c r="I46" i="3"/>
  <c r="K46" i="3"/>
  <c r="L46" i="3"/>
  <c r="M46" i="3"/>
  <c r="A47" i="3"/>
  <c r="B47" i="3"/>
  <c r="C47" i="3"/>
  <c r="D47" i="3"/>
  <c r="E47" i="3"/>
  <c r="F47" i="3"/>
  <c r="G47" i="3"/>
  <c r="H47" i="3"/>
  <c r="I47" i="3"/>
  <c r="K47" i="3"/>
  <c r="L47" i="3"/>
  <c r="M47" i="3"/>
  <c r="A48" i="3"/>
  <c r="B48" i="3"/>
  <c r="C48" i="3"/>
  <c r="D48" i="3"/>
  <c r="E48" i="3"/>
  <c r="F48" i="3"/>
  <c r="G48" i="3"/>
  <c r="H48" i="3"/>
  <c r="I48" i="3"/>
  <c r="K48" i="3"/>
  <c r="L48" i="3"/>
  <c r="M48" i="3"/>
  <c r="A49" i="3"/>
  <c r="B49" i="3"/>
  <c r="C49" i="3"/>
  <c r="D49" i="3"/>
  <c r="E49" i="3"/>
  <c r="F49" i="3"/>
  <c r="G49" i="3"/>
  <c r="H49" i="3"/>
  <c r="I49" i="3"/>
  <c r="K49" i="3"/>
  <c r="L49" i="3"/>
  <c r="M49" i="3"/>
  <c r="A50" i="3"/>
  <c r="B50" i="3"/>
  <c r="C50" i="3"/>
  <c r="D50" i="3"/>
  <c r="E50" i="3"/>
  <c r="F50" i="3"/>
  <c r="G50" i="3"/>
  <c r="H50" i="3"/>
  <c r="I50" i="3"/>
  <c r="K50" i="3"/>
  <c r="L50" i="3"/>
  <c r="M50" i="3"/>
  <c r="A51" i="3"/>
  <c r="B51" i="3"/>
  <c r="C51" i="3"/>
  <c r="D51" i="3"/>
  <c r="E51" i="3"/>
  <c r="F51" i="3"/>
  <c r="G51" i="3"/>
  <c r="H51" i="3"/>
  <c r="I51" i="3"/>
  <c r="K51" i="3"/>
  <c r="L51" i="3"/>
  <c r="M51" i="3"/>
  <c r="A52" i="3"/>
  <c r="B52" i="3"/>
  <c r="C52" i="3"/>
  <c r="D52" i="3"/>
  <c r="E52" i="3"/>
  <c r="F52" i="3"/>
  <c r="G52" i="3"/>
  <c r="H52" i="3"/>
  <c r="I52" i="3"/>
  <c r="K52" i="3"/>
  <c r="L52" i="3"/>
  <c r="M52" i="3"/>
  <c r="A53" i="3"/>
  <c r="B53" i="3"/>
  <c r="C53" i="3"/>
  <c r="D53" i="3"/>
  <c r="E53" i="3"/>
  <c r="F53" i="3"/>
  <c r="G53" i="3"/>
  <c r="H53" i="3"/>
  <c r="I53" i="3"/>
  <c r="K53" i="3"/>
  <c r="L53" i="3"/>
  <c r="M53" i="3"/>
  <c r="A54" i="3"/>
  <c r="B54" i="3"/>
  <c r="C54" i="3"/>
  <c r="D54" i="3"/>
  <c r="E54" i="3"/>
  <c r="F54" i="3"/>
  <c r="G54" i="3"/>
  <c r="H54" i="3"/>
  <c r="I54" i="3"/>
  <c r="K54" i="3"/>
  <c r="L54" i="3"/>
  <c r="M54" i="3"/>
  <c r="A55" i="3"/>
  <c r="B55" i="3"/>
  <c r="C55" i="3"/>
  <c r="D55" i="3"/>
  <c r="E55" i="3"/>
  <c r="F55" i="3"/>
  <c r="G55" i="3"/>
  <c r="H55" i="3"/>
  <c r="I55" i="3"/>
  <c r="K55" i="3"/>
  <c r="L55" i="3"/>
  <c r="M55" i="3"/>
  <c r="A56" i="3"/>
  <c r="B56" i="3"/>
  <c r="C56" i="3"/>
  <c r="D56" i="3"/>
  <c r="E56" i="3"/>
  <c r="F56" i="3"/>
  <c r="G56" i="3"/>
  <c r="H56" i="3"/>
  <c r="I56" i="3"/>
  <c r="K56" i="3"/>
  <c r="L56" i="3"/>
  <c r="M56" i="3"/>
  <c r="A57" i="3"/>
  <c r="B57" i="3"/>
  <c r="C57" i="3"/>
  <c r="D57" i="3"/>
  <c r="E57" i="3"/>
  <c r="F57" i="3"/>
  <c r="G57" i="3"/>
  <c r="H57" i="3"/>
  <c r="I57" i="3"/>
  <c r="K57" i="3"/>
  <c r="L57" i="3"/>
  <c r="M57" i="3"/>
  <c r="A58" i="3"/>
  <c r="B58" i="3"/>
  <c r="C58" i="3"/>
  <c r="D58" i="3"/>
  <c r="E58" i="3"/>
  <c r="F58" i="3"/>
  <c r="G58" i="3"/>
  <c r="H58" i="3"/>
  <c r="I58" i="3"/>
  <c r="K58" i="3"/>
  <c r="L58" i="3"/>
  <c r="M58" i="3"/>
  <c r="A59" i="3"/>
  <c r="B59" i="3"/>
  <c r="C59" i="3"/>
  <c r="D59" i="3"/>
  <c r="E59" i="3"/>
  <c r="F59" i="3"/>
  <c r="G59" i="3"/>
  <c r="H59" i="3"/>
  <c r="I59" i="3"/>
  <c r="K59" i="3"/>
  <c r="L59" i="3"/>
  <c r="M59" i="3"/>
  <c r="A60" i="3"/>
  <c r="B60" i="3"/>
  <c r="C60" i="3"/>
  <c r="D60" i="3"/>
  <c r="E60" i="3"/>
  <c r="F60" i="3"/>
  <c r="G60" i="3"/>
  <c r="H60" i="3"/>
  <c r="I60" i="3"/>
  <c r="K60" i="3"/>
  <c r="L60" i="3"/>
  <c r="M60" i="3"/>
  <c r="A61" i="3"/>
  <c r="B61" i="3"/>
  <c r="C61" i="3"/>
  <c r="D61" i="3"/>
  <c r="E61" i="3"/>
  <c r="F61" i="3"/>
  <c r="G61" i="3"/>
  <c r="H61" i="3"/>
  <c r="I61" i="3"/>
  <c r="K61" i="3"/>
  <c r="L61" i="3"/>
  <c r="M61" i="3"/>
  <c r="A62" i="3"/>
  <c r="B62" i="3"/>
  <c r="C62" i="3"/>
  <c r="D62" i="3"/>
  <c r="E62" i="3"/>
  <c r="F62" i="3"/>
  <c r="G62" i="3"/>
  <c r="H62" i="3"/>
  <c r="I62" i="3"/>
  <c r="K62" i="3"/>
  <c r="L62" i="3"/>
  <c r="M62" i="3"/>
  <c r="A63" i="3"/>
  <c r="B63" i="3"/>
  <c r="C63" i="3"/>
  <c r="D63" i="3"/>
  <c r="E63" i="3"/>
  <c r="F63" i="3"/>
  <c r="G63" i="3"/>
  <c r="H63" i="3"/>
  <c r="I63" i="3"/>
  <c r="K63" i="3"/>
  <c r="L63" i="3"/>
  <c r="M63" i="3"/>
  <c r="A64" i="3"/>
  <c r="B64" i="3"/>
  <c r="C64" i="3"/>
  <c r="D64" i="3"/>
  <c r="E64" i="3"/>
  <c r="F64" i="3"/>
  <c r="G64" i="3"/>
  <c r="H64" i="3"/>
  <c r="I64" i="3"/>
  <c r="K64" i="3"/>
  <c r="L64" i="3"/>
  <c r="M64" i="3"/>
  <c r="A65" i="3"/>
  <c r="B65" i="3"/>
  <c r="C65" i="3"/>
  <c r="D65" i="3"/>
  <c r="E65" i="3"/>
  <c r="F65" i="3"/>
  <c r="G65" i="3"/>
  <c r="H65" i="3"/>
  <c r="I65" i="3"/>
  <c r="K65" i="3"/>
  <c r="L65" i="3"/>
  <c r="M65" i="3"/>
  <c r="A66" i="3"/>
  <c r="B66" i="3"/>
  <c r="C66" i="3"/>
  <c r="D66" i="3"/>
  <c r="E66" i="3"/>
  <c r="F66" i="3"/>
  <c r="G66" i="3"/>
  <c r="H66" i="3"/>
  <c r="I66" i="3"/>
  <c r="K66" i="3"/>
  <c r="L66" i="3"/>
  <c r="M66" i="3"/>
  <c r="A67" i="3"/>
  <c r="B67" i="3"/>
  <c r="C67" i="3"/>
  <c r="D67" i="3"/>
  <c r="E67" i="3"/>
  <c r="F67" i="3"/>
  <c r="G67" i="3"/>
  <c r="H67" i="3"/>
  <c r="I67" i="3"/>
  <c r="K67" i="3"/>
  <c r="L67" i="3"/>
  <c r="M67" i="3"/>
  <c r="A68" i="3"/>
  <c r="B68" i="3"/>
  <c r="C68" i="3"/>
  <c r="D68" i="3"/>
  <c r="E68" i="3"/>
  <c r="F68" i="3"/>
  <c r="G68" i="3"/>
  <c r="H68" i="3"/>
  <c r="I68" i="3"/>
  <c r="K68" i="3"/>
  <c r="L68" i="3"/>
  <c r="M68" i="3"/>
  <c r="A69" i="3"/>
  <c r="B69" i="3"/>
  <c r="C69" i="3"/>
  <c r="D69" i="3"/>
  <c r="E69" i="3"/>
  <c r="F69" i="3"/>
  <c r="G69" i="3"/>
  <c r="H69" i="3"/>
  <c r="I69" i="3"/>
  <c r="K69" i="3"/>
  <c r="L69" i="3"/>
  <c r="M69" i="3"/>
  <c r="A70" i="3"/>
  <c r="B70" i="3"/>
  <c r="C70" i="3"/>
  <c r="D70" i="3"/>
  <c r="E70" i="3"/>
  <c r="F70" i="3"/>
  <c r="G70" i="3"/>
  <c r="H70" i="3"/>
  <c r="I70" i="3"/>
  <c r="K70" i="3"/>
  <c r="L70" i="3"/>
  <c r="M70" i="3"/>
  <c r="A71" i="3"/>
  <c r="B71" i="3"/>
  <c r="C71" i="3"/>
  <c r="D71" i="3"/>
  <c r="E71" i="3"/>
  <c r="F71" i="3"/>
  <c r="G71" i="3"/>
  <c r="H71" i="3"/>
  <c r="I71" i="3"/>
  <c r="K71" i="3"/>
  <c r="L71" i="3"/>
  <c r="M71" i="3"/>
  <c r="A72" i="3"/>
  <c r="B72" i="3"/>
  <c r="C72" i="3"/>
  <c r="D72" i="3"/>
  <c r="E72" i="3"/>
  <c r="F72" i="3"/>
  <c r="G72" i="3"/>
  <c r="H72" i="3"/>
  <c r="I72" i="3"/>
  <c r="K72" i="3"/>
  <c r="L72" i="3"/>
  <c r="M72" i="3"/>
  <c r="A73" i="3"/>
  <c r="B73" i="3"/>
  <c r="C73" i="3"/>
  <c r="D73" i="3"/>
  <c r="E73" i="3"/>
  <c r="F73" i="3"/>
  <c r="G73" i="3"/>
  <c r="H73" i="3"/>
  <c r="I73" i="3"/>
  <c r="K73" i="3"/>
  <c r="L73" i="3"/>
  <c r="M73" i="3"/>
  <c r="A74" i="3"/>
  <c r="B74" i="3"/>
  <c r="C74" i="3"/>
  <c r="D74" i="3"/>
  <c r="E74" i="3"/>
  <c r="F74" i="3"/>
  <c r="G74" i="3"/>
  <c r="H74" i="3"/>
  <c r="I74" i="3"/>
  <c r="K74" i="3"/>
  <c r="L74" i="3"/>
  <c r="M74" i="3"/>
  <c r="A75" i="3"/>
  <c r="B75" i="3"/>
  <c r="C75" i="3"/>
  <c r="D75" i="3"/>
  <c r="E75" i="3"/>
  <c r="F75" i="3"/>
  <c r="G75" i="3"/>
  <c r="H75" i="3"/>
  <c r="I75" i="3"/>
  <c r="K75" i="3"/>
  <c r="L75" i="3"/>
  <c r="M75" i="3"/>
  <c r="A76" i="3"/>
  <c r="B76" i="3"/>
  <c r="C76" i="3"/>
  <c r="D76" i="3"/>
  <c r="E76" i="3"/>
  <c r="F76" i="3"/>
  <c r="G76" i="3"/>
  <c r="H76" i="3"/>
  <c r="I76" i="3"/>
  <c r="K76" i="3"/>
  <c r="L76" i="3"/>
  <c r="M76" i="3"/>
  <c r="A77" i="3"/>
  <c r="B77" i="3"/>
  <c r="C77" i="3"/>
  <c r="D77" i="3"/>
  <c r="E77" i="3"/>
  <c r="F77" i="3"/>
  <c r="G77" i="3"/>
  <c r="H77" i="3"/>
  <c r="I77" i="3"/>
  <c r="K77" i="3"/>
  <c r="L77" i="3"/>
  <c r="M77" i="3"/>
  <c r="A78" i="3"/>
  <c r="B78" i="3"/>
  <c r="C78" i="3"/>
  <c r="D78" i="3"/>
  <c r="E78" i="3"/>
  <c r="F78" i="3"/>
  <c r="G78" i="3"/>
  <c r="H78" i="3"/>
  <c r="I78" i="3"/>
  <c r="K78" i="3"/>
  <c r="L78" i="3"/>
  <c r="M78" i="3"/>
  <c r="A79" i="3"/>
  <c r="B79" i="3"/>
  <c r="C79" i="3"/>
  <c r="D79" i="3"/>
  <c r="E79" i="3"/>
  <c r="F79" i="3"/>
  <c r="G79" i="3"/>
  <c r="H79" i="3"/>
  <c r="I79" i="3"/>
  <c r="K79" i="3"/>
  <c r="L79" i="3"/>
  <c r="M79" i="3"/>
  <c r="A80" i="3"/>
  <c r="B80" i="3"/>
  <c r="C80" i="3"/>
  <c r="D80" i="3"/>
  <c r="E80" i="3"/>
  <c r="F80" i="3"/>
  <c r="G80" i="3"/>
  <c r="H80" i="3"/>
  <c r="I80" i="3"/>
  <c r="K80" i="3"/>
  <c r="L80" i="3"/>
  <c r="M80" i="3"/>
  <c r="A81" i="3"/>
  <c r="B81" i="3"/>
  <c r="C81" i="3"/>
  <c r="D81" i="3"/>
  <c r="E81" i="3"/>
  <c r="F81" i="3"/>
  <c r="G81" i="3"/>
  <c r="H81" i="3"/>
  <c r="I81" i="3"/>
  <c r="K81" i="3"/>
  <c r="L81" i="3"/>
  <c r="M81" i="3"/>
  <c r="A82" i="3"/>
  <c r="B82" i="3"/>
  <c r="C82" i="3"/>
  <c r="D82" i="3"/>
  <c r="E82" i="3"/>
  <c r="F82" i="3"/>
  <c r="G82" i="3"/>
  <c r="H82" i="3"/>
  <c r="I82" i="3"/>
  <c r="K82" i="3"/>
  <c r="L82" i="3"/>
  <c r="M82" i="3"/>
  <c r="A83" i="3"/>
  <c r="B83" i="3"/>
  <c r="C83" i="3"/>
  <c r="D83" i="3"/>
  <c r="E83" i="3"/>
  <c r="F83" i="3"/>
  <c r="G83" i="3"/>
  <c r="H83" i="3"/>
  <c r="I83" i="3"/>
  <c r="K83" i="3"/>
  <c r="L83" i="3"/>
  <c r="M83" i="3"/>
  <c r="A84" i="3"/>
  <c r="B84" i="3"/>
  <c r="C84" i="3"/>
  <c r="D84" i="3"/>
  <c r="E84" i="3"/>
  <c r="F84" i="3"/>
  <c r="G84" i="3"/>
  <c r="H84" i="3"/>
  <c r="I84" i="3"/>
  <c r="K84" i="3"/>
  <c r="L84" i="3"/>
  <c r="M84" i="3"/>
  <c r="A85" i="3"/>
  <c r="B85" i="3"/>
  <c r="C85" i="3"/>
  <c r="D85" i="3"/>
  <c r="E85" i="3"/>
  <c r="F85" i="3"/>
  <c r="G85" i="3"/>
  <c r="H85" i="3"/>
  <c r="I85" i="3"/>
  <c r="K85" i="3"/>
  <c r="L85" i="3"/>
  <c r="M85" i="3"/>
  <c r="A86" i="3"/>
  <c r="B86" i="3"/>
  <c r="C86" i="3"/>
  <c r="D86" i="3"/>
  <c r="E86" i="3"/>
  <c r="F86" i="3"/>
  <c r="G86" i="3"/>
  <c r="H86" i="3"/>
  <c r="I86" i="3"/>
  <c r="K86" i="3"/>
  <c r="L86" i="3"/>
  <c r="M86" i="3"/>
  <c r="A87" i="3"/>
  <c r="B87" i="3"/>
  <c r="C87" i="3"/>
  <c r="D87" i="3"/>
  <c r="E87" i="3"/>
  <c r="F87" i="3"/>
  <c r="G87" i="3"/>
  <c r="H87" i="3"/>
  <c r="I87" i="3"/>
  <c r="K87" i="3"/>
  <c r="L87" i="3"/>
  <c r="M87" i="3"/>
  <c r="A88" i="3"/>
  <c r="B88" i="3"/>
  <c r="C88" i="3"/>
  <c r="D88" i="3"/>
  <c r="E88" i="3"/>
  <c r="F88" i="3"/>
  <c r="G88" i="3"/>
  <c r="H88" i="3"/>
  <c r="I88" i="3"/>
  <c r="K88" i="3"/>
  <c r="L88" i="3"/>
  <c r="M88" i="3"/>
  <c r="A89" i="3"/>
  <c r="B89" i="3"/>
  <c r="C89" i="3"/>
  <c r="D89" i="3"/>
  <c r="E89" i="3"/>
  <c r="F89" i="3"/>
  <c r="G89" i="3"/>
  <c r="H89" i="3"/>
  <c r="I89" i="3"/>
  <c r="K89" i="3"/>
  <c r="L89" i="3"/>
  <c r="M89" i="3"/>
  <c r="A90" i="3"/>
  <c r="B90" i="3"/>
  <c r="C90" i="3"/>
  <c r="D90" i="3"/>
  <c r="E90" i="3"/>
  <c r="F90" i="3"/>
  <c r="G90" i="3"/>
  <c r="H90" i="3"/>
  <c r="I90" i="3"/>
  <c r="K90" i="3"/>
  <c r="L90" i="3"/>
  <c r="M90" i="3"/>
  <c r="A91" i="3"/>
  <c r="B91" i="3"/>
  <c r="C91" i="3"/>
  <c r="D91" i="3"/>
  <c r="E91" i="3"/>
  <c r="F91" i="3"/>
  <c r="G91" i="3"/>
  <c r="H91" i="3"/>
  <c r="I91" i="3"/>
  <c r="K91" i="3"/>
  <c r="L91" i="3"/>
  <c r="M91" i="3"/>
  <c r="A92" i="3"/>
  <c r="B92" i="3"/>
  <c r="C92" i="3"/>
  <c r="D92" i="3"/>
  <c r="E92" i="3"/>
  <c r="F92" i="3"/>
  <c r="G92" i="3"/>
  <c r="H92" i="3"/>
  <c r="I92" i="3"/>
  <c r="K92" i="3"/>
  <c r="L92" i="3"/>
  <c r="M92" i="3"/>
  <c r="A93" i="3"/>
  <c r="B93" i="3"/>
  <c r="C93" i="3"/>
  <c r="D93" i="3"/>
  <c r="E93" i="3"/>
  <c r="F93" i="3"/>
  <c r="G93" i="3"/>
  <c r="H93" i="3"/>
  <c r="I93" i="3"/>
  <c r="K93" i="3"/>
  <c r="L93" i="3"/>
  <c r="M93" i="3"/>
  <c r="A94" i="3"/>
  <c r="B94" i="3"/>
  <c r="C94" i="3"/>
  <c r="D94" i="3"/>
  <c r="E94" i="3"/>
  <c r="F94" i="3"/>
  <c r="G94" i="3"/>
  <c r="H94" i="3"/>
  <c r="I94" i="3"/>
  <c r="K94" i="3"/>
  <c r="L94" i="3"/>
  <c r="M94" i="3"/>
  <c r="A95" i="3"/>
  <c r="B95" i="3"/>
  <c r="C95" i="3"/>
  <c r="D95" i="3"/>
  <c r="E95" i="3"/>
  <c r="F95" i="3"/>
  <c r="G95" i="3"/>
  <c r="H95" i="3"/>
  <c r="I95" i="3"/>
  <c r="K95" i="3"/>
  <c r="L95" i="3"/>
  <c r="M95" i="3"/>
  <c r="A96" i="3"/>
  <c r="B96" i="3"/>
  <c r="C96" i="3"/>
  <c r="D96" i="3"/>
  <c r="E96" i="3"/>
  <c r="F96" i="3"/>
  <c r="G96" i="3"/>
  <c r="H96" i="3"/>
  <c r="I96" i="3"/>
  <c r="K96" i="3"/>
  <c r="L96" i="3"/>
  <c r="M96" i="3"/>
  <c r="A97" i="3"/>
  <c r="B97" i="3"/>
  <c r="C97" i="3"/>
  <c r="D97" i="3"/>
  <c r="E97" i="3"/>
  <c r="F97" i="3"/>
  <c r="G97" i="3"/>
  <c r="H97" i="3"/>
  <c r="I97" i="3"/>
  <c r="K97" i="3"/>
  <c r="L97" i="3"/>
  <c r="M97" i="3"/>
  <c r="A98" i="3"/>
  <c r="B98" i="3"/>
  <c r="C98" i="3"/>
  <c r="D98" i="3"/>
  <c r="E98" i="3"/>
  <c r="F98" i="3"/>
  <c r="G98" i="3"/>
  <c r="H98" i="3"/>
  <c r="I98" i="3"/>
  <c r="K98" i="3"/>
  <c r="L98" i="3"/>
  <c r="M98" i="3"/>
  <c r="A99" i="3"/>
  <c r="B99" i="3"/>
  <c r="C99" i="3"/>
  <c r="D99" i="3"/>
  <c r="E99" i="3"/>
  <c r="F99" i="3"/>
  <c r="G99" i="3"/>
  <c r="H99" i="3"/>
  <c r="I99" i="3"/>
  <c r="K99" i="3"/>
  <c r="L99" i="3"/>
  <c r="M99" i="3"/>
  <c r="A100" i="3"/>
  <c r="B100" i="3"/>
  <c r="C100" i="3"/>
  <c r="D100" i="3"/>
  <c r="E100" i="3"/>
  <c r="F100" i="3"/>
  <c r="G100" i="3"/>
  <c r="H100" i="3"/>
  <c r="I100" i="3"/>
  <c r="K100" i="3"/>
  <c r="L100" i="3"/>
  <c r="M100" i="3"/>
  <c r="A101" i="3"/>
  <c r="B101" i="3"/>
  <c r="C101" i="3"/>
  <c r="D101" i="3"/>
  <c r="E101" i="3"/>
  <c r="F101" i="3"/>
  <c r="G101" i="3"/>
  <c r="H101" i="3"/>
  <c r="I101" i="3"/>
  <c r="K101" i="3"/>
  <c r="L101" i="3"/>
  <c r="M101" i="3"/>
  <c r="A102" i="3"/>
  <c r="B102" i="3"/>
  <c r="C102" i="3"/>
  <c r="D102" i="3"/>
  <c r="E102" i="3"/>
  <c r="F102" i="3"/>
  <c r="G102" i="3"/>
  <c r="H102" i="3"/>
  <c r="I102" i="3"/>
  <c r="K102" i="3"/>
  <c r="L102" i="3"/>
  <c r="M102" i="3"/>
  <c r="A103" i="3"/>
  <c r="B103" i="3"/>
  <c r="C103" i="3"/>
  <c r="D103" i="3"/>
  <c r="E103" i="3"/>
  <c r="F103" i="3"/>
  <c r="G103" i="3"/>
  <c r="H103" i="3"/>
  <c r="I103" i="3"/>
  <c r="K103" i="3"/>
  <c r="L103" i="3"/>
  <c r="M103" i="3"/>
  <c r="A104" i="3"/>
  <c r="B104" i="3"/>
  <c r="C104" i="3"/>
  <c r="D104" i="3"/>
  <c r="E104" i="3"/>
  <c r="F104" i="3"/>
  <c r="G104" i="3"/>
  <c r="H104" i="3"/>
  <c r="I104" i="3"/>
  <c r="K104" i="3"/>
  <c r="L104" i="3"/>
  <c r="M104" i="3"/>
  <c r="A105" i="3"/>
  <c r="B105" i="3"/>
  <c r="C105" i="3"/>
  <c r="D105" i="3"/>
  <c r="E105" i="3"/>
  <c r="F105" i="3"/>
  <c r="G105" i="3"/>
  <c r="H105" i="3"/>
  <c r="I105" i="3"/>
  <c r="K105" i="3"/>
  <c r="L105" i="3"/>
  <c r="M105" i="3"/>
  <c r="A106" i="3"/>
  <c r="B106" i="3"/>
  <c r="C106" i="3"/>
  <c r="D106" i="3"/>
  <c r="E106" i="3"/>
  <c r="F106" i="3"/>
  <c r="G106" i="3"/>
  <c r="H106" i="3"/>
  <c r="I106" i="3"/>
  <c r="K106" i="3"/>
  <c r="L106" i="3"/>
  <c r="M106" i="3"/>
  <c r="A107" i="3"/>
  <c r="B107" i="3"/>
  <c r="C107" i="3"/>
  <c r="D107" i="3"/>
  <c r="E107" i="3"/>
  <c r="F107" i="3"/>
  <c r="G107" i="3"/>
  <c r="H107" i="3"/>
  <c r="I107" i="3"/>
  <c r="K107" i="3"/>
  <c r="L107" i="3"/>
  <c r="M107" i="3"/>
  <c r="A108" i="3"/>
  <c r="B108" i="3"/>
  <c r="C108" i="3"/>
  <c r="D108" i="3"/>
  <c r="E108" i="3"/>
  <c r="F108" i="3"/>
  <c r="G108" i="3"/>
  <c r="H108" i="3"/>
  <c r="I108" i="3"/>
  <c r="K108" i="3"/>
  <c r="L108" i="3"/>
  <c r="M108" i="3"/>
  <c r="A109" i="3"/>
  <c r="B109" i="3"/>
  <c r="C109" i="3"/>
  <c r="D109" i="3"/>
  <c r="E109" i="3"/>
  <c r="F109" i="3"/>
  <c r="G109" i="3"/>
  <c r="H109" i="3"/>
  <c r="I109" i="3"/>
  <c r="K109" i="3"/>
  <c r="L109" i="3"/>
  <c r="M109" i="3"/>
  <c r="A110" i="3"/>
  <c r="B110" i="3"/>
  <c r="C110" i="3"/>
  <c r="D110" i="3"/>
  <c r="E110" i="3"/>
  <c r="F110" i="3"/>
  <c r="G110" i="3"/>
  <c r="H110" i="3"/>
  <c r="I110" i="3"/>
  <c r="K110" i="3"/>
  <c r="L110" i="3"/>
  <c r="M110" i="3"/>
  <c r="A111" i="3"/>
  <c r="B111" i="3"/>
  <c r="C111" i="3"/>
  <c r="D111" i="3"/>
  <c r="E111" i="3"/>
  <c r="F111" i="3"/>
  <c r="G111" i="3"/>
  <c r="H111" i="3"/>
  <c r="I111" i="3"/>
  <c r="K111" i="3"/>
  <c r="L111" i="3"/>
  <c r="M111" i="3"/>
  <c r="A112" i="3"/>
  <c r="B112" i="3"/>
  <c r="C112" i="3"/>
  <c r="D112" i="3"/>
  <c r="E112" i="3"/>
  <c r="F112" i="3"/>
  <c r="G112" i="3"/>
  <c r="H112" i="3"/>
  <c r="I112" i="3"/>
  <c r="K112" i="3"/>
  <c r="L112" i="3"/>
  <c r="M112" i="3"/>
  <c r="A113" i="3"/>
  <c r="B113" i="3"/>
  <c r="C113" i="3"/>
  <c r="D113" i="3"/>
  <c r="E113" i="3"/>
  <c r="F113" i="3"/>
  <c r="G113" i="3"/>
  <c r="H113" i="3"/>
  <c r="I113" i="3"/>
  <c r="K113" i="3"/>
  <c r="L113" i="3"/>
  <c r="M113" i="3"/>
  <c r="A114" i="3"/>
  <c r="B114" i="3"/>
  <c r="C114" i="3"/>
  <c r="D114" i="3"/>
  <c r="E114" i="3"/>
  <c r="F114" i="3"/>
  <c r="G114" i="3"/>
  <c r="H114" i="3"/>
  <c r="I114" i="3"/>
  <c r="K114" i="3"/>
  <c r="L114" i="3"/>
  <c r="M114" i="3"/>
  <c r="A115" i="3"/>
  <c r="B115" i="3"/>
  <c r="C115" i="3"/>
  <c r="D115" i="3"/>
  <c r="E115" i="3"/>
  <c r="F115" i="3"/>
  <c r="G115" i="3"/>
  <c r="H115" i="3"/>
  <c r="I115" i="3"/>
  <c r="K115" i="3"/>
  <c r="L115" i="3"/>
  <c r="M115" i="3"/>
  <c r="A116" i="3"/>
  <c r="B116" i="3"/>
  <c r="C116" i="3"/>
  <c r="D116" i="3"/>
  <c r="E116" i="3"/>
  <c r="F116" i="3"/>
  <c r="G116" i="3"/>
  <c r="H116" i="3"/>
  <c r="I116" i="3"/>
  <c r="K116" i="3"/>
  <c r="L116" i="3"/>
  <c r="M116" i="3"/>
  <c r="A117" i="3"/>
  <c r="B117" i="3"/>
  <c r="C117" i="3"/>
  <c r="D117" i="3"/>
  <c r="E117" i="3"/>
  <c r="F117" i="3"/>
  <c r="G117" i="3"/>
  <c r="H117" i="3"/>
  <c r="I117" i="3"/>
  <c r="K117" i="3"/>
  <c r="L117" i="3"/>
  <c r="M117" i="3"/>
  <c r="A118" i="3"/>
  <c r="B118" i="3"/>
  <c r="C118" i="3"/>
  <c r="D118" i="3"/>
  <c r="E118" i="3"/>
  <c r="F118" i="3"/>
  <c r="G118" i="3"/>
  <c r="H118" i="3"/>
  <c r="I118" i="3"/>
  <c r="K118" i="3"/>
  <c r="L118" i="3"/>
  <c r="M118" i="3"/>
  <c r="A119" i="3"/>
  <c r="B119" i="3"/>
  <c r="C119" i="3"/>
  <c r="D119" i="3"/>
  <c r="E119" i="3"/>
  <c r="F119" i="3"/>
  <c r="G119" i="3"/>
  <c r="H119" i="3"/>
  <c r="I119" i="3"/>
  <c r="K119" i="3"/>
  <c r="L119" i="3"/>
  <c r="M119" i="3"/>
  <c r="A120" i="3"/>
  <c r="B120" i="3"/>
  <c r="C120" i="3"/>
  <c r="D120" i="3"/>
  <c r="E120" i="3"/>
  <c r="F120" i="3"/>
  <c r="G120" i="3"/>
  <c r="H120" i="3"/>
  <c r="I120" i="3"/>
  <c r="K120" i="3"/>
  <c r="L120" i="3"/>
  <c r="M120" i="3"/>
  <c r="A121" i="3"/>
  <c r="B121" i="3"/>
  <c r="C121" i="3"/>
  <c r="D121" i="3"/>
  <c r="E121" i="3"/>
  <c r="F121" i="3"/>
  <c r="G121" i="3"/>
  <c r="H121" i="3"/>
  <c r="I121" i="3"/>
  <c r="K121" i="3"/>
  <c r="L121" i="3"/>
  <c r="M121" i="3"/>
  <c r="A122" i="3"/>
  <c r="B122" i="3"/>
  <c r="C122" i="3"/>
  <c r="D122" i="3"/>
  <c r="E122" i="3"/>
  <c r="F122" i="3"/>
  <c r="G122" i="3"/>
  <c r="H122" i="3"/>
  <c r="I122" i="3"/>
  <c r="K122" i="3"/>
  <c r="L122" i="3"/>
  <c r="M122" i="3"/>
  <c r="A123" i="3"/>
  <c r="B123" i="3"/>
  <c r="C123" i="3"/>
  <c r="D123" i="3"/>
  <c r="E123" i="3"/>
  <c r="F123" i="3"/>
  <c r="G123" i="3"/>
  <c r="H123" i="3"/>
  <c r="I123" i="3"/>
  <c r="K123" i="3"/>
  <c r="L123" i="3"/>
  <c r="M123" i="3"/>
  <c r="A124" i="3"/>
  <c r="B124" i="3"/>
  <c r="C124" i="3"/>
  <c r="D124" i="3"/>
  <c r="E124" i="3"/>
  <c r="F124" i="3"/>
  <c r="G124" i="3"/>
  <c r="H124" i="3"/>
  <c r="I124" i="3"/>
  <c r="K124" i="3"/>
  <c r="L124" i="3"/>
  <c r="M124" i="3"/>
  <c r="A125" i="3"/>
  <c r="B125" i="3"/>
  <c r="C125" i="3"/>
  <c r="D125" i="3"/>
  <c r="E125" i="3"/>
  <c r="F125" i="3"/>
  <c r="G125" i="3"/>
  <c r="H125" i="3"/>
  <c r="I125" i="3"/>
  <c r="K125" i="3"/>
  <c r="L125" i="3"/>
  <c r="M125" i="3"/>
  <c r="A126" i="3"/>
  <c r="B126" i="3"/>
  <c r="C126" i="3"/>
  <c r="D126" i="3"/>
  <c r="E126" i="3"/>
  <c r="F126" i="3"/>
  <c r="G126" i="3"/>
  <c r="H126" i="3"/>
  <c r="I126" i="3"/>
  <c r="K126" i="3"/>
  <c r="L126" i="3"/>
  <c r="M126" i="3"/>
  <c r="A127" i="3"/>
  <c r="B127" i="3"/>
  <c r="C127" i="3"/>
  <c r="D127" i="3"/>
  <c r="E127" i="3"/>
  <c r="F127" i="3"/>
  <c r="G127" i="3"/>
  <c r="H127" i="3"/>
  <c r="I127" i="3"/>
  <c r="K127" i="3"/>
  <c r="L127" i="3"/>
  <c r="M127" i="3"/>
  <c r="A128" i="3"/>
  <c r="B128" i="3"/>
  <c r="C128" i="3"/>
  <c r="D128" i="3"/>
  <c r="E128" i="3"/>
  <c r="F128" i="3"/>
  <c r="G128" i="3"/>
  <c r="H128" i="3"/>
  <c r="I128" i="3"/>
  <c r="K128" i="3"/>
  <c r="L128" i="3"/>
  <c r="M128" i="3"/>
  <c r="A129" i="3"/>
  <c r="B129" i="3"/>
  <c r="C129" i="3"/>
  <c r="D129" i="3"/>
  <c r="E129" i="3"/>
  <c r="F129" i="3"/>
  <c r="G129" i="3"/>
  <c r="H129" i="3"/>
  <c r="I129" i="3"/>
  <c r="K129" i="3"/>
  <c r="L129" i="3"/>
  <c r="M129" i="3"/>
  <c r="A130" i="3"/>
  <c r="B130" i="3"/>
  <c r="C130" i="3"/>
  <c r="D130" i="3"/>
  <c r="E130" i="3"/>
  <c r="F130" i="3"/>
  <c r="G130" i="3"/>
  <c r="H130" i="3"/>
  <c r="I130" i="3"/>
  <c r="K130" i="3"/>
  <c r="L130" i="3"/>
  <c r="M130" i="3"/>
  <c r="A131" i="3"/>
  <c r="B131" i="3"/>
  <c r="C131" i="3"/>
  <c r="D131" i="3"/>
  <c r="E131" i="3"/>
  <c r="F131" i="3"/>
  <c r="G131" i="3"/>
  <c r="H131" i="3"/>
  <c r="I131" i="3"/>
  <c r="K131" i="3"/>
  <c r="L131" i="3"/>
  <c r="M131" i="3"/>
  <c r="A132" i="3"/>
  <c r="B132" i="3"/>
  <c r="C132" i="3"/>
  <c r="D132" i="3"/>
  <c r="E132" i="3"/>
  <c r="F132" i="3"/>
  <c r="G132" i="3"/>
  <c r="H132" i="3"/>
  <c r="I132" i="3"/>
  <c r="K132" i="3"/>
  <c r="L132" i="3"/>
  <c r="M132" i="3"/>
  <c r="A133" i="3"/>
  <c r="B133" i="3"/>
  <c r="C133" i="3"/>
  <c r="D133" i="3"/>
  <c r="E133" i="3"/>
  <c r="F133" i="3"/>
  <c r="G133" i="3"/>
  <c r="H133" i="3"/>
  <c r="I133" i="3"/>
  <c r="K133" i="3"/>
  <c r="L133" i="3"/>
  <c r="M133" i="3"/>
  <c r="A134" i="3"/>
  <c r="B134" i="3"/>
  <c r="C134" i="3"/>
  <c r="D134" i="3"/>
  <c r="E134" i="3"/>
  <c r="F134" i="3"/>
  <c r="G134" i="3"/>
  <c r="H134" i="3"/>
  <c r="I134" i="3"/>
  <c r="K134" i="3"/>
  <c r="L134" i="3"/>
  <c r="M134" i="3"/>
  <c r="A135" i="3"/>
  <c r="B135" i="3"/>
  <c r="C135" i="3"/>
  <c r="D135" i="3"/>
  <c r="E135" i="3"/>
  <c r="F135" i="3"/>
  <c r="G135" i="3"/>
  <c r="H135" i="3"/>
  <c r="I135" i="3"/>
  <c r="K135" i="3"/>
  <c r="L135" i="3"/>
  <c r="M135" i="3"/>
  <c r="A136" i="3"/>
  <c r="B136" i="3"/>
  <c r="C136" i="3"/>
  <c r="D136" i="3"/>
  <c r="E136" i="3"/>
  <c r="F136" i="3"/>
  <c r="G136" i="3"/>
  <c r="H136" i="3"/>
  <c r="I136" i="3"/>
  <c r="K136" i="3"/>
  <c r="L136" i="3"/>
  <c r="M136" i="3"/>
  <c r="A137" i="3"/>
  <c r="B137" i="3"/>
  <c r="C137" i="3"/>
  <c r="D137" i="3"/>
  <c r="E137" i="3"/>
  <c r="F137" i="3"/>
  <c r="G137" i="3"/>
  <c r="H137" i="3"/>
  <c r="I137" i="3"/>
  <c r="K137" i="3"/>
  <c r="L137" i="3"/>
  <c r="M137" i="3"/>
  <c r="A138" i="3"/>
  <c r="B138" i="3"/>
  <c r="C138" i="3"/>
  <c r="D138" i="3"/>
  <c r="E138" i="3"/>
  <c r="F138" i="3"/>
  <c r="G138" i="3"/>
  <c r="H138" i="3"/>
  <c r="I138" i="3"/>
  <c r="K138" i="3"/>
  <c r="L138" i="3"/>
  <c r="M138" i="3"/>
  <c r="A139" i="3"/>
  <c r="B139" i="3"/>
  <c r="C139" i="3"/>
  <c r="D139" i="3"/>
  <c r="E139" i="3"/>
  <c r="F139" i="3"/>
  <c r="G139" i="3"/>
  <c r="H139" i="3"/>
  <c r="I139" i="3"/>
  <c r="K139" i="3"/>
  <c r="L139" i="3"/>
  <c r="M139" i="3"/>
  <c r="A140" i="3"/>
  <c r="B140" i="3"/>
  <c r="C140" i="3"/>
  <c r="D140" i="3"/>
  <c r="E140" i="3"/>
  <c r="F140" i="3"/>
  <c r="G140" i="3"/>
  <c r="H140" i="3"/>
  <c r="I140" i="3"/>
  <c r="K140" i="3"/>
  <c r="L140" i="3"/>
  <c r="M140" i="3"/>
  <c r="A141" i="3"/>
  <c r="B141" i="3"/>
  <c r="C141" i="3"/>
  <c r="D141" i="3"/>
  <c r="E141" i="3"/>
  <c r="F141" i="3"/>
  <c r="G141" i="3"/>
  <c r="H141" i="3"/>
  <c r="I141" i="3"/>
  <c r="K141" i="3"/>
  <c r="L141" i="3"/>
  <c r="M141" i="3"/>
  <c r="A142" i="3"/>
  <c r="B142" i="3"/>
  <c r="C142" i="3"/>
  <c r="D142" i="3"/>
  <c r="E142" i="3"/>
  <c r="F142" i="3"/>
  <c r="G142" i="3"/>
  <c r="H142" i="3"/>
  <c r="I142" i="3"/>
  <c r="K142" i="3"/>
  <c r="L142" i="3"/>
  <c r="M142" i="3"/>
  <c r="A143" i="3"/>
  <c r="B143" i="3"/>
  <c r="C143" i="3"/>
  <c r="D143" i="3"/>
  <c r="E143" i="3"/>
  <c r="F143" i="3"/>
  <c r="G143" i="3"/>
  <c r="H143" i="3"/>
  <c r="I143" i="3"/>
  <c r="K143" i="3"/>
  <c r="L143" i="3"/>
  <c r="M143" i="3"/>
  <c r="A144" i="3"/>
  <c r="B144" i="3"/>
  <c r="C144" i="3"/>
  <c r="D144" i="3"/>
  <c r="E144" i="3"/>
  <c r="F144" i="3"/>
  <c r="G144" i="3"/>
  <c r="H144" i="3"/>
  <c r="I144" i="3"/>
  <c r="K144" i="3"/>
  <c r="L144" i="3"/>
  <c r="M144" i="3"/>
  <c r="A145" i="3"/>
  <c r="B145" i="3"/>
  <c r="C145" i="3"/>
  <c r="D145" i="3"/>
  <c r="E145" i="3"/>
  <c r="F145" i="3"/>
  <c r="G145" i="3"/>
  <c r="H145" i="3"/>
  <c r="I145" i="3"/>
  <c r="K145" i="3"/>
  <c r="L145" i="3"/>
  <c r="M145" i="3"/>
  <c r="A146" i="3"/>
  <c r="B146" i="3"/>
  <c r="C146" i="3"/>
  <c r="D146" i="3"/>
  <c r="E146" i="3"/>
  <c r="F146" i="3"/>
  <c r="G146" i="3"/>
  <c r="H146" i="3"/>
  <c r="I146" i="3"/>
  <c r="K146" i="3"/>
  <c r="L146" i="3"/>
  <c r="M146" i="3"/>
  <c r="A147" i="3"/>
  <c r="B147" i="3"/>
  <c r="C147" i="3"/>
  <c r="D147" i="3"/>
  <c r="E147" i="3"/>
  <c r="F147" i="3"/>
  <c r="G147" i="3"/>
  <c r="H147" i="3"/>
  <c r="I147" i="3"/>
  <c r="K147" i="3"/>
  <c r="L147" i="3"/>
  <c r="M147" i="3"/>
  <c r="A148" i="3"/>
  <c r="B148" i="3"/>
  <c r="C148" i="3"/>
  <c r="D148" i="3"/>
  <c r="E148" i="3"/>
  <c r="F148" i="3"/>
  <c r="G148" i="3"/>
  <c r="H148" i="3"/>
  <c r="I148" i="3"/>
  <c r="K148" i="3"/>
  <c r="L148" i="3"/>
  <c r="M148" i="3"/>
  <c r="A149" i="3"/>
  <c r="B149" i="3"/>
  <c r="C149" i="3"/>
  <c r="D149" i="3"/>
  <c r="E149" i="3"/>
  <c r="F149" i="3"/>
  <c r="G149" i="3"/>
  <c r="H149" i="3"/>
  <c r="I149" i="3"/>
  <c r="K149" i="3"/>
  <c r="L149" i="3"/>
  <c r="M149" i="3"/>
  <c r="A150" i="3"/>
  <c r="B150" i="3"/>
  <c r="C150" i="3"/>
  <c r="D150" i="3"/>
  <c r="E150" i="3"/>
  <c r="F150" i="3"/>
  <c r="G150" i="3"/>
  <c r="H150" i="3"/>
  <c r="I150" i="3"/>
  <c r="K150" i="3"/>
  <c r="L150" i="3"/>
  <c r="M150" i="3"/>
  <c r="A151" i="3"/>
  <c r="B151" i="3"/>
  <c r="C151" i="3"/>
  <c r="D151" i="3"/>
  <c r="E151" i="3"/>
  <c r="F151" i="3"/>
  <c r="G151" i="3"/>
  <c r="H151" i="3"/>
  <c r="I151" i="3"/>
  <c r="K151" i="3"/>
  <c r="L151" i="3"/>
  <c r="M151" i="3"/>
  <c r="A152" i="3"/>
  <c r="B152" i="3"/>
  <c r="C152" i="3"/>
  <c r="D152" i="3"/>
  <c r="E152" i="3"/>
  <c r="F152" i="3"/>
  <c r="G152" i="3"/>
  <c r="H152" i="3"/>
  <c r="I152" i="3"/>
  <c r="K152" i="3"/>
  <c r="L152" i="3"/>
  <c r="M152" i="3"/>
  <c r="A153" i="3"/>
  <c r="B153" i="3"/>
  <c r="C153" i="3"/>
  <c r="D153" i="3"/>
  <c r="E153" i="3"/>
  <c r="F153" i="3"/>
  <c r="G153" i="3"/>
  <c r="H153" i="3"/>
  <c r="I153" i="3"/>
  <c r="K153" i="3"/>
  <c r="L153" i="3"/>
  <c r="M153" i="3"/>
  <c r="A154" i="3"/>
  <c r="B154" i="3"/>
  <c r="C154" i="3"/>
  <c r="D154" i="3"/>
  <c r="E154" i="3"/>
  <c r="F154" i="3"/>
  <c r="G154" i="3"/>
  <c r="H154" i="3"/>
  <c r="I154" i="3"/>
  <c r="K154" i="3"/>
  <c r="L154" i="3"/>
  <c r="M154" i="3"/>
  <c r="A155" i="3"/>
  <c r="B155" i="3"/>
  <c r="C155" i="3"/>
  <c r="D155" i="3"/>
  <c r="E155" i="3"/>
  <c r="F155" i="3"/>
  <c r="G155" i="3"/>
  <c r="H155" i="3"/>
  <c r="I155" i="3"/>
  <c r="K155" i="3"/>
  <c r="L155" i="3"/>
  <c r="M155" i="3"/>
  <c r="A156" i="3"/>
  <c r="B156" i="3"/>
  <c r="C156" i="3"/>
  <c r="D156" i="3"/>
  <c r="E156" i="3"/>
  <c r="F156" i="3"/>
  <c r="G156" i="3"/>
  <c r="H156" i="3"/>
  <c r="I156" i="3"/>
  <c r="K156" i="3"/>
  <c r="L156" i="3"/>
  <c r="M156" i="3"/>
  <c r="A157" i="3"/>
  <c r="B157" i="3"/>
  <c r="C157" i="3"/>
  <c r="D157" i="3"/>
  <c r="E157" i="3"/>
  <c r="F157" i="3"/>
  <c r="G157" i="3"/>
  <c r="H157" i="3"/>
  <c r="I157" i="3"/>
  <c r="K157" i="3"/>
  <c r="L157" i="3"/>
  <c r="M157" i="3"/>
  <c r="A158" i="3"/>
  <c r="B158" i="3"/>
  <c r="C158" i="3"/>
  <c r="D158" i="3"/>
  <c r="E158" i="3"/>
  <c r="F158" i="3"/>
  <c r="G158" i="3"/>
  <c r="H158" i="3"/>
  <c r="I158" i="3"/>
  <c r="K158" i="3"/>
  <c r="L158" i="3"/>
  <c r="M158" i="3"/>
  <c r="A159" i="3"/>
  <c r="B159" i="3"/>
  <c r="C159" i="3"/>
  <c r="D159" i="3"/>
  <c r="E159" i="3"/>
  <c r="F159" i="3"/>
  <c r="G159" i="3"/>
  <c r="H159" i="3"/>
  <c r="I159" i="3"/>
  <c r="K159" i="3"/>
  <c r="L159" i="3"/>
  <c r="M159" i="3"/>
  <c r="A160" i="3"/>
  <c r="B160" i="3"/>
  <c r="C160" i="3"/>
  <c r="D160" i="3"/>
  <c r="E160" i="3"/>
  <c r="F160" i="3"/>
  <c r="G160" i="3"/>
  <c r="H160" i="3"/>
  <c r="I160" i="3"/>
  <c r="K160" i="3"/>
  <c r="L160" i="3"/>
  <c r="M160" i="3"/>
  <c r="A161" i="3"/>
  <c r="B161" i="3"/>
  <c r="C161" i="3"/>
  <c r="D161" i="3"/>
  <c r="E161" i="3"/>
  <c r="F161" i="3"/>
  <c r="G161" i="3"/>
  <c r="H161" i="3"/>
  <c r="I161" i="3"/>
  <c r="K161" i="3"/>
  <c r="L161" i="3"/>
  <c r="M161" i="3"/>
  <c r="A162" i="3"/>
  <c r="B162" i="3"/>
  <c r="C162" i="3"/>
  <c r="D162" i="3"/>
  <c r="E162" i="3"/>
  <c r="F162" i="3"/>
  <c r="G162" i="3"/>
  <c r="H162" i="3"/>
  <c r="I162" i="3"/>
  <c r="K162" i="3"/>
  <c r="L162" i="3"/>
  <c r="M162" i="3"/>
  <c r="A163" i="3"/>
  <c r="B163" i="3"/>
  <c r="C163" i="3"/>
  <c r="D163" i="3"/>
  <c r="E163" i="3"/>
  <c r="F163" i="3"/>
  <c r="G163" i="3"/>
  <c r="H163" i="3"/>
  <c r="I163" i="3"/>
  <c r="K163" i="3"/>
  <c r="L163" i="3"/>
  <c r="M163" i="3"/>
  <c r="A164" i="3"/>
  <c r="B164" i="3"/>
  <c r="C164" i="3"/>
  <c r="D164" i="3"/>
  <c r="E164" i="3"/>
  <c r="F164" i="3"/>
  <c r="G164" i="3"/>
  <c r="H164" i="3"/>
  <c r="I164" i="3"/>
  <c r="K164" i="3"/>
  <c r="L164" i="3"/>
  <c r="M164" i="3"/>
  <c r="A165" i="3"/>
  <c r="B165" i="3"/>
  <c r="C165" i="3"/>
  <c r="D165" i="3"/>
  <c r="E165" i="3"/>
  <c r="F165" i="3"/>
  <c r="G165" i="3"/>
  <c r="H165" i="3"/>
  <c r="I165" i="3"/>
  <c r="K165" i="3"/>
  <c r="L165" i="3"/>
  <c r="M165" i="3"/>
  <c r="A166" i="3"/>
  <c r="B166" i="3"/>
  <c r="C166" i="3"/>
  <c r="D166" i="3"/>
  <c r="E166" i="3"/>
  <c r="F166" i="3"/>
  <c r="G166" i="3"/>
  <c r="H166" i="3"/>
  <c r="I166" i="3"/>
  <c r="K166" i="3"/>
  <c r="L166" i="3"/>
  <c r="M166" i="3"/>
  <c r="A167" i="3"/>
  <c r="B167" i="3"/>
  <c r="C167" i="3"/>
  <c r="D167" i="3"/>
  <c r="E167" i="3"/>
  <c r="F167" i="3"/>
  <c r="G167" i="3"/>
  <c r="H167" i="3"/>
  <c r="I167" i="3"/>
  <c r="K167" i="3"/>
  <c r="L167" i="3"/>
  <c r="M167" i="3"/>
  <c r="A168" i="3"/>
  <c r="B168" i="3"/>
  <c r="C168" i="3"/>
  <c r="D168" i="3"/>
  <c r="E168" i="3"/>
  <c r="F168" i="3"/>
  <c r="G168" i="3"/>
  <c r="H168" i="3"/>
  <c r="I168" i="3"/>
  <c r="K168" i="3"/>
  <c r="L168" i="3"/>
  <c r="M168" i="3"/>
  <c r="A169" i="3"/>
  <c r="B169" i="3"/>
  <c r="C169" i="3"/>
  <c r="D169" i="3"/>
  <c r="E169" i="3"/>
  <c r="F169" i="3"/>
  <c r="G169" i="3"/>
  <c r="H169" i="3"/>
  <c r="I169" i="3"/>
  <c r="K169" i="3"/>
  <c r="L169" i="3"/>
  <c r="M169" i="3"/>
  <c r="A170" i="3"/>
  <c r="B170" i="3"/>
  <c r="C170" i="3"/>
  <c r="D170" i="3"/>
  <c r="E170" i="3"/>
  <c r="F170" i="3"/>
  <c r="G170" i="3"/>
  <c r="H170" i="3"/>
  <c r="I170" i="3"/>
  <c r="K170" i="3"/>
  <c r="L170" i="3"/>
  <c r="M170" i="3"/>
  <c r="A171" i="3"/>
  <c r="B171" i="3"/>
  <c r="C171" i="3"/>
  <c r="D171" i="3"/>
  <c r="E171" i="3"/>
  <c r="F171" i="3"/>
  <c r="G171" i="3"/>
  <c r="H171" i="3"/>
  <c r="I171" i="3"/>
  <c r="K171" i="3"/>
  <c r="L171" i="3"/>
  <c r="M171" i="3"/>
  <c r="A172" i="3"/>
  <c r="B172" i="3"/>
  <c r="C172" i="3"/>
  <c r="D172" i="3"/>
  <c r="E172" i="3"/>
  <c r="F172" i="3"/>
  <c r="G172" i="3"/>
  <c r="H172" i="3"/>
  <c r="I172" i="3"/>
  <c r="K172" i="3"/>
  <c r="L172" i="3"/>
  <c r="M172" i="3"/>
  <c r="A173" i="3"/>
  <c r="B173" i="3"/>
  <c r="C173" i="3"/>
  <c r="D173" i="3"/>
  <c r="E173" i="3"/>
  <c r="F173" i="3"/>
  <c r="G173" i="3"/>
  <c r="H173" i="3"/>
  <c r="I173" i="3"/>
  <c r="K173" i="3"/>
  <c r="L173" i="3"/>
  <c r="M173" i="3"/>
  <c r="A174" i="3"/>
  <c r="B174" i="3"/>
  <c r="C174" i="3"/>
  <c r="D174" i="3"/>
  <c r="E174" i="3"/>
  <c r="F174" i="3"/>
  <c r="G174" i="3"/>
  <c r="H174" i="3"/>
  <c r="I174" i="3"/>
  <c r="K174" i="3"/>
  <c r="L174" i="3"/>
  <c r="M174" i="3"/>
  <c r="A175" i="3"/>
  <c r="B175" i="3"/>
  <c r="C175" i="3"/>
  <c r="D175" i="3"/>
  <c r="E175" i="3"/>
  <c r="F175" i="3"/>
  <c r="G175" i="3"/>
  <c r="H175" i="3"/>
  <c r="I175" i="3"/>
  <c r="K175" i="3"/>
  <c r="L175" i="3"/>
  <c r="M175" i="3"/>
  <c r="A176" i="3"/>
  <c r="B176" i="3"/>
  <c r="C176" i="3"/>
  <c r="D176" i="3"/>
  <c r="E176" i="3"/>
  <c r="F176" i="3"/>
  <c r="G176" i="3"/>
  <c r="H176" i="3"/>
  <c r="I176" i="3"/>
  <c r="K176" i="3"/>
  <c r="L176" i="3"/>
  <c r="M176" i="3"/>
  <c r="A177" i="3"/>
  <c r="B177" i="3"/>
  <c r="C177" i="3"/>
  <c r="D177" i="3"/>
  <c r="E177" i="3"/>
  <c r="F177" i="3"/>
  <c r="G177" i="3"/>
  <c r="H177" i="3"/>
  <c r="I177" i="3"/>
  <c r="K177" i="3"/>
  <c r="L177" i="3"/>
  <c r="M177" i="3"/>
  <c r="A178" i="3"/>
  <c r="B178" i="3"/>
  <c r="C178" i="3"/>
  <c r="D178" i="3"/>
  <c r="E178" i="3"/>
  <c r="F178" i="3"/>
  <c r="G178" i="3"/>
  <c r="H178" i="3"/>
  <c r="I178" i="3"/>
  <c r="K178" i="3"/>
  <c r="L178" i="3"/>
  <c r="M178" i="3"/>
  <c r="A179" i="3"/>
  <c r="B179" i="3"/>
  <c r="C179" i="3"/>
  <c r="D179" i="3"/>
  <c r="E179" i="3"/>
  <c r="F179" i="3"/>
  <c r="G179" i="3"/>
  <c r="H179" i="3"/>
  <c r="I179" i="3"/>
  <c r="K179" i="3"/>
  <c r="L179" i="3"/>
  <c r="M179" i="3"/>
  <c r="A180" i="3"/>
  <c r="B180" i="3"/>
  <c r="C180" i="3"/>
  <c r="D180" i="3"/>
  <c r="E180" i="3"/>
  <c r="F180" i="3"/>
  <c r="G180" i="3"/>
  <c r="H180" i="3"/>
  <c r="I180" i="3"/>
  <c r="K180" i="3"/>
  <c r="L180" i="3"/>
  <c r="M180" i="3"/>
  <c r="A181" i="3"/>
  <c r="B181" i="3"/>
  <c r="C181" i="3"/>
  <c r="D181" i="3"/>
  <c r="E181" i="3"/>
  <c r="F181" i="3"/>
  <c r="G181" i="3"/>
  <c r="H181" i="3"/>
  <c r="I181" i="3"/>
  <c r="K181" i="3"/>
  <c r="L181" i="3"/>
  <c r="M181" i="3"/>
  <c r="A182" i="3"/>
  <c r="B182" i="3"/>
  <c r="C182" i="3"/>
  <c r="D182" i="3"/>
  <c r="E182" i="3"/>
  <c r="F182" i="3"/>
  <c r="G182" i="3"/>
  <c r="H182" i="3"/>
  <c r="I182" i="3"/>
  <c r="K182" i="3"/>
  <c r="L182" i="3"/>
  <c r="M182" i="3"/>
  <c r="A183" i="3"/>
  <c r="B183" i="3"/>
  <c r="C183" i="3"/>
  <c r="D183" i="3"/>
  <c r="E183" i="3"/>
  <c r="F183" i="3"/>
  <c r="G183" i="3"/>
  <c r="H183" i="3"/>
  <c r="I183" i="3"/>
  <c r="K183" i="3"/>
  <c r="L183" i="3"/>
  <c r="M183" i="3"/>
  <c r="A184" i="3"/>
  <c r="B184" i="3"/>
  <c r="C184" i="3"/>
  <c r="D184" i="3"/>
  <c r="E184" i="3"/>
  <c r="F184" i="3"/>
  <c r="G184" i="3"/>
  <c r="H184" i="3"/>
  <c r="I184" i="3"/>
  <c r="K184" i="3"/>
  <c r="L184" i="3"/>
  <c r="M184" i="3"/>
  <c r="A185" i="3"/>
  <c r="B185" i="3"/>
  <c r="C185" i="3"/>
  <c r="D185" i="3"/>
  <c r="E185" i="3"/>
  <c r="F185" i="3"/>
  <c r="G185" i="3"/>
  <c r="H185" i="3"/>
  <c r="I185" i="3"/>
  <c r="K185" i="3"/>
  <c r="L185" i="3"/>
  <c r="M185" i="3"/>
  <c r="A186" i="3"/>
  <c r="B186" i="3"/>
  <c r="C186" i="3"/>
  <c r="D186" i="3"/>
  <c r="E186" i="3"/>
  <c r="F186" i="3"/>
  <c r="G186" i="3"/>
  <c r="H186" i="3"/>
  <c r="I186" i="3"/>
  <c r="K186" i="3"/>
  <c r="L186" i="3"/>
  <c r="M186" i="3"/>
  <c r="A187" i="3"/>
  <c r="B187" i="3"/>
  <c r="C187" i="3"/>
  <c r="D187" i="3"/>
  <c r="E187" i="3"/>
  <c r="F187" i="3"/>
  <c r="G187" i="3"/>
  <c r="H187" i="3"/>
  <c r="I187" i="3"/>
  <c r="K187" i="3"/>
  <c r="L187" i="3"/>
  <c r="M187" i="3"/>
  <c r="A188" i="3"/>
  <c r="B188" i="3"/>
  <c r="C188" i="3"/>
  <c r="D188" i="3"/>
  <c r="E188" i="3"/>
  <c r="F188" i="3"/>
  <c r="G188" i="3"/>
  <c r="H188" i="3"/>
  <c r="I188" i="3"/>
  <c r="K188" i="3"/>
  <c r="L188" i="3"/>
  <c r="M188" i="3"/>
  <c r="A189" i="3"/>
  <c r="B189" i="3"/>
  <c r="C189" i="3"/>
  <c r="D189" i="3"/>
  <c r="E189" i="3"/>
  <c r="F189" i="3"/>
  <c r="G189" i="3"/>
  <c r="H189" i="3"/>
  <c r="I189" i="3"/>
  <c r="K189" i="3"/>
  <c r="L189" i="3"/>
  <c r="M189" i="3"/>
  <c r="A190" i="3"/>
  <c r="B190" i="3"/>
  <c r="C190" i="3"/>
  <c r="D190" i="3"/>
  <c r="E190" i="3"/>
  <c r="F190" i="3"/>
  <c r="G190" i="3"/>
  <c r="H190" i="3"/>
  <c r="I190" i="3"/>
  <c r="K190" i="3"/>
  <c r="L190" i="3"/>
  <c r="M190" i="3"/>
  <c r="A191" i="3"/>
  <c r="B191" i="3"/>
  <c r="C191" i="3"/>
  <c r="D191" i="3"/>
  <c r="E191" i="3"/>
  <c r="F191" i="3"/>
  <c r="G191" i="3"/>
  <c r="H191" i="3"/>
  <c r="I191" i="3"/>
  <c r="K191" i="3"/>
  <c r="L191" i="3"/>
  <c r="M191" i="3"/>
  <c r="A192" i="3"/>
  <c r="B192" i="3"/>
  <c r="C192" i="3"/>
  <c r="D192" i="3"/>
  <c r="E192" i="3"/>
  <c r="F192" i="3"/>
  <c r="G192" i="3"/>
  <c r="H192" i="3"/>
  <c r="I192" i="3"/>
  <c r="K192" i="3"/>
  <c r="L192" i="3"/>
  <c r="M192" i="3"/>
  <c r="A193" i="3"/>
  <c r="B193" i="3"/>
  <c r="C193" i="3"/>
  <c r="D193" i="3"/>
  <c r="E193" i="3"/>
  <c r="F193" i="3"/>
  <c r="G193" i="3"/>
  <c r="H193" i="3"/>
  <c r="I193" i="3"/>
  <c r="K193" i="3"/>
  <c r="L193" i="3"/>
  <c r="M193" i="3"/>
  <c r="A194" i="3"/>
  <c r="B194" i="3"/>
  <c r="C194" i="3"/>
  <c r="D194" i="3"/>
  <c r="E194" i="3"/>
  <c r="F194" i="3"/>
  <c r="G194" i="3"/>
  <c r="H194" i="3"/>
  <c r="I194" i="3"/>
  <c r="K194" i="3"/>
  <c r="L194" i="3"/>
  <c r="M194" i="3"/>
  <c r="A195" i="3"/>
  <c r="B195" i="3"/>
  <c r="C195" i="3"/>
  <c r="D195" i="3"/>
  <c r="E195" i="3"/>
  <c r="F195" i="3"/>
  <c r="G195" i="3"/>
  <c r="H195" i="3"/>
  <c r="I195" i="3"/>
  <c r="K195" i="3"/>
  <c r="L195" i="3"/>
  <c r="M195" i="3"/>
  <c r="A196" i="3"/>
  <c r="B196" i="3"/>
  <c r="C196" i="3"/>
  <c r="D196" i="3"/>
  <c r="E196" i="3"/>
  <c r="F196" i="3"/>
  <c r="G196" i="3"/>
  <c r="H196" i="3"/>
  <c r="I196" i="3"/>
  <c r="K196" i="3"/>
  <c r="L196" i="3"/>
  <c r="M196" i="3"/>
  <c r="A197" i="3"/>
  <c r="B197" i="3"/>
  <c r="C197" i="3"/>
  <c r="D197" i="3"/>
  <c r="E197" i="3"/>
  <c r="F197" i="3"/>
  <c r="G197" i="3"/>
  <c r="H197" i="3"/>
  <c r="I197" i="3"/>
  <c r="K197" i="3"/>
  <c r="L197" i="3"/>
  <c r="M197" i="3"/>
  <c r="A198" i="3"/>
  <c r="B198" i="3"/>
  <c r="C198" i="3"/>
  <c r="D198" i="3"/>
  <c r="E198" i="3"/>
  <c r="F198" i="3"/>
  <c r="G198" i="3"/>
  <c r="H198" i="3"/>
  <c r="I198" i="3"/>
  <c r="K198" i="3"/>
  <c r="L198" i="3"/>
  <c r="M198" i="3"/>
  <c r="A199" i="3"/>
  <c r="B199" i="3"/>
  <c r="C199" i="3"/>
  <c r="D199" i="3"/>
  <c r="E199" i="3"/>
  <c r="F199" i="3"/>
  <c r="G199" i="3"/>
  <c r="H199" i="3"/>
  <c r="I199" i="3"/>
  <c r="K199" i="3"/>
  <c r="L199" i="3"/>
  <c r="M199" i="3"/>
  <c r="A200" i="3"/>
  <c r="B200" i="3"/>
  <c r="C200" i="3"/>
  <c r="D200" i="3"/>
  <c r="E200" i="3"/>
  <c r="F200" i="3"/>
  <c r="G200" i="3"/>
  <c r="H200" i="3"/>
  <c r="I200" i="3"/>
  <c r="K200" i="3"/>
  <c r="L200" i="3"/>
  <c r="M200" i="3"/>
  <c r="A201" i="3"/>
  <c r="B201" i="3"/>
  <c r="C201" i="3"/>
  <c r="D201" i="3"/>
  <c r="E201" i="3"/>
  <c r="F201" i="3"/>
  <c r="G201" i="3"/>
  <c r="H201" i="3"/>
  <c r="I201" i="3"/>
  <c r="K201" i="3"/>
  <c r="L201" i="3"/>
  <c r="M201" i="3"/>
  <c r="G10" i="3"/>
  <c r="M10" i="3"/>
  <c r="L10" i="3"/>
  <c r="I10" i="3"/>
  <c r="H10" i="3"/>
  <c r="F10" i="3"/>
  <c r="E10" i="3"/>
  <c r="D10" i="3"/>
  <c r="C10" i="3"/>
  <c r="B10" i="3"/>
  <c r="A10" i="3"/>
  <c r="H203" i="3" l="1"/>
  <c r="G4" i="3" s="1"/>
  <c r="G203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10" i="3"/>
  <c r="D11" i="5" l="1"/>
  <c r="H3" i="5"/>
  <c r="AA202" i="1"/>
  <c r="F19" i="5" s="1"/>
  <c r="H19" i="5" s="1"/>
  <c r="Z202" i="1"/>
  <c r="F18" i="5" s="1"/>
  <c r="H18" i="5" s="1"/>
  <c r="Y202" i="1"/>
  <c r="F17" i="5" s="1"/>
  <c r="H17" i="5" s="1"/>
  <c r="T11" i="1"/>
  <c r="S11" i="1"/>
  <c r="T10" i="1"/>
  <c r="S10" i="1"/>
  <c r="S202" i="1" s="1"/>
  <c r="F1" i="1"/>
  <c r="T202" i="1" l="1"/>
  <c r="U40" i="1"/>
  <c r="J40" i="3" s="1"/>
  <c r="U42" i="1"/>
  <c r="J42" i="3" s="1"/>
  <c r="U44" i="1"/>
  <c r="J44" i="3" s="1"/>
  <c r="U46" i="1"/>
  <c r="J46" i="3" s="1"/>
  <c r="U48" i="1"/>
  <c r="J48" i="3" s="1"/>
  <c r="U50" i="1"/>
  <c r="J50" i="3" s="1"/>
  <c r="U52" i="1"/>
  <c r="J52" i="3" s="1"/>
  <c r="U54" i="1"/>
  <c r="J54" i="3" s="1"/>
  <c r="U56" i="1"/>
  <c r="J56" i="3" s="1"/>
  <c r="U58" i="1"/>
  <c r="J58" i="3" s="1"/>
  <c r="U60" i="1"/>
  <c r="J60" i="3" s="1"/>
  <c r="U62" i="1"/>
  <c r="J62" i="3" s="1"/>
  <c r="U64" i="1"/>
  <c r="J64" i="3" s="1"/>
  <c r="U66" i="1"/>
  <c r="J66" i="3" s="1"/>
  <c r="U68" i="1"/>
  <c r="J68" i="3" s="1"/>
  <c r="U70" i="1"/>
  <c r="J70" i="3" s="1"/>
  <c r="U72" i="1"/>
  <c r="J72" i="3" s="1"/>
  <c r="U74" i="1"/>
  <c r="J74" i="3" s="1"/>
  <c r="U76" i="1"/>
  <c r="J76" i="3" s="1"/>
  <c r="U78" i="1"/>
  <c r="J78" i="3" s="1"/>
  <c r="U80" i="1"/>
  <c r="J80" i="3" s="1"/>
  <c r="U82" i="1"/>
  <c r="J82" i="3" s="1"/>
  <c r="U84" i="1"/>
  <c r="J84" i="3" s="1"/>
  <c r="U86" i="1"/>
  <c r="J86" i="3" s="1"/>
  <c r="U88" i="1"/>
  <c r="J88" i="3" s="1"/>
  <c r="U90" i="1"/>
  <c r="J90" i="3" s="1"/>
  <c r="U92" i="1"/>
  <c r="J92" i="3" s="1"/>
  <c r="U94" i="1"/>
  <c r="J94" i="3" s="1"/>
  <c r="U96" i="1"/>
  <c r="J96" i="3" s="1"/>
  <c r="U98" i="1"/>
  <c r="J98" i="3" s="1"/>
  <c r="U100" i="1"/>
  <c r="J100" i="3" s="1"/>
  <c r="U102" i="1"/>
  <c r="J102" i="3" s="1"/>
  <c r="U104" i="1"/>
  <c r="J104" i="3" s="1"/>
  <c r="U106" i="1"/>
  <c r="J106" i="3" s="1"/>
  <c r="U108" i="1"/>
  <c r="J108" i="3" s="1"/>
  <c r="U110" i="1"/>
  <c r="J110" i="3" s="1"/>
  <c r="U112" i="1"/>
  <c r="J112" i="3" s="1"/>
  <c r="U114" i="1"/>
  <c r="J114" i="3" s="1"/>
  <c r="U116" i="1"/>
  <c r="J116" i="3" s="1"/>
  <c r="U118" i="1"/>
  <c r="J118" i="3" s="1"/>
  <c r="U120" i="1"/>
  <c r="J120" i="3" s="1"/>
  <c r="U122" i="1"/>
  <c r="J122" i="3" s="1"/>
  <c r="U124" i="1"/>
  <c r="J124" i="3" s="1"/>
  <c r="U126" i="1"/>
  <c r="J126" i="3" s="1"/>
  <c r="U128" i="1"/>
  <c r="J128" i="3" s="1"/>
  <c r="U130" i="1"/>
  <c r="J130" i="3" s="1"/>
  <c r="U132" i="1"/>
  <c r="J132" i="3" s="1"/>
  <c r="U134" i="1"/>
  <c r="J134" i="3" s="1"/>
  <c r="U136" i="1"/>
  <c r="J136" i="3" s="1"/>
  <c r="U138" i="1"/>
  <c r="J138" i="3" s="1"/>
  <c r="U140" i="1"/>
  <c r="J140" i="3" s="1"/>
  <c r="U142" i="1"/>
  <c r="J142" i="3" s="1"/>
  <c r="U144" i="1"/>
  <c r="J144" i="3" s="1"/>
  <c r="U146" i="1"/>
  <c r="J146" i="3" s="1"/>
  <c r="U148" i="1"/>
  <c r="J148" i="3" s="1"/>
  <c r="U150" i="1"/>
  <c r="J150" i="3" s="1"/>
  <c r="U152" i="1"/>
  <c r="J152" i="3" s="1"/>
  <c r="U154" i="1"/>
  <c r="J154" i="3" s="1"/>
  <c r="U156" i="1"/>
  <c r="J156" i="3" s="1"/>
  <c r="U158" i="1"/>
  <c r="J158" i="3" s="1"/>
  <c r="U160" i="1"/>
  <c r="J160" i="3" s="1"/>
  <c r="U162" i="1"/>
  <c r="J162" i="3" s="1"/>
  <c r="U164" i="1"/>
  <c r="J164" i="3" s="1"/>
  <c r="U166" i="1"/>
  <c r="J166" i="3" s="1"/>
  <c r="U168" i="1"/>
  <c r="J168" i="3" s="1"/>
  <c r="U170" i="1"/>
  <c r="J170" i="3" s="1"/>
  <c r="U172" i="1"/>
  <c r="J172" i="3" s="1"/>
  <c r="U174" i="1"/>
  <c r="J174" i="3" s="1"/>
  <c r="U176" i="1"/>
  <c r="J176" i="3" s="1"/>
  <c r="U178" i="1"/>
  <c r="J178" i="3" s="1"/>
  <c r="U180" i="1"/>
  <c r="J180" i="3" s="1"/>
  <c r="U182" i="1"/>
  <c r="J182" i="3" s="1"/>
  <c r="U184" i="1"/>
  <c r="J184" i="3" s="1"/>
  <c r="U186" i="1"/>
  <c r="J186" i="3" s="1"/>
  <c r="U188" i="1"/>
  <c r="J188" i="3" s="1"/>
  <c r="U190" i="1"/>
  <c r="J190" i="3" s="1"/>
  <c r="U192" i="1"/>
  <c r="J192" i="3" s="1"/>
  <c r="U194" i="1"/>
  <c r="J194" i="3" s="1"/>
  <c r="U196" i="1"/>
  <c r="J196" i="3" s="1"/>
  <c r="U198" i="1"/>
  <c r="J198" i="3" s="1"/>
  <c r="U200" i="1"/>
  <c r="J200" i="3" s="1"/>
  <c r="U41" i="1"/>
  <c r="J41" i="3" s="1"/>
  <c r="U43" i="1"/>
  <c r="J43" i="3" s="1"/>
  <c r="U45" i="1"/>
  <c r="J45" i="3" s="1"/>
  <c r="U47" i="1"/>
  <c r="J47" i="3" s="1"/>
  <c r="U49" i="1"/>
  <c r="J49" i="3" s="1"/>
  <c r="U53" i="1"/>
  <c r="J53" i="3" s="1"/>
  <c r="U57" i="1"/>
  <c r="J57" i="3" s="1"/>
  <c r="U61" i="1"/>
  <c r="J61" i="3" s="1"/>
  <c r="U65" i="1"/>
  <c r="J65" i="3" s="1"/>
  <c r="U69" i="1"/>
  <c r="J69" i="3" s="1"/>
  <c r="U73" i="1"/>
  <c r="J73" i="3" s="1"/>
  <c r="U77" i="1"/>
  <c r="J77" i="3" s="1"/>
  <c r="U81" i="1"/>
  <c r="J81" i="3" s="1"/>
  <c r="U85" i="1"/>
  <c r="J85" i="3" s="1"/>
  <c r="U89" i="1"/>
  <c r="J89" i="3" s="1"/>
  <c r="U93" i="1"/>
  <c r="J93" i="3" s="1"/>
  <c r="U97" i="1"/>
  <c r="J97" i="3" s="1"/>
  <c r="U101" i="1"/>
  <c r="J101" i="3" s="1"/>
  <c r="U105" i="1"/>
  <c r="J105" i="3" s="1"/>
  <c r="U109" i="1"/>
  <c r="J109" i="3" s="1"/>
  <c r="U113" i="1"/>
  <c r="J113" i="3" s="1"/>
  <c r="U117" i="1"/>
  <c r="J117" i="3" s="1"/>
  <c r="U121" i="1"/>
  <c r="J121" i="3" s="1"/>
  <c r="U125" i="1"/>
  <c r="J125" i="3" s="1"/>
  <c r="U129" i="1"/>
  <c r="J129" i="3" s="1"/>
  <c r="U133" i="1"/>
  <c r="J133" i="3" s="1"/>
  <c r="U137" i="1"/>
  <c r="J137" i="3" s="1"/>
  <c r="U141" i="1"/>
  <c r="J141" i="3" s="1"/>
  <c r="U145" i="1"/>
  <c r="J145" i="3" s="1"/>
  <c r="U149" i="1"/>
  <c r="J149" i="3" s="1"/>
  <c r="U153" i="1"/>
  <c r="J153" i="3" s="1"/>
  <c r="U157" i="1"/>
  <c r="J157" i="3" s="1"/>
  <c r="U161" i="1"/>
  <c r="J161" i="3" s="1"/>
  <c r="U165" i="1"/>
  <c r="J165" i="3" s="1"/>
  <c r="U169" i="1"/>
  <c r="J169" i="3" s="1"/>
  <c r="U173" i="1"/>
  <c r="J173" i="3" s="1"/>
  <c r="U177" i="1"/>
  <c r="J177" i="3" s="1"/>
  <c r="U181" i="1"/>
  <c r="J181" i="3" s="1"/>
  <c r="U185" i="1"/>
  <c r="J185" i="3" s="1"/>
  <c r="U189" i="1"/>
  <c r="J189" i="3" s="1"/>
  <c r="U193" i="1"/>
  <c r="J193" i="3" s="1"/>
  <c r="U197" i="1"/>
  <c r="J197" i="3" s="1"/>
  <c r="U201" i="1"/>
  <c r="J201" i="3" s="1"/>
  <c r="U51" i="1"/>
  <c r="J51" i="3" s="1"/>
  <c r="U55" i="1"/>
  <c r="J55" i="3" s="1"/>
  <c r="U59" i="1"/>
  <c r="J59" i="3" s="1"/>
  <c r="U63" i="1"/>
  <c r="J63" i="3" s="1"/>
  <c r="U67" i="1"/>
  <c r="J67" i="3" s="1"/>
  <c r="U71" i="1"/>
  <c r="J71" i="3" s="1"/>
  <c r="U75" i="1"/>
  <c r="J75" i="3" s="1"/>
  <c r="U79" i="1"/>
  <c r="J79" i="3" s="1"/>
  <c r="U83" i="1"/>
  <c r="J83" i="3" s="1"/>
  <c r="U87" i="1"/>
  <c r="J87" i="3" s="1"/>
  <c r="U91" i="1"/>
  <c r="J91" i="3" s="1"/>
  <c r="U95" i="1"/>
  <c r="J95" i="3" s="1"/>
  <c r="U99" i="1"/>
  <c r="J99" i="3" s="1"/>
  <c r="U103" i="1"/>
  <c r="J103" i="3" s="1"/>
  <c r="U107" i="1"/>
  <c r="J107" i="3" s="1"/>
  <c r="U111" i="1"/>
  <c r="J111" i="3" s="1"/>
  <c r="U115" i="1"/>
  <c r="J115" i="3" s="1"/>
  <c r="U119" i="1"/>
  <c r="J119" i="3" s="1"/>
  <c r="U123" i="1"/>
  <c r="J123" i="3" s="1"/>
  <c r="U127" i="1"/>
  <c r="J127" i="3" s="1"/>
  <c r="U131" i="1"/>
  <c r="J131" i="3" s="1"/>
  <c r="U135" i="1"/>
  <c r="J135" i="3" s="1"/>
  <c r="U139" i="1"/>
  <c r="J139" i="3" s="1"/>
  <c r="U143" i="1"/>
  <c r="J143" i="3" s="1"/>
  <c r="U147" i="1"/>
  <c r="J147" i="3" s="1"/>
  <c r="U151" i="1"/>
  <c r="J151" i="3" s="1"/>
  <c r="U155" i="1"/>
  <c r="J155" i="3" s="1"/>
  <c r="U159" i="1"/>
  <c r="J159" i="3" s="1"/>
  <c r="U163" i="1"/>
  <c r="J163" i="3" s="1"/>
  <c r="U167" i="1"/>
  <c r="J167" i="3" s="1"/>
  <c r="U171" i="1"/>
  <c r="J171" i="3" s="1"/>
  <c r="U175" i="1"/>
  <c r="J175" i="3" s="1"/>
  <c r="U179" i="1"/>
  <c r="J179" i="3" s="1"/>
  <c r="U183" i="1"/>
  <c r="J183" i="3" s="1"/>
  <c r="U187" i="1"/>
  <c r="J187" i="3" s="1"/>
  <c r="U191" i="1"/>
  <c r="J191" i="3" s="1"/>
  <c r="U195" i="1"/>
  <c r="J195" i="3" s="1"/>
  <c r="U199" i="1"/>
  <c r="J199" i="3" s="1"/>
  <c r="U10" i="1"/>
  <c r="U12" i="1"/>
  <c r="J12" i="3" s="1"/>
  <c r="U14" i="1"/>
  <c r="J14" i="3" s="1"/>
  <c r="U16" i="1"/>
  <c r="J16" i="3" s="1"/>
  <c r="U18" i="1"/>
  <c r="J18" i="3" s="1"/>
  <c r="U20" i="1"/>
  <c r="J20" i="3" s="1"/>
  <c r="U22" i="1"/>
  <c r="J22" i="3" s="1"/>
  <c r="U24" i="1"/>
  <c r="J24" i="3" s="1"/>
  <c r="U26" i="1"/>
  <c r="J26" i="3" s="1"/>
  <c r="U28" i="1"/>
  <c r="J28" i="3" s="1"/>
  <c r="U30" i="1"/>
  <c r="J30" i="3" s="1"/>
  <c r="U32" i="1"/>
  <c r="J32" i="3" s="1"/>
  <c r="U34" i="1"/>
  <c r="J34" i="3" s="1"/>
  <c r="U36" i="1"/>
  <c r="J36" i="3" s="1"/>
  <c r="U38" i="1"/>
  <c r="J38" i="3" s="1"/>
  <c r="U13" i="1"/>
  <c r="J13" i="3" s="1"/>
  <c r="U15" i="1"/>
  <c r="J15" i="3" s="1"/>
  <c r="U17" i="1"/>
  <c r="J17" i="3" s="1"/>
  <c r="U19" i="1"/>
  <c r="J19" i="3" s="1"/>
  <c r="U21" i="1"/>
  <c r="J21" i="3" s="1"/>
  <c r="U23" i="1"/>
  <c r="J23" i="3" s="1"/>
  <c r="U25" i="1"/>
  <c r="J25" i="3" s="1"/>
  <c r="U27" i="1"/>
  <c r="J27" i="3" s="1"/>
  <c r="U29" i="1"/>
  <c r="J29" i="3" s="1"/>
  <c r="U31" i="1"/>
  <c r="J31" i="3" s="1"/>
  <c r="U33" i="1"/>
  <c r="J33" i="3" s="1"/>
  <c r="U35" i="1"/>
  <c r="J35" i="3" s="1"/>
  <c r="U37" i="1"/>
  <c r="J37" i="3" s="1"/>
  <c r="U39" i="1"/>
  <c r="J39" i="3" s="1"/>
  <c r="H22" i="5"/>
  <c r="U11" i="1"/>
  <c r="J11" i="3" s="1"/>
  <c r="J10" i="3" l="1"/>
  <c r="G5" i="3" s="1"/>
  <c r="U202" i="1"/>
  <c r="J203" i="3"/>
  <c r="F5" i="1"/>
  <c r="H23" i="5"/>
  <c r="H24" i="5" s="1"/>
</calcChain>
</file>

<file path=xl/sharedStrings.xml><?xml version="1.0" encoding="utf-8"?>
<sst xmlns="http://schemas.openxmlformats.org/spreadsheetml/2006/main" count="500" uniqueCount="233">
  <si>
    <t>Klantnaam:</t>
  </si>
  <si>
    <t>Datum vandaag:</t>
  </si>
  <si>
    <t>Afspraken klant:</t>
  </si>
  <si>
    <t>Klant contact:</t>
  </si>
  <si>
    <t>Dag 2</t>
  </si>
  <si>
    <t xml:space="preserve">1. Herinnering (e-mail) </t>
  </si>
  <si>
    <t>Klant tel:</t>
  </si>
  <si>
    <t>Openstaand bedrag:</t>
  </si>
  <si>
    <t>Dag 7</t>
  </si>
  <si>
    <t>2. Bellen</t>
  </si>
  <si>
    <t>Klant fax:</t>
  </si>
  <si>
    <t xml:space="preserve">Totaal vervallen: </t>
  </si>
  <si>
    <t>Dag 16</t>
  </si>
  <si>
    <t>Klant e-mail:</t>
  </si>
  <si>
    <t>Dag 30</t>
  </si>
  <si>
    <t>4. Ingebrekestelling (post)</t>
  </si>
  <si>
    <t>Klant IBAN:</t>
  </si>
  <si>
    <t>Dag 45</t>
  </si>
  <si>
    <t>5. Bellen</t>
  </si>
  <si>
    <t>BIC:</t>
  </si>
  <si>
    <t>Actie datum</t>
  </si>
  <si>
    <t>Debiteur nr</t>
  </si>
  <si>
    <t>Debiteurnaam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</si>
  <si>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</si>
  <si>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</si>
  <si>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</si>
  <si>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</si>
  <si>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</si>
  <si>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</si>
  <si>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</si>
  <si>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 nr</t>
  </si>
  <si>
    <t>Factuurdtm</t>
  </si>
  <si>
    <t>Vervaldtm</t>
  </si>
  <si>
    <t>Factuurbedrag</t>
  </si>
  <si>
    <t>Open bedrag</t>
  </si>
  <si>
    <t>Valuta</t>
  </si>
  <si>
    <t>!</t>
  </si>
  <si>
    <t>Betaald bedrag</t>
  </si>
  <si>
    <t>BT</t>
  </si>
  <si>
    <t>Verlopen</t>
  </si>
  <si>
    <t>Vervolg actie</t>
  </si>
  <si>
    <t>LOG</t>
  </si>
  <si>
    <t>Dispuut (stop)</t>
  </si>
  <si>
    <t>Brief #</t>
  </si>
  <si>
    <t>Tel #</t>
  </si>
  <si>
    <t>E-mail #</t>
  </si>
  <si>
    <t>Deb contactpersoon</t>
  </si>
  <si>
    <t>Behandelaar</t>
  </si>
  <si>
    <t>voorbeeld bv</t>
  </si>
  <si>
    <t>Voorbeeldstraat 1</t>
  </si>
  <si>
    <t>1111 ZZ</t>
  </si>
  <si>
    <t>Amsterdam</t>
  </si>
  <si>
    <t>NL</t>
  </si>
  <si>
    <t>020-6159849</t>
  </si>
  <si>
    <t>020-6159851</t>
  </si>
  <si>
    <t>voorbeeld@voobeeld.nl</t>
  </si>
  <si>
    <t>€</t>
  </si>
  <si>
    <t>Herinnering</t>
  </si>
  <si>
    <t>Faillissement</t>
  </si>
  <si>
    <t>Igor</t>
  </si>
  <si>
    <t>Aanmaning</t>
  </si>
  <si>
    <t>Incassobureau</t>
  </si>
  <si>
    <t>Commercieel belang</t>
  </si>
  <si>
    <t>Telefoonactie</t>
  </si>
  <si>
    <t>Ander betaaltermijn</t>
  </si>
  <si>
    <t>E-mailactie</t>
  </si>
  <si>
    <t>Kopie factuur</t>
  </si>
  <si>
    <t>Klant contacteren</t>
  </si>
  <si>
    <t>Prijsverschil</t>
  </si>
  <si>
    <t>Screening</t>
  </si>
  <si>
    <t>NAW gegevens niet correct</t>
  </si>
  <si>
    <t>Anders</t>
  </si>
  <si>
    <t>Opzegging</t>
  </si>
  <si>
    <t>Heeft credit toegezegd gekregen</t>
  </si>
  <si>
    <t>Diensten/goederen niet goed</t>
  </si>
  <si>
    <t>Diensten/goederen niet geleverd</t>
  </si>
  <si>
    <t>Overig</t>
  </si>
  <si>
    <t>Debiteurnummer</t>
  </si>
  <si>
    <t>(Bedrijfs)naam</t>
  </si>
  <si>
    <t>Factuurnummer</t>
  </si>
  <si>
    <t>Factuurdatum</t>
  </si>
  <si>
    <t>Vervaldatum</t>
  </si>
  <si>
    <t>Origineel factuurbedrag</t>
  </si>
  <si>
    <t>Openstaand saldo</t>
  </si>
  <si>
    <t>Betaaldatum</t>
  </si>
  <si>
    <t xml:space="preserve">Dispuut </t>
  </si>
  <si>
    <t>#</t>
  </si>
  <si>
    <t>Dewi</t>
  </si>
  <si>
    <t>Dropdown menu maken:</t>
  </si>
  <si>
    <t>Gegevens -&gt; Gegevensvalidatie -&gt; Lijst (bij toestaan) -&gt; Selectie (bij bron)</t>
  </si>
  <si>
    <r>
      <t xml:space="preserve">Money Management
</t>
    </r>
    <r>
      <rPr>
        <sz val="9"/>
        <color indexed="8"/>
        <rFont val="Arial"/>
        <family val="2"/>
      </rPr>
      <t>Oderweg 1 - 8502
1043 AG, Amsterdam
Tel: 020-6159849
www.mmincasso.nl
info@mmincasso.nl
KvK nummer: 66448018
BTW nummer: NL116959733B01</t>
    </r>
  </si>
  <si>
    <t>Factuurdatum:</t>
  </si>
  <si>
    <t xml:space="preserve">T.a.v. </t>
  </si>
  <si>
    <t>Factuurnummer:</t>
  </si>
  <si>
    <t>Factuur</t>
  </si>
  <si>
    <t xml:space="preserve">Factuurnummer: </t>
  </si>
  <si>
    <r>
      <t xml:space="preserve">Periode van </t>
    </r>
    <r>
      <rPr>
        <u/>
        <sz val="10"/>
        <color rgb="FFFF0000"/>
        <rFont val="Arial"/>
        <family val="2"/>
      </rPr>
      <t>01-05-2017</t>
    </r>
    <r>
      <rPr>
        <u/>
        <sz val="10"/>
        <color theme="1"/>
        <rFont val="Arial"/>
        <family val="2"/>
      </rPr>
      <t xml:space="preserve"> t/m </t>
    </r>
    <r>
      <rPr>
        <u/>
        <sz val="10"/>
        <color rgb="FFFF0000"/>
        <rFont val="Arial"/>
        <family val="2"/>
      </rPr>
      <t>31-05-2017</t>
    </r>
  </si>
  <si>
    <t>Aantal</t>
  </si>
  <si>
    <t>Briefacties t.b.v. debiteurenbeheer</t>
  </si>
  <si>
    <t>Telefoonacties t.b.v. debiteurenbeheer</t>
  </si>
  <si>
    <t>E-mailacties t.b.v. debiteurenbeheer</t>
  </si>
  <si>
    <t>Totaal:</t>
  </si>
  <si>
    <t>BTW (21%):</t>
  </si>
  <si>
    <t>* Over deze regels wordt geen BTW berekend. (€0,00)</t>
  </si>
  <si>
    <t>- Creditbedrag: Betaling wordt z.s.m. (binnen 30 dagen) aan u overgemaakt.</t>
  </si>
  <si>
    <t>- Debetbedrag: Gaarne binnen 30 dagen overmaken op rekeningnummer NL08KNAB02553984 33 t.n.v. Money Management.</t>
  </si>
  <si>
    <t>Volledige naam (Contactpersoon)</t>
  </si>
  <si>
    <t>Hendrik Jan Voorbeeld</t>
  </si>
  <si>
    <t>Bedrijf/instelling</t>
  </si>
  <si>
    <t>Klantvoorbeeld</t>
  </si>
  <si>
    <t>Straatnaam + huisnummmer</t>
  </si>
  <si>
    <t>Vbstraat 2</t>
  </si>
  <si>
    <t xml:space="preserve">Postcode </t>
  </si>
  <si>
    <t>1011HH</t>
  </si>
  <si>
    <t>Woonplaats</t>
  </si>
  <si>
    <t>Telefoon</t>
  </si>
  <si>
    <t>020-6159448</t>
  </si>
  <si>
    <t>Faxnummer</t>
  </si>
  <si>
    <t>/</t>
  </si>
  <si>
    <t>emailadres@voorbeeld.nl</t>
  </si>
  <si>
    <t>IBAN:</t>
  </si>
  <si>
    <t>NL42INGB4458756</t>
  </si>
  <si>
    <t>INGBNL2A</t>
  </si>
  <si>
    <t>Banknaam:</t>
  </si>
  <si>
    <t>ING Bank N.V.</t>
  </si>
  <si>
    <t>.</t>
  </si>
  <si>
    <t>Einde bestand</t>
  </si>
  <si>
    <t>-</t>
  </si>
  <si>
    <t>Betalingstoezegging</t>
  </si>
  <si>
    <t>Dispuut</t>
  </si>
  <si>
    <t>Klantnummer</t>
  </si>
  <si>
    <t>Klantnummer:</t>
  </si>
  <si>
    <t>Administratiekosten</t>
  </si>
  <si>
    <t>4-7-2017 - Kees: Gebeld met … Betaling volgt d.d. 9-9-9999.</t>
  </si>
  <si>
    <t>3. Aanmaning (e-mail)</t>
  </si>
  <si>
    <t>Voorbeeld 14</t>
  </si>
  <si>
    <t>vbstraat 14</t>
  </si>
  <si>
    <t>5531GN</t>
  </si>
  <si>
    <t>BLADEL</t>
  </si>
  <si>
    <t>Nederland</t>
  </si>
  <si>
    <t>000-00000</t>
  </si>
  <si>
    <t>14@voorbeeld.nl</t>
  </si>
  <si>
    <t>Voorbeeld 17</t>
  </si>
  <si>
    <t>vbstraat 17</t>
  </si>
  <si>
    <t>1325 CP</t>
  </si>
  <si>
    <t>Almere</t>
  </si>
  <si>
    <t>17@voorbeeld.nl</t>
  </si>
  <si>
    <t>Voorbeeld 18</t>
  </si>
  <si>
    <t>vbstraat 18</t>
  </si>
  <si>
    <t>3015 CB</t>
  </si>
  <si>
    <t>Rotterdam</t>
  </si>
  <si>
    <t>18@voorbeeld.nl</t>
  </si>
  <si>
    <t>Voorbeeld 19</t>
  </si>
  <si>
    <t>vbstraat 19</t>
  </si>
  <si>
    <t>3811 JA</t>
  </si>
  <si>
    <t>Amersfoort</t>
  </si>
  <si>
    <t>19@voorbeeld.nl</t>
  </si>
  <si>
    <t>Voorbeeld 21</t>
  </si>
  <si>
    <t>vbstraat 21</t>
  </si>
  <si>
    <t>3112 ER</t>
  </si>
  <si>
    <t>Schiedam</t>
  </si>
  <si>
    <t>21@voorbeeld.nl</t>
  </si>
  <si>
    <t>Voorbeeld 22</t>
  </si>
  <si>
    <t>vbstraat 22</t>
  </si>
  <si>
    <t>1682 NP</t>
  </si>
  <si>
    <t>Zwaagdijk</t>
  </si>
  <si>
    <t>22@voorbeeld.nl</t>
  </si>
  <si>
    <t>Voorbeeld 23</t>
  </si>
  <si>
    <t>vbstraat 23</t>
  </si>
  <si>
    <t>1015 ZN</t>
  </si>
  <si>
    <t>23@voorbeeld.nl</t>
  </si>
  <si>
    <t>Voorbeeld 24</t>
  </si>
  <si>
    <t>vbstraat 24</t>
  </si>
  <si>
    <t>24@voorbeeld.nl</t>
  </si>
  <si>
    <t>Voorbeeld 25</t>
  </si>
  <si>
    <t>vbstraat 25</t>
  </si>
  <si>
    <t>2592 GH</t>
  </si>
  <si>
    <t>'s-Gravenhage</t>
  </si>
  <si>
    <t>25@voorbeeld.nl</t>
  </si>
  <si>
    <t>Voorbeeld 28</t>
  </si>
  <si>
    <t>vbstraat 28</t>
  </si>
  <si>
    <t>3011 ZE</t>
  </si>
  <si>
    <t>Voorbeeld 35</t>
  </si>
  <si>
    <t>vbstraat 35</t>
  </si>
  <si>
    <t>1017 RD</t>
  </si>
  <si>
    <t>35@voorbeeld.nl</t>
  </si>
  <si>
    <t>Voorbeeld 37</t>
  </si>
  <si>
    <t>vbstraat 37</t>
  </si>
  <si>
    <t>2582 LZ</t>
  </si>
  <si>
    <t>37@voorbeeld.nl</t>
  </si>
  <si>
    <t>Voorbeeld 38</t>
  </si>
  <si>
    <t>vbstraat 38</t>
  </si>
  <si>
    <t>1441 CA</t>
  </si>
  <si>
    <t>Purmerend</t>
  </si>
  <si>
    <t>38@voorbeeld.nl</t>
  </si>
  <si>
    <t>Voorbeeld 39</t>
  </si>
  <si>
    <t>vbstraat 39</t>
  </si>
  <si>
    <t>3845 DJ</t>
  </si>
  <si>
    <t>Harderwijk</t>
  </si>
  <si>
    <t>39@voorbeeld.nl</t>
  </si>
  <si>
    <t>40@voorbeeld.nl</t>
  </si>
  <si>
    <t>Voorbeeld 41</t>
  </si>
  <si>
    <t>vbstraat 41</t>
  </si>
  <si>
    <t>3222 AG</t>
  </si>
  <si>
    <t>Hellevoetsluis</t>
  </si>
  <si>
    <t>41@voorbeeld.nl</t>
  </si>
  <si>
    <t>Voorbeeld 44</t>
  </si>
  <si>
    <t>vbstraat 44</t>
  </si>
  <si>
    <t>Voorbeeld 45</t>
  </si>
  <si>
    <t>vbstraat 45</t>
  </si>
  <si>
    <t>1016 VR</t>
  </si>
  <si>
    <t>45@voorbeeld.nl</t>
  </si>
  <si>
    <t>Voorbeeld 47</t>
  </si>
  <si>
    <t>vbstraat 47</t>
  </si>
  <si>
    <t>3815 AN</t>
  </si>
  <si>
    <t>47@voorbeeld.nl</t>
  </si>
  <si>
    <t>Vervallen factuur</t>
  </si>
  <si>
    <t>*</t>
  </si>
  <si>
    <t>Status</t>
  </si>
  <si>
    <t>Afspraken:</t>
  </si>
  <si>
    <t>Datum:</t>
  </si>
  <si>
    <t>Rekeningoverzicht</t>
  </si>
  <si>
    <t>B2B Ingebrekestelling</t>
  </si>
  <si>
    <t>B2C Ingebrekestelling</t>
  </si>
  <si>
    <t>Melding incassobureau</t>
  </si>
  <si>
    <t>First reminder</t>
  </si>
  <si>
    <t>Second reminder</t>
  </si>
  <si>
    <t>Notice of default</t>
  </si>
  <si>
    <t>Notification Collection Agency</t>
  </si>
  <si>
    <t>Deb. nummer</t>
  </si>
  <si>
    <t>Factuur openstaand</t>
  </si>
  <si>
    <t>Actie</t>
  </si>
  <si>
    <t>Actiedatum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</si>
</sst>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_-"/>
  </numFmts>
  <fonts count="55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9"/>
      <color theme="1"/>
      <name val="Arial"/>
      <family val="2"/>
    </font>
    <font>
      <sz val="9"/>
      <color indexed="8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24"/>
      <color theme="1"/>
      <name val="Arial"/>
      <family val="2"/>
    </font>
    <font>
      <u/>
      <sz val="10"/>
      <color theme="1"/>
      <name val="Arial"/>
      <family val="2"/>
    </font>
    <font>
      <u/>
      <sz val="10"/>
      <color rgb="FFFF0000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</font>
    <font>
      <b/>
      <sz val="6"/>
      <color theme="1"/>
      <name val="Arial"/>
      <family val="2"/>
    </font>
    <font>
      <sz val="7"/>
      <color theme="1"/>
      <name val="Arial"/>
      <family val="2"/>
    </font>
    <font>
      <u/>
      <sz val="10"/>
      <color theme="10"/>
      <name val="Arial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sz val="9"/>
      <color rgb="FFFF0000"/>
      <name val="Arial"/>
      <family val="2"/>
    </font>
    <font>
      <b/>
      <u/>
      <sz val="9"/>
      <color theme="9" tint="0.39997558519241921"/>
      <name val="Arial"/>
      <family val="2"/>
    </font>
    <font>
      <sz val="9"/>
      <color theme="9" tint="0.39997558519241921"/>
      <name val="Arial"/>
      <family val="2"/>
    </font>
    <font>
      <b/>
      <sz val="9"/>
      <name val="Arial"/>
      <family val="2"/>
    </font>
    <font>
      <b/>
      <sz val="9"/>
      <color rgb="FFFFC000"/>
      <name val="Arial"/>
      <family val="2"/>
    </font>
    <font>
      <b/>
      <sz val="9"/>
      <color rgb="FF00B050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b/>
      <sz val="9"/>
      <color indexed="9"/>
      <name val="Arial"/>
      <family val="2"/>
    </font>
    <font>
      <sz val="9"/>
      <color theme="1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sz val="8"/>
      <color theme="0"/>
      <name val="Arial"/>
      <family val="2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8"/>
      <name val="Verdana"/>
      <family val="2"/>
    </font>
    <font>
      <sz val="9"/>
      <color rgb="FFFF0000"/>
      <name val="Arial"/>
      <family val="2"/>
    </font>
    <font>
      <b/>
      <u/>
      <sz val="9"/>
      <color theme="0"/>
      <name val="Arial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sz val="9"/>
      <color rgb="FFFF0000"/>
      <name val="Arial"/>
      <family val="2"/>
    </font>
    <font>
      <b/>
      <u/>
      <sz val="9"/>
      <color theme="9" tint="0.39997558519241921"/>
      <name val="Arial"/>
      <family val="2"/>
    </font>
    <font>
      <sz val="9"/>
      <color theme="9" tint="0.39997558519241921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b/>
      <sz val="9"/>
      <color rgb="FF00B050"/>
      <name val="Arial"/>
      <family val="2"/>
    </font>
    <font>
      <b/>
      <sz val="9"/>
      <color rgb="FFFFC000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9"/>
      <name val="Arial"/>
      <family val="2"/>
    </font>
    <font>
      <b/>
      <u/>
      <sz val="12"/>
      <color theme="0"/>
      <name val="Arial"/>
      <family val="2"/>
    </font>
    <font>
      <u/>
      <sz val="10"/>
      <color theme="0"/>
      <name val="Arial"/>
      <family val="2"/>
    </font>
    <font>
      <b/>
      <sz val="8"/>
      <color theme="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EC6918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0099FF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3">
    <xf numFmtId="0" fontId="0" fillId="0" borderId="0"/>
    <xf numFmtId="0" fontId="15" fillId="0" borderId="0" applyNumberFormat="0" applyFill="0" applyBorder="0" applyAlignment="0" applyProtection="0"/>
    <xf numFmtId="0" fontId="34" fillId="0" borderId="0"/>
  </cellStyleXfs>
  <cellXfs count="161">
    <xf numFmtId="0" fontId="0" fillId="0" borderId="0" xfId="0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right"/>
    </xf>
    <xf numFmtId="0" fontId="7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1" fontId="10" fillId="0" borderId="0" xfId="0" applyNumberFormat="1" applyFont="1" applyAlignment="1">
      <alignment horizontal="center"/>
    </xf>
    <xf numFmtId="2" fontId="12" fillId="0" borderId="0" xfId="0" applyNumberFormat="1" applyFont="1"/>
    <xf numFmtId="164" fontId="5" fillId="0" borderId="0" xfId="0" applyNumberFormat="1" applyFont="1" applyBorder="1"/>
    <xf numFmtId="0" fontId="5" fillId="0" borderId="0" xfId="0" applyFont="1" applyBorder="1"/>
    <xf numFmtId="0" fontId="6" fillId="0" borderId="2" xfId="0" applyFont="1" applyBorder="1"/>
    <xf numFmtId="0" fontId="5" fillId="0" borderId="0" xfId="0" applyFont="1" applyBorder="1" applyAlignment="1">
      <alignment horizontal="right"/>
    </xf>
    <xf numFmtId="164" fontId="5" fillId="0" borderId="0" xfId="0" applyNumberFormat="1" applyFont="1"/>
    <xf numFmtId="0" fontId="13" fillId="0" borderId="0" xfId="0" applyFont="1"/>
    <xf numFmtId="164" fontId="11" fillId="0" borderId="0" xfId="0" applyNumberFormat="1" applyFont="1"/>
    <xf numFmtId="0" fontId="14" fillId="0" borderId="0" xfId="0" quotePrefix="1" applyFont="1"/>
    <xf numFmtId="0" fontId="1" fillId="8" borderId="0" xfId="0" applyFont="1" applyFill="1"/>
    <xf numFmtId="0" fontId="2" fillId="9" borderId="0" xfId="0" applyFont="1" applyFill="1"/>
    <xf numFmtId="0" fontId="16" fillId="2" borderId="0" xfId="0" applyFont="1" applyFill="1"/>
    <xf numFmtId="0" fontId="17" fillId="2" borderId="0" xfId="0" applyFont="1" applyFill="1"/>
    <xf numFmtId="0" fontId="16" fillId="2" borderId="0" xfId="0" applyFont="1" applyFill="1" applyBorder="1"/>
    <xf numFmtId="14" fontId="17" fillId="2" borderId="0" xfId="0" applyNumberFormat="1" applyFont="1" applyFill="1" applyBorder="1"/>
    <xf numFmtId="4" fontId="17" fillId="2" borderId="0" xfId="0" applyNumberFormat="1" applyFont="1" applyFill="1" applyBorder="1"/>
    <xf numFmtId="0" fontId="18" fillId="2" borderId="0" xfId="0" applyFont="1" applyFill="1" applyBorder="1"/>
    <xf numFmtId="0" fontId="17" fillId="2" borderId="0" xfId="0" applyFont="1" applyFill="1" applyBorder="1"/>
    <xf numFmtId="0" fontId="22" fillId="2" borderId="0" xfId="0" applyFont="1" applyFill="1"/>
    <xf numFmtId="0" fontId="23" fillId="2" borderId="0" xfId="0" applyFont="1" applyFill="1" applyAlignment="1">
      <alignment horizontal="right"/>
    </xf>
    <xf numFmtId="0" fontId="20" fillId="2" borderId="0" xfId="0" applyFont="1" applyFill="1" applyBorder="1"/>
    <xf numFmtId="0" fontId="16" fillId="3" borderId="1" xfId="0" applyFont="1" applyFill="1" applyBorder="1"/>
    <xf numFmtId="0" fontId="24" fillId="0" borderId="0" xfId="0" applyFont="1"/>
    <xf numFmtId="0" fontId="25" fillId="0" borderId="0" xfId="0" applyFont="1"/>
    <xf numFmtId="0" fontId="24" fillId="0" borderId="0" xfId="0" applyFont="1" applyFill="1" applyBorder="1"/>
    <xf numFmtId="0" fontId="26" fillId="6" borderId="3" xfId="0" applyFont="1" applyFill="1" applyBorder="1"/>
    <xf numFmtId="0" fontId="27" fillId="0" borderId="0" xfId="0" applyFont="1"/>
    <xf numFmtId="0" fontId="15" fillId="9" borderId="0" xfId="1" applyFont="1" applyFill="1"/>
    <xf numFmtId="0" fontId="24" fillId="7" borderId="0" xfId="0" applyFont="1" applyFill="1"/>
    <xf numFmtId="0" fontId="21" fillId="0" borderId="4" xfId="0" applyFont="1" applyBorder="1"/>
    <xf numFmtId="0" fontId="27" fillId="0" borderId="5" xfId="0" applyFont="1" applyBorder="1"/>
    <xf numFmtId="0" fontId="27" fillId="0" borderId="6" xfId="0" applyFont="1" applyBorder="1"/>
    <xf numFmtId="0" fontId="24" fillId="0" borderId="7" xfId="0" applyFont="1" applyBorder="1"/>
    <xf numFmtId="0" fontId="27" fillId="0" borderId="8" xfId="0" applyFont="1" applyBorder="1"/>
    <xf numFmtId="0" fontId="27" fillId="0" borderId="9" xfId="0" applyFont="1" applyBorder="1"/>
    <xf numFmtId="0" fontId="0" fillId="2" borderId="0" xfId="0" applyFill="1"/>
    <xf numFmtId="0" fontId="29" fillId="0" borderId="0" xfId="0" applyFont="1"/>
    <xf numFmtId="0" fontId="29" fillId="0" borderId="0" xfId="0" applyNumberFormat="1" applyFont="1"/>
    <xf numFmtId="14" fontId="29" fillId="0" borderId="0" xfId="0" applyNumberFormat="1" applyFont="1"/>
    <xf numFmtId="4" fontId="29" fillId="0" borderId="0" xfId="0" applyNumberFormat="1" applyFont="1"/>
    <xf numFmtId="0" fontId="29" fillId="0" borderId="0" xfId="0" applyFont="1" applyAlignment="1">
      <alignment wrapText="1"/>
    </xf>
    <xf numFmtId="4" fontId="29" fillId="0" borderId="0" xfId="0" applyNumberFormat="1" applyFont="1" applyAlignment="1">
      <alignment horizontal="center"/>
    </xf>
    <xf numFmtId="0" fontId="30" fillId="3" borderId="0" xfId="0" applyFont="1" applyFill="1"/>
    <xf numFmtId="0" fontId="30" fillId="3" borderId="0" xfId="0" applyNumberFormat="1" applyFont="1" applyFill="1"/>
    <xf numFmtId="14" fontId="30" fillId="3" borderId="0" xfId="0" applyNumberFormat="1" applyFont="1" applyFill="1"/>
    <xf numFmtId="4" fontId="30" fillId="3" borderId="0" xfId="0" applyNumberFormat="1" applyFont="1" applyFill="1"/>
    <xf numFmtId="0" fontId="30" fillId="3" borderId="0" xfId="0" applyFont="1" applyFill="1" applyAlignment="1">
      <alignment wrapText="1"/>
    </xf>
    <xf numFmtId="14" fontId="28" fillId="3" borderId="0" xfId="0" applyNumberFormat="1" applyFont="1" applyFill="1"/>
    <xf numFmtId="0" fontId="32" fillId="0" borderId="10" xfId="0" applyFont="1" applyBorder="1" applyAlignment="1">
      <alignment horizontal="center"/>
    </xf>
    <xf numFmtId="0" fontId="32" fillId="0" borderId="10" xfId="0" applyFont="1" applyBorder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right"/>
    </xf>
    <xf numFmtId="14" fontId="10" fillId="0" borderId="0" xfId="0" applyNumberFormat="1" applyFont="1"/>
    <xf numFmtId="0" fontId="10" fillId="0" borderId="0" xfId="0" applyFont="1" applyAlignment="1">
      <alignment horizontal="left"/>
    </xf>
    <xf numFmtId="0" fontId="2" fillId="9" borderId="0" xfId="0" applyFont="1" applyFill="1" applyAlignment="1">
      <alignment horizontal="left"/>
    </xf>
    <xf numFmtId="0" fontId="33" fillId="0" borderId="0" xfId="0" applyFont="1" applyAlignment="1">
      <alignment horizontal="right"/>
    </xf>
    <xf numFmtId="0" fontId="33" fillId="0" borderId="0" xfId="0" applyFont="1" applyAlignment="1">
      <alignment horizontal="left"/>
    </xf>
    <xf numFmtId="0" fontId="10" fillId="0" borderId="0" xfId="0" applyFont="1" applyBorder="1" applyAlignment="1">
      <alignment horizontal="right"/>
    </xf>
    <xf numFmtId="164" fontId="10" fillId="0" borderId="0" xfId="0" applyNumberFormat="1" applyFont="1" applyBorder="1"/>
    <xf numFmtId="164" fontId="10" fillId="0" borderId="0" xfId="0" applyNumberFormat="1" applyFont="1"/>
    <xf numFmtId="164" fontId="33" fillId="0" borderId="0" xfId="0" applyNumberFormat="1" applyFont="1"/>
    <xf numFmtId="0" fontId="17" fillId="2" borderId="0" xfId="0" applyFont="1" applyFill="1" applyAlignment="1">
      <alignment horizontal="left"/>
    </xf>
    <xf numFmtId="0" fontId="19" fillId="2" borderId="0" xfId="0" applyFont="1" applyFill="1" applyBorder="1" applyAlignment="1">
      <alignment horizontal="center"/>
    </xf>
    <xf numFmtId="0" fontId="17" fillId="0" borderId="0" xfId="0" applyFont="1" applyFill="1"/>
    <xf numFmtId="0" fontId="21" fillId="0" borderId="0" xfId="0" applyFont="1" applyFill="1" applyBorder="1"/>
    <xf numFmtId="0" fontId="17" fillId="0" borderId="0" xfId="0" applyFont="1" applyFill="1" applyBorder="1"/>
    <xf numFmtId="0" fontId="0" fillId="0" borderId="0" xfId="0" applyFill="1"/>
    <xf numFmtId="0" fontId="28" fillId="2" borderId="8" xfId="0" applyFont="1" applyFill="1" applyBorder="1"/>
    <xf numFmtId="0" fontId="28" fillId="2" borderId="8" xfId="0" applyNumberFormat="1" applyFont="1" applyFill="1" applyBorder="1" applyAlignment="1">
      <alignment horizontal="center" wrapText="1"/>
    </xf>
    <xf numFmtId="0" fontId="16" fillId="2" borderId="11" xfId="0" applyFont="1" applyFill="1" applyBorder="1"/>
    <xf numFmtId="0" fontId="17" fillId="2" borderId="11" xfId="0" applyFont="1" applyFill="1" applyBorder="1"/>
    <xf numFmtId="0" fontId="17" fillId="2" borderId="12" xfId="0" applyFont="1" applyFill="1" applyBorder="1"/>
    <xf numFmtId="0" fontId="16" fillId="2" borderId="13" xfId="0" applyFont="1" applyFill="1" applyBorder="1"/>
    <xf numFmtId="14" fontId="35" fillId="2" borderId="13" xfId="0" applyNumberFormat="1" applyFont="1" applyFill="1" applyBorder="1"/>
    <xf numFmtId="4" fontId="17" fillId="2" borderId="14" xfId="0" applyNumberFormat="1" applyFont="1" applyFill="1" applyBorder="1"/>
    <xf numFmtId="0" fontId="17" fillId="2" borderId="15" xfId="0" applyFont="1" applyFill="1" applyBorder="1"/>
    <xf numFmtId="4" fontId="17" fillId="2" borderId="16" xfId="0" applyNumberFormat="1" applyFont="1" applyFill="1" applyBorder="1"/>
    <xf numFmtId="0" fontId="17" fillId="2" borderId="16" xfId="0" applyFont="1" applyFill="1" applyBorder="1"/>
    <xf numFmtId="0" fontId="17" fillId="2" borderId="17" xfId="0" applyFont="1" applyFill="1" applyBorder="1"/>
    <xf numFmtId="0" fontId="17" fillId="2" borderId="18" xfId="0" applyFont="1" applyFill="1" applyBorder="1"/>
    <xf numFmtId="0" fontId="16" fillId="2" borderId="0" xfId="0" applyFont="1" applyFill="1" applyBorder="1" applyAlignment="1">
      <alignment horizontal="right"/>
    </xf>
    <xf numFmtId="0" fontId="16" fillId="2" borderId="11" xfId="0" applyFont="1" applyFill="1" applyBorder="1" applyAlignment="1">
      <alignment horizontal="right"/>
    </xf>
    <xf numFmtId="4" fontId="17" fillId="2" borderId="11" xfId="0" applyNumberFormat="1" applyFont="1" applyFill="1" applyBorder="1"/>
    <xf numFmtId="0" fontId="10" fillId="2" borderId="0" xfId="0" applyFont="1" applyFill="1"/>
    <xf numFmtId="0" fontId="10" fillId="0" borderId="0" xfId="0" applyFont="1" applyFill="1"/>
    <xf numFmtId="0" fontId="20" fillId="2" borderId="0" xfId="0" applyFont="1" applyFill="1" applyAlignment="1">
      <alignment horizontal="center"/>
    </xf>
    <xf numFmtId="0" fontId="36" fillId="2" borderId="0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2" fillId="2" borderId="0" xfId="0" applyFont="1" applyFill="1"/>
    <xf numFmtId="0" fontId="16" fillId="2" borderId="0" xfId="0" applyFont="1" applyFill="1" applyAlignment="1">
      <alignment horizontal="right"/>
    </xf>
    <xf numFmtId="0" fontId="20" fillId="2" borderId="0" xfId="0" applyFont="1" applyFill="1" applyAlignment="1"/>
    <xf numFmtId="0" fontId="37" fillId="2" borderId="0" xfId="0" applyFont="1" applyFill="1"/>
    <xf numFmtId="0" fontId="38" fillId="2" borderId="0" xfId="0" applyFont="1" applyFill="1"/>
    <xf numFmtId="0" fontId="37" fillId="2" borderId="0" xfId="0" applyFont="1" applyFill="1" applyBorder="1"/>
    <xf numFmtId="14" fontId="38" fillId="2" borderId="0" xfId="0" applyNumberFormat="1" applyFont="1" applyFill="1" applyBorder="1"/>
    <xf numFmtId="4" fontId="38" fillId="2" borderId="0" xfId="0" applyNumberFormat="1" applyFont="1" applyFill="1" applyBorder="1"/>
    <xf numFmtId="0" fontId="39" fillId="2" borderId="0" xfId="0" applyFont="1" applyFill="1" applyBorder="1"/>
    <xf numFmtId="0" fontId="42" fillId="2" borderId="0" xfId="0" applyFont="1" applyFill="1" applyBorder="1"/>
    <xf numFmtId="0" fontId="38" fillId="2" borderId="0" xfId="0" applyFont="1" applyFill="1" applyBorder="1"/>
    <xf numFmtId="0" fontId="43" fillId="0" borderId="0" xfId="0" applyFont="1"/>
    <xf numFmtId="0" fontId="38" fillId="2" borderId="0" xfId="0" applyFont="1" applyFill="1" applyAlignment="1">
      <alignment horizontal="left"/>
    </xf>
    <xf numFmtId="0" fontId="44" fillId="2" borderId="0" xfId="0" applyFont="1" applyFill="1" applyAlignment="1">
      <alignment horizontal="right"/>
    </xf>
    <xf numFmtId="0" fontId="41" fillId="2" borderId="0" xfId="0" applyFont="1" applyFill="1" applyBorder="1"/>
    <xf numFmtId="0" fontId="45" fillId="2" borderId="0" xfId="0" applyFont="1" applyFill="1"/>
    <xf numFmtId="0" fontId="46" fillId="3" borderId="1" xfId="0" applyNumberFormat="1" applyFont="1" applyFill="1" applyBorder="1" applyAlignment="1">
      <alignment vertical="center" wrapText="1"/>
    </xf>
    <xf numFmtId="0" fontId="46" fillId="4" borderId="1" xfId="0" applyNumberFormat="1" applyFont="1" applyFill="1" applyBorder="1" applyAlignment="1">
      <alignment vertical="center" wrapText="1"/>
    </xf>
    <xf numFmtId="0" fontId="46" fillId="10" borderId="1" xfId="0" applyNumberFormat="1" applyFont="1" applyFill="1" applyBorder="1" applyAlignment="1">
      <alignment vertical="center" wrapText="1"/>
    </xf>
    <xf numFmtId="0" fontId="46" fillId="3" borderId="1" xfId="0" applyNumberFormat="1" applyFont="1" applyFill="1" applyBorder="1" applyAlignment="1">
      <alignment horizontal="center" vertical="center" wrapText="1"/>
    </xf>
    <xf numFmtId="0" fontId="46" fillId="3" borderId="0" xfId="0" applyNumberFormat="1" applyFont="1" applyFill="1" applyBorder="1" applyAlignment="1">
      <alignment vertical="center" wrapText="1"/>
    </xf>
    <xf numFmtId="0" fontId="43" fillId="0" borderId="0" xfId="0" applyNumberFormat="1" applyFont="1" applyAlignment="1">
      <alignment vertical="center" wrapText="1"/>
    </xf>
    <xf numFmtId="14" fontId="47" fillId="5" borderId="0" xfId="0" applyNumberFormat="1" applyFont="1" applyFill="1" applyAlignment="1">
      <alignment horizontal="center"/>
    </xf>
    <xf numFmtId="0" fontId="47" fillId="0" borderId="0" xfId="0" applyFont="1"/>
    <xf numFmtId="0" fontId="48" fillId="0" borderId="0" xfId="0" applyFont="1"/>
    <xf numFmtId="0" fontId="47" fillId="0" borderId="0" xfId="0" applyNumberFormat="1" applyFont="1"/>
    <xf numFmtId="14" fontId="47" fillId="0" borderId="0" xfId="0" applyNumberFormat="1" applyFont="1"/>
    <xf numFmtId="4" fontId="47" fillId="0" borderId="0" xfId="0" applyNumberFormat="1" applyFont="1"/>
    <xf numFmtId="1" fontId="47" fillId="0" borderId="0" xfId="0" applyNumberFormat="1" applyFont="1" applyAlignment="1">
      <alignment horizontal="center"/>
    </xf>
    <xf numFmtId="1" fontId="47" fillId="0" borderId="0" xfId="0" applyNumberFormat="1" applyFont="1"/>
    <xf numFmtId="0" fontId="47" fillId="0" borderId="0" xfId="0" applyFont="1" applyFill="1" applyBorder="1"/>
    <xf numFmtId="0" fontId="47" fillId="0" borderId="0" xfId="0" applyFont="1" applyAlignment="1">
      <alignment wrapText="1"/>
    </xf>
    <xf numFmtId="0" fontId="47" fillId="0" borderId="0" xfId="2" applyFont="1" applyAlignment="1"/>
    <xf numFmtId="0" fontId="47" fillId="0" borderId="0" xfId="0" applyNumberFormat="1" applyFont="1" applyAlignment="1">
      <alignment wrapText="1"/>
    </xf>
    <xf numFmtId="1" fontId="47" fillId="0" borderId="2" xfId="0" applyNumberFormat="1" applyFont="1" applyBorder="1"/>
    <xf numFmtId="0" fontId="49" fillId="0" borderId="0" xfId="0" applyFont="1" applyFill="1"/>
    <xf numFmtId="14" fontId="49" fillId="0" borderId="0" xfId="0" applyNumberFormat="1" applyFont="1" applyFill="1"/>
    <xf numFmtId="4" fontId="42" fillId="0" borderId="0" xfId="0" applyNumberFormat="1" applyFont="1" applyFill="1"/>
    <xf numFmtId="4" fontId="42" fillId="0" borderId="0" xfId="0" applyNumberFormat="1" applyFont="1"/>
    <xf numFmtId="0" fontId="49" fillId="0" borderId="0" xfId="0" applyFont="1" applyFill="1" applyAlignment="1">
      <alignment horizontal="center"/>
    </xf>
    <xf numFmtId="0" fontId="49" fillId="0" borderId="0" xfId="0" applyFont="1" applyFill="1" applyAlignment="1">
      <alignment wrapText="1"/>
    </xf>
    <xf numFmtId="1" fontId="42" fillId="0" borderId="0" xfId="0" applyNumberFormat="1" applyFont="1" applyFill="1"/>
    <xf numFmtId="0" fontId="43" fillId="2" borderId="0" xfId="0" applyFont="1" applyFill="1"/>
    <xf numFmtId="0" fontId="40" fillId="2" borderId="0" xfId="0" applyFont="1" applyFill="1" applyBorder="1" applyAlignment="1">
      <alignment horizontal="center"/>
    </xf>
    <xf numFmtId="0" fontId="41" fillId="0" borderId="0" xfId="0" applyFont="1" applyAlignment="1">
      <alignment horizontal="center"/>
    </xf>
    <xf numFmtId="0" fontId="41" fillId="0" borderId="0" xfId="0" applyFont="1" applyAlignment="1"/>
    <xf numFmtId="0" fontId="50" fillId="2" borderId="0" xfId="0" quotePrefix="1" applyFont="1" applyFill="1" applyAlignment="1">
      <alignment horizontal="center"/>
    </xf>
    <xf numFmtId="0" fontId="51" fillId="0" borderId="0" xfId="0" applyFont="1" applyAlignment="1">
      <alignment horizontal="center"/>
    </xf>
    <xf numFmtId="0" fontId="28" fillId="3" borderId="1" xfId="0" applyFont="1" applyFill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" fillId="0" borderId="0" xfId="0" applyFont="1" applyAlignment="1">
      <alignment horizontal="right" vertical="top" wrapText="1"/>
    </xf>
    <xf numFmtId="0" fontId="5" fillId="0" borderId="0" xfId="0" applyFont="1" applyAlignment="1">
      <alignment wrapText="1"/>
    </xf>
    <xf numFmtId="0" fontId="36" fillId="2" borderId="0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49" fontId="52" fillId="2" borderId="8" xfId="0" applyNumberFormat="1" applyFont="1" applyFill="1" applyBorder="1" applyAlignment="1">
      <alignment wrapText="1"/>
    </xf>
    <xf numFmtId="14" fontId="52" fillId="2" borderId="1" xfId="0" applyNumberFormat="1" applyFont="1" applyFill="1" applyBorder="1"/>
    <xf numFmtId="0" fontId="53" fillId="0" borderId="0" xfId="0" applyFont="1"/>
    <xf numFmtId="0" fontId="52" fillId="11" borderId="8" xfId="0" applyFont="1" applyFill="1" applyBorder="1"/>
    <xf numFmtId="14" fontId="52" fillId="12" borderId="1" xfId="0" applyNumberFormat="1" applyFont="1" applyFill="1" applyBorder="1"/>
    <xf numFmtId="0" fontId="54" fillId="0" borderId="0" xfId="0" applyFont="1"/>
    <xf numFmtId="14" fontId="54" fillId="0" borderId="0" xfId="0" applyNumberFormat="1" applyFont="1"/>
    <xf numFmtId="2" fontId="54" fillId="0" borderId="0" xfId="0" applyNumberFormat="1" applyFont="1"/>
    <xf numFmtId="4" fontId="54" fillId="0" borderId="0" xfId="0" applyNumberFormat="1" applyFont="1"/>
  </cellXfs>
  <cellStyles count="3">
    <cellStyle name="Hyperlink" xfId="1" builtinId="8"/>
    <cellStyle name="Standaard" xfId="0" builtinId="0"/>
    <cellStyle name="Standaard 3" xfId="2" xr:uid="{00000000-0005-0000-0000-000002000000}"/>
  </cellStyles>
  <dxfs count="431">
    <dxf>
      <fill>
        <patternFill>
          <bgColor rgb="FFCCECFF"/>
        </patternFill>
      </fill>
    </dxf>
    <dxf>
      <fill>
        <patternFill>
          <bgColor rgb="FF66CCFF"/>
        </patternFill>
      </fill>
    </dxf>
    <dxf>
      <fill>
        <patternFill>
          <bgColor rgb="FF99CCFF"/>
        </patternFill>
      </fill>
    </dxf>
    <dxf>
      <fill>
        <patternFill>
          <bgColor rgb="FF0066CC"/>
        </patternFill>
      </fill>
    </dxf>
    <dxf>
      <fill>
        <patternFill>
          <bgColor rgb="FF00FFCC"/>
        </patternFill>
      </fill>
    </dxf>
    <dxf>
      <fill>
        <patternFill>
          <bgColor rgb="FF9999FF"/>
        </patternFill>
      </fill>
    </dxf>
    <dxf>
      <fill>
        <patternFill>
          <bgColor rgb="FF6666FF"/>
        </patternFill>
      </fill>
    </dxf>
    <dxf>
      <fill>
        <patternFill>
          <bgColor rgb="FF0000FF"/>
        </patternFill>
      </fill>
    </dxf>
    <dxf>
      <fill>
        <patternFill>
          <bgColor rgb="FF000099"/>
        </patternFill>
      </fill>
    </dxf>
    <dxf>
      <fill>
        <patternFill>
          <bgColor rgb="FF33CCCC"/>
        </patternFill>
      </fill>
    </dxf>
    <dxf>
      <fill>
        <patternFill>
          <bgColor theme="6" tint="0.39994506668294322"/>
        </patternFill>
      </fill>
    </dxf>
    <dxf>
      <fill>
        <patternFill>
          <bgColor rgb="FF33CCCC"/>
        </patternFill>
      </fill>
    </dxf>
    <dxf>
      <fill>
        <patternFill>
          <bgColor rgb="FF000099"/>
        </patternFill>
      </fill>
    </dxf>
    <dxf>
      <fill>
        <patternFill>
          <bgColor rgb="FF0000FF"/>
        </patternFill>
      </fill>
    </dxf>
    <dxf>
      <fill>
        <patternFill>
          <bgColor rgb="FF6666FF"/>
        </patternFill>
      </fill>
    </dxf>
    <dxf>
      <fill>
        <patternFill>
          <bgColor rgb="FF9999FF"/>
        </patternFill>
      </fill>
    </dxf>
    <dxf>
      <fill>
        <patternFill>
          <bgColor rgb="FF00FFCC"/>
        </patternFill>
      </fill>
    </dxf>
    <dxf>
      <fill>
        <patternFill>
          <bgColor rgb="FF0066CC"/>
        </patternFill>
      </fill>
    </dxf>
    <dxf>
      <fill>
        <patternFill>
          <bgColor rgb="FF99CCFF"/>
        </patternFill>
      </fill>
    </dxf>
    <dxf>
      <fill>
        <patternFill>
          <bgColor rgb="FF66CCFF"/>
        </patternFill>
      </fill>
    </dxf>
    <dxf>
      <fill>
        <patternFill>
          <bgColor rgb="FFCCECFF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00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33CCCC"/>
      <color rgb="FF000099"/>
      <color rgb="FF0000FF"/>
      <color rgb="FF6666FF"/>
      <color rgb="FF9999FF"/>
      <color rgb="FF00FFCC"/>
      <color rgb="FF0066CC"/>
      <color rgb="FF99CCFF"/>
      <color rgb="FF66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emailadres@voorbeeld.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34"/>
  <sheetViews>
    <sheetView tabSelected="1" topLeftCell="I1" zoomScaleNormal="100" workbookViewId="0">
      <selection activeCell="W14" sqref="W14"/>
    </sheetView>
  </sheetViews>
  <sheetFormatPr defaultRowHeight="12.75" customHeight="1" outlineLevelCol="1" x14ac:dyDescent="0.25"/>
  <cols>
    <col min="1" max="1" width="12.140625" style="108" bestFit="1" customWidth="1"/>
    <col min="2" max="2" width="11.7109375" style="108" customWidth="1"/>
    <col min="3" max="3" width="12.42578125" style="108" bestFit="1" customWidth="1"/>
    <col min="4" max="4" width="15" style="108" customWidth="1" outlineLevel="1"/>
    <col min="5" max="5" width="17.7109375" style="108" customWidth="1" outlineLevel="1"/>
    <col min="6" max="6" width="10.7109375" style="108" customWidth="1" outlineLevel="1"/>
    <col min="7" max="7" width="5" style="108" customWidth="1" outlineLevel="1"/>
    <col min="8" max="8" width="15" style="108" customWidth="1" outlineLevel="1"/>
    <col min="9" max="9" width="15.140625" style="108" customWidth="1" outlineLevel="1"/>
    <col min="10" max="10" width="21.85546875" style="108" customWidth="1" outlineLevel="1"/>
    <col min="11" max="11" width="10" style="108" bestFit="1" customWidth="1"/>
    <col min="12" max="12" width="10.42578125" style="108" bestFit="1" customWidth="1"/>
    <col min="13" max="13" width="10.140625" style="108" bestFit="1" customWidth="1"/>
    <col min="14" max="15" width="9.140625" style="108" customWidth="1"/>
    <col min="16" max="16" width="3.5703125" style="108" customWidth="1"/>
    <col min="17" max="17" width="9.42578125" style="108" customWidth="1"/>
    <col min="18" max="18" width="2.7109375" style="108" customWidth="1"/>
    <col min="19" max="19" width="9.140625" style="108" customWidth="1"/>
    <col min="20" max="20" width="7" style="108" bestFit="1" customWidth="1"/>
    <col min="21" max="21" width="8.42578125" style="108" bestFit="1" customWidth="1"/>
    <col min="22" max="22" width="14.7109375" style="108" bestFit="1" customWidth="1"/>
    <col min="23" max="23" width="40.42578125" style="108" customWidth="1"/>
    <col min="24" max="24" width="27.140625" style="108" bestFit="1" customWidth="1"/>
    <col min="25" max="25" width="4.85546875" style="108" bestFit="1" customWidth="1"/>
    <col min="26" max="26" width="3.85546875" style="108" customWidth="1"/>
    <col min="27" max="27" width="5.85546875" style="108" customWidth="1"/>
    <col min="28" max="28" width="14" style="108" bestFit="1" customWidth="1"/>
    <col min="29" max="29" width="11.28515625" style="108" bestFit="1" customWidth="1"/>
    <col min="30" max="16384" width="9.140625" style="108"/>
  </cols>
  <sheetData>
    <row r="1" spans="1:29" ht="12.75" customHeight="1" x14ac:dyDescent="0.25">
      <c r="A1" s="100" t="s">
        <v>0</v>
      </c>
      <c r="B1" s="101" t="str">
        <f>Klantgegevens!B1</f>
        <v>Klantvoorbeeld</v>
      </c>
      <c r="C1" s="101"/>
      <c r="D1" s="101"/>
      <c r="E1" s="102" t="s">
        <v>1</v>
      </c>
      <c r="F1" s="103">
        <f ca="1">TODAY()</f>
        <v>43025</v>
      </c>
      <c r="G1" s="104"/>
      <c r="H1" s="105"/>
      <c r="I1" s="140" t="s">
        <v>2</v>
      </c>
      <c r="J1" s="141"/>
      <c r="K1" s="142"/>
      <c r="L1" s="101"/>
      <c r="M1" s="101"/>
      <c r="N1" s="101"/>
      <c r="O1" s="101"/>
      <c r="P1" s="101"/>
      <c r="Q1" s="106"/>
      <c r="R1" s="107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</row>
    <row r="2" spans="1:29" ht="12.75" customHeight="1" x14ac:dyDescent="0.25">
      <c r="A2" s="100" t="s">
        <v>131</v>
      </c>
      <c r="B2" s="109">
        <f>Klantgegevens!B3</f>
        <v>100</v>
      </c>
      <c r="C2" s="101"/>
      <c r="D2" s="101"/>
      <c r="E2" s="102"/>
      <c r="F2" s="103"/>
      <c r="G2" s="104"/>
      <c r="H2" s="105"/>
      <c r="I2" s="110" t="str">
        <f>Klantgegevens!E3</f>
        <v>Dag 2</v>
      </c>
      <c r="J2" s="111" t="str">
        <f>Klantgegevens!F3</f>
        <v xml:space="preserve">1. Herinnering (e-mail) </v>
      </c>
      <c r="K2" s="101"/>
      <c r="L2" s="101"/>
      <c r="M2" s="101"/>
      <c r="N2" s="101"/>
      <c r="O2" s="101"/>
      <c r="P2" s="101"/>
      <c r="Q2" s="106"/>
      <c r="R2" s="107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</row>
    <row r="3" spans="1:29" ht="12.75" customHeight="1" x14ac:dyDescent="0.25">
      <c r="A3" s="100" t="s">
        <v>3</v>
      </c>
      <c r="B3" s="101" t="str">
        <f>Klantgegevens!B2</f>
        <v>Hendrik Jan Voorbeeld</v>
      </c>
      <c r="C3" s="101"/>
      <c r="D3" s="101"/>
      <c r="E3" s="107"/>
      <c r="F3" s="107"/>
      <c r="G3" s="107"/>
      <c r="H3" s="112"/>
      <c r="I3" s="110" t="str">
        <f>Klantgegevens!E4</f>
        <v>Dag 7</v>
      </c>
      <c r="J3" s="111" t="str">
        <f>Klantgegevens!F4</f>
        <v>2. Bellen</v>
      </c>
      <c r="K3" s="101"/>
      <c r="L3" s="101"/>
      <c r="M3" s="101"/>
      <c r="N3" s="101"/>
      <c r="O3" s="101"/>
      <c r="P3" s="101"/>
      <c r="Q3" s="106"/>
      <c r="R3" s="107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</row>
    <row r="4" spans="1:29" ht="12.75" customHeight="1" x14ac:dyDescent="0.25">
      <c r="A4" s="100" t="s">
        <v>6</v>
      </c>
      <c r="B4" s="101" t="str">
        <f>Klantgegevens!B7</f>
        <v>020-6159448</v>
      </c>
      <c r="C4" s="101"/>
      <c r="D4" s="101"/>
      <c r="E4" s="102" t="s">
        <v>7</v>
      </c>
      <c r="F4" s="104">
        <f>O202</f>
        <v>1938.0400000000002</v>
      </c>
      <c r="G4" s="107"/>
      <c r="H4" s="112"/>
      <c r="I4" s="110" t="str">
        <f>Klantgegevens!E5</f>
        <v>Dag 16</v>
      </c>
      <c r="J4" s="111" t="str">
        <f>Klantgegevens!F5</f>
        <v>3. Aanmaning (e-mail)</v>
      </c>
      <c r="K4" s="101"/>
      <c r="L4" s="101"/>
      <c r="M4" s="101"/>
      <c r="N4" s="101"/>
      <c r="O4" s="101"/>
      <c r="P4" s="101"/>
      <c r="Q4" s="106"/>
      <c r="R4" s="107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</row>
    <row r="5" spans="1:29" ht="12.75" customHeight="1" x14ac:dyDescent="0.25">
      <c r="A5" s="100" t="s">
        <v>10</v>
      </c>
      <c r="B5" s="101" t="str">
        <f>Klantgegevens!B8</f>
        <v>/</v>
      </c>
      <c r="C5" s="101"/>
      <c r="D5" s="101"/>
      <c r="E5" s="102" t="s">
        <v>11</v>
      </c>
      <c r="F5" s="104">
        <f ca="1">SUMIF(U10:U201,"&lt;0",O10:O201)</f>
        <v>1863.3200000000004</v>
      </c>
      <c r="G5" s="107"/>
      <c r="H5" s="112"/>
      <c r="I5" s="110" t="str">
        <f>Klantgegevens!E6</f>
        <v>Dag 30</v>
      </c>
      <c r="J5" s="111" t="str">
        <f>Klantgegevens!F6</f>
        <v>4. Ingebrekestelling (post)</v>
      </c>
      <c r="K5" s="101"/>
      <c r="L5" s="101"/>
      <c r="M5" s="101"/>
      <c r="N5" s="101"/>
      <c r="O5" s="101"/>
      <c r="P5" s="101"/>
      <c r="Q5" s="106"/>
      <c r="R5" s="107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</row>
    <row r="6" spans="1:29" ht="12.75" customHeight="1" x14ac:dyDescent="0.25">
      <c r="A6" s="100" t="s">
        <v>13</v>
      </c>
      <c r="B6" s="101" t="str">
        <f>Klantgegevens!B9</f>
        <v>emailadres@voorbeeld.nl</v>
      </c>
      <c r="C6" s="101"/>
      <c r="D6" s="101"/>
      <c r="E6" s="102"/>
      <c r="F6" s="107"/>
      <c r="G6" s="107"/>
      <c r="H6" s="112"/>
      <c r="I6" s="110" t="str">
        <f>Klantgegevens!E7</f>
        <v>Dag 45</v>
      </c>
      <c r="J6" s="111" t="str">
        <f>Klantgegevens!F7</f>
        <v>5. Bellen</v>
      </c>
      <c r="K6" s="101"/>
      <c r="L6" s="101"/>
      <c r="M6" s="101"/>
      <c r="N6" s="101"/>
      <c r="O6" s="101"/>
      <c r="P6" s="101"/>
      <c r="Q6" s="106"/>
      <c r="R6" s="107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</row>
    <row r="7" spans="1:29" ht="12.75" customHeight="1" x14ac:dyDescent="0.25">
      <c r="A7" s="100" t="s">
        <v>16</v>
      </c>
      <c r="B7" s="101" t="str">
        <f>Klantgegevens!B10</f>
        <v>NL42INGB4458756</v>
      </c>
      <c r="C7" s="101"/>
      <c r="D7" s="101"/>
      <c r="E7" s="102"/>
      <c r="F7" s="107"/>
      <c r="G7" s="107"/>
      <c r="H7" s="112"/>
      <c r="I7" s="110"/>
      <c r="J7" s="111"/>
      <c r="K7" s="101"/>
      <c r="L7" s="101"/>
      <c r="M7" s="101"/>
      <c r="N7" s="101"/>
      <c r="O7" s="101"/>
      <c r="P7" s="101"/>
      <c r="Q7" s="106"/>
      <c r="R7" s="107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</row>
    <row r="8" spans="1:29" ht="12.75" customHeight="1" thickBot="1" x14ac:dyDescent="0.3">
      <c r="A8" s="100" t="s">
        <v>19</v>
      </c>
      <c r="B8" s="101" t="str">
        <f>Klantgegevens!B11</f>
        <v>INGBNL2A</v>
      </c>
      <c r="C8" s="101"/>
      <c r="D8" s="101"/>
      <c r="E8" s="102"/>
      <c r="F8" s="107"/>
      <c r="G8" s="107"/>
      <c r="H8" s="101"/>
      <c r="I8" s="102"/>
      <c r="J8" s="107"/>
      <c r="K8" s="101"/>
      <c r="L8" s="101"/>
      <c r="M8" s="101"/>
      <c r="N8" s="101"/>
      <c r="O8" s="101"/>
      <c r="P8" s="101"/>
      <c r="Q8" s="106"/>
      <c r="R8" s="107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</row>
    <row r="9" spans="1:29" s="118" customFormat="1" ht="23.25" thickBot="1" x14ac:dyDescent="0.3">
      <c r="A9" s="113" t="s">
        <v>20</v>
      </c>
      <c r="B9" s="114" t="s">
        <v>21</v>
      </c>
      <c r="C9" s="114" t="s">
        <v>22</v>
      </c>
      <c r="D9" s="114" t="s">
        <v>23</v>
      </c>
      <c r="E9" s="114" t="s">
        <v>24</v>
      </c>
      <c r="F9" s="114" t="s">
        <v>25</v>
      </c>
      <c r="G9" s="114" t="s">
        <v>26</v>
      </c>
      <c r="H9" s="114" t="s">
        <v>27</v>
      </c>
      <c r="I9" s="114" t="s">
        <v>28</v>
      </c>
      <c r="J9" s="114" t="s">
        <v>29</v>
      </c>
      <c r="K9" s="114" t="s">
        <v>30</v>
      </c>
      <c r="L9" s="114" t="s">
        <v>31</v>
      </c>
      <c r="M9" s="114" t="s">
        <v>32</v>
      </c>
      <c r="N9" s="114" t="s">
        <v>33</v>
      </c>
      <c r="O9" s="114" t="s">
        <v>34</v>
      </c>
      <c r="P9" s="114" t="s">
        <v>35</v>
      </c>
      <c r="Q9" s="115" t="s">
        <v>132</v>
      </c>
      <c r="R9" s="116" t="s">
        <v>36</v>
      </c>
      <c r="S9" s="113" t="s">
        <v>37</v>
      </c>
      <c r="T9" s="113" t="s">
        <v>38</v>
      </c>
      <c r="U9" s="113" t="s">
        <v>39</v>
      </c>
      <c r="V9" s="113" t="s">
        <v>40</v>
      </c>
      <c r="W9" s="116" t="s">
        <v>41</v>
      </c>
      <c r="X9" s="113" t="s">
        <v>42</v>
      </c>
      <c r="Y9" s="117" t="s">
        <v>43</v>
      </c>
      <c r="Z9" s="117" t="s">
        <v>44</v>
      </c>
      <c r="AA9" s="117" t="s">
        <v>45</v>
      </c>
      <c r="AB9" s="113" t="s">
        <v>46</v>
      </c>
      <c r="AC9" s="113" t="s">
        <v>47</v>
      </c>
    </row>
    <row r="10" spans="1:29" ht="23.25" x14ac:dyDescent="0.25">
      <c r="A10" s="119">
        <v>42222</v>
      </c>
      <c r="B10" s="120">
        <v>54321</v>
      </c>
      <c r="C10" s="120" t="s">
        <v>48</v>
      </c>
      <c r="D10" s="120" t="s">
        <v>49</v>
      </c>
      <c r="E10" s="120" t="s">
        <v>50</v>
      </c>
      <c r="F10" s="120" t="s">
        <v>51</v>
      </c>
      <c r="G10" s="120" t="s">
        <v>52</v>
      </c>
      <c r="H10" s="120" t="s">
        <v>53</v>
      </c>
      <c r="I10" s="120" t="s">
        <v>54</v>
      </c>
      <c r="J10" s="121" t="s">
        <v>55</v>
      </c>
      <c r="K10" s="122">
        <v>12345</v>
      </c>
      <c r="L10" s="123">
        <v>42208</v>
      </c>
      <c r="M10" s="123">
        <v>42239</v>
      </c>
      <c r="N10" s="124">
        <v>50</v>
      </c>
      <c r="O10" s="124">
        <v>50</v>
      </c>
      <c r="P10" s="124" t="s">
        <v>56</v>
      </c>
      <c r="Q10" s="124">
        <v>0</v>
      </c>
      <c r="R10" s="125" t="str">
        <f ca="1">IF(AND(X10="",M10&lt;TODAY()),"*",IF(X10="","",IF(X10='Dropdown informatie'!$E$14,"#","!")))</f>
        <v>#</v>
      </c>
      <c r="S10" s="124">
        <f>O10-N10</f>
        <v>0</v>
      </c>
      <c r="T10" s="126">
        <f>M10-L10</f>
        <v>31</v>
      </c>
      <c r="U10" s="122">
        <f ca="1">M10-$F$1</f>
        <v>-786</v>
      </c>
      <c r="V10" s="127" t="s">
        <v>57</v>
      </c>
      <c r="W10" s="128" t="s">
        <v>133</v>
      </c>
      <c r="X10" s="122" t="s">
        <v>128</v>
      </c>
      <c r="Y10" s="126"/>
      <c r="Z10" s="126"/>
      <c r="AA10" s="126"/>
      <c r="AB10" s="120"/>
      <c r="AC10" s="120" t="s">
        <v>59</v>
      </c>
    </row>
    <row r="11" spans="1:29" ht="12.75" customHeight="1" x14ac:dyDescent="0.25">
      <c r="A11" s="119">
        <v>2958352</v>
      </c>
      <c r="B11" s="120">
        <v>54321</v>
      </c>
      <c r="C11" s="120" t="s">
        <v>48</v>
      </c>
      <c r="D11" s="120" t="s">
        <v>49</v>
      </c>
      <c r="E11" s="120" t="s">
        <v>50</v>
      </c>
      <c r="F11" s="120" t="s">
        <v>51</v>
      </c>
      <c r="G11" s="120" t="s">
        <v>52</v>
      </c>
      <c r="H11" s="120" t="s">
        <v>53</v>
      </c>
      <c r="I11" s="120" t="s">
        <v>54</v>
      </c>
      <c r="J11" s="121" t="s">
        <v>55</v>
      </c>
      <c r="K11" s="122">
        <v>12346</v>
      </c>
      <c r="L11" s="123">
        <v>42213</v>
      </c>
      <c r="M11" s="123">
        <v>42244</v>
      </c>
      <c r="N11" s="124">
        <v>50</v>
      </c>
      <c r="O11" s="124">
        <v>25</v>
      </c>
      <c r="P11" s="124" t="s">
        <v>56</v>
      </c>
      <c r="Q11" s="124">
        <v>0</v>
      </c>
      <c r="R11" s="125" t="str">
        <f ca="1">IF(AND(X11="",M11&lt;TODAY()),"*",IF(X11="","",IF(X11='Dropdown informatie'!$E$14,"#","!")))</f>
        <v>!</v>
      </c>
      <c r="S11" s="124">
        <f>O11-N11</f>
        <v>-25</v>
      </c>
      <c r="T11" s="126">
        <f>M11-L11</f>
        <v>31</v>
      </c>
      <c r="U11" s="122">
        <f ca="1">M11-$F$1</f>
        <v>-781</v>
      </c>
      <c r="V11" s="120" t="s">
        <v>60</v>
      </c>
      <c r="W11" s="128"/>
      <c r="X11" s="123" t="s">
        <v>58</v>
      </c>
      <c r="Y11" s="126"/>
      <c r="Z11" s="126"/>
      <c r="AA11" s="126"/>
      <c r="AB11" s="120"/>
      <c r="AC11" s="120" t="s">
        <v>87</v>
      </c>
    </row>
    <row r="12" spans="1:29" ht="12.75" customHeight="1" x14ac:dyDescent="0.25">
      <c r="A12" s="119">
        <v>2958352</v>
      </c>
      <c r="B12" s="120">
        <v>46445</v>
      </c>
      <c r="C12" s="120" t="s">
        <v>135</v>
      </c>
      <c r="D12" s="120" t="s">
        <v>136</v>
      </c>
      <c r="E12" s="120" t="s">
        <v>137</v>
      </c>
      <c r="F12" s="120" t="s">
        <v>138</v>
      </c>
      <c r="G12" s="120" t="s">
        <v>139</v>
      </c>
      <c r="H12" s="120" t="s">
        <v>140</v>
      </c>
      <c r="I12" s="120"/>
      <c r="J12" s="121" t="s">
        <v>141</v>
      </c>
      <c r="K12" s="122">
        <v>15063513</v>
      </c>
      <c r="L12" s="123">
        <v>42064</v>
      </c>
      <c r="M12" s="123">
        <v>42094</v>
      </c>
      <c r="N12" s="124">
        <v>97.56</v>
      </c>
      <c r="O12" s="124">
        <v>97.56</v>
      </c>
      <c r="P12" s="129" t="s">
        <v>56</v>
      </c>
      <c r="Q12" s="124">
        <v>0</v>
      </c>
      <c r="R12" s="125" t="str">
        <f ca="1">IF(AND(X12="",M12&lt;TODAY()),"*",IF(X12="","",IF(X12='Dropdown informatie'!$E$14,"#","!")))</f>
        <v>!</v>
      </c>
      <c r="S12" s="124">
        <f t="shared" ref="S12:S40" si="0">O12-N12</f>
        <v>0</v>
      </c>
      <c r="T12" s="126">
        <f t="shared" ref="T12:T40" si="1">M12-L12</f>
        <v>30</v>
      </c>
      <c r="U12" s="122">
        <f t="shared" ref="U12:U40" ca="1" si="2">M12-$F$1</f>
        <v>-931</v>
      </c>
      <c r="V12" s="120"/>
      <c r="W12" s="128"/>
      <c r="X12" s="123" t="s">
        <v>62</v>
      </c>
      <c r="Y12" s="126"/>
      <c r="Z12" s="126"/>
      <c r="AA12" s="126"/>
      <c r="AB12" s="120"/>
      <c r="AC12" s="120"/>
    </row>
    <row r="13" spans="1:29" ht="12.75" customHeight="1" x14ac:dyDescent="0.25">
      <c r="A13" s="119">
        <v>2958352</v>
      </c>
      <c r="B13" s="120">
        <v>50471</v>
      </c>
      <c r="C13" s="120" t="s">
        <v>142</v>
      </c>
      <c r="D13" s="120" t="s">
        <v>143</v>
      </c>
      <c r="E13" s="120" t="s">
        <v>144</v>
      </c>
      <c r="F13" s="120" t="s">
        <v>145</v>
      </c>
      <c r="G13" s="120" t="s">
        <v>139</v>
      </c>
      <c r="H13" s="120" t="s">
        <v>140</v>
      </c>
      <c r="I13" s="120">
        <v>31365317902</v>
      </c>
      <c r="J13" s="121" t="s">
        <v>146</v>
      </c>
      <c r="K13" s="122">
        <v>800181863</v>
      </c>
      <c r="L13" s="123">
        <v>41617</v>
      </c>
      <c r="M13" s="123">
        <v>41647</v>
      </c>
      <c r="N13" s="124">
        <v>19.21</v>
      </c>
      <c r="O13" s="124">
        <v>19.21</v>
      </c>
      <c r="P13" s="129" t="s">
        <v>56</v>
      </c>
      <c r="Q13" s="124">
        <v>0</v>
      </c>
      <c r="R13" s="125" t="str">
        <f ca="1">IF(AND(X13="",M13&lt;TODAY()),"*",IF(X13="","",IF(X13='Dropdown informatie'!$E$14,"#","!")))</f>
        <v>!</v>
      </c>
      <c r="S13" s="124">
        <f t="shared" si="0"/>
        <v>0</v>
      </c>
      <c r="T13" s="126">
        <f t="shared" si="1"/>
        <v>30</v>
      </c>
      <c r="U13" s="122">
        <f t="shared" ca="1" si="2"/>
        <v>-1378</v>
      </c>
      <c r="V13" s="120" t="s">
        <v>63</v>
      </c>
      <c r="W13" s="128"/>
      <c r="X13" s="123" t="s">
        <v>64</v>
      </c>
      <c r="Y13" s="126"/>
      <c r="Z13" s="126"/>
      <c r="AA13" s="126"/>
      <c r="AB13" s="120"/>
      <c r="AC13" s="120"/>
    </row>
    <row r="14" spans="1:29" ht="12.75" customHeight="1" x14ac:dyDescent="0.25">
      <c r="A14" s="119">
        <v>2958352</v>
      </c>
      <c r="B14" s="120">
        <v>51030</v>
      </c>
      <c r="C14" s="120" t="s">
        <v>147</v>
      </c>
      <c r="D14" s="120" t="s">
        <v>148</v>
      </c>
      <c r="E14" s="120" t="s">
        <v>149</v>
      </c>
      <c r="F14" s="120" t="s">
        <v>150</v>
      </c>
      <c r="G14" s="120" t="s">
        <v>139</v>
      </c>
      <c r="H14" s="120" t="s">
        <v>140</v>
      </c>
      <c r="I14" s="120">
        <v>31104400796</v>
      </c>
      <c r="J14" s="121" t="s">
        <v>151</v>
      </c>
      <c r="K14" s="122">
        <v>800183519</v>
      </c>
      <c r="L14" s="123">
        <v>41635</v>
      </c>
      <c r="M14" s="123">
        <v>41665</v>
      </c>
      <c r="N14" s="124">
        <v>98.01</v>
      </c>
      <c r="O14" s="124">
        <v>98.01</v>
      </c>
      <c r="P14" s="129" t="s">
        <v>56</v>
      </c>
      <c r="Q14" s="124">
        <v>0</v>
      </c>
      <c r="R14" s="125" t="str">
        <f ca="1">IF(AND(X14="",M14&lt;TODAY()),"*",IF(X14="","",IF(X14='Dropdown informatie'!$E$14,"#","!")))</f>
        <v>!</v>
      </c>
      <c r="S14" s="124">
        <f t="shared" si="0"/>
        <v>0</v>
      </c>
      <c r="T14" s="126">
        <f t="shared" si="1"/>
        <v>30</v>
      </c>
      <c r="U14" s="122">
        <f t="shared" ca="1" si="2"/>
        <v>-1360</v>
      </c>
      <c r="V14" s="120" t="s">
        <v>65</v>
      </c>
      <c r="W14" s="128"/>
      <c r="X14" s="123" t="s">
        <v>66</v>
      </c>
      <c r="Y14" s="126"/>
      <c r="Z14" s="126"/>
      <c r="AA14" s="126"/>
      <c r="AB14" s="120"/>
      <c r="AC14" s="120"/>
    </row>
    <row r="15" spans="1:29" ht="12.75" customHeight="1" x14ac:dyDescent="0.25">
      <c r="A15" s="119">
        <v>2958352</v>
      </c>
      <c r="B15" s="120">
        <v>51046</v>
      </c>
      <c r="C15" s="120" t="s">
        <v>152</v>
      </c>
      <c r="D15" s="120" t="s">
        <v>153</v>
      </c>
      <c r="E15" s="120" t="s">
        <v>154</v>
      </c>
      <c r="F15" s="120" t="s">
        <v>155</v>
      </c>
      <c r="G15" s="120" t="s">
        <v>139</v>
      </c>
      <c r="H15" s="120" t="s">
        <v>140</v>
      </c>
      <c r="I15" s="120">
        <v>31626710049</v>
      </c>
      <c r="J15" s="121" t="s">
        <v>156</v>
      </c>
      <c r="K15" s="122">
        <v>800165735</v>
      </c>
      <c r="L15" s="123">
        <v>41351</v>
      </c>
      <c r="M15" s="123">
        <v>41381</v>
      </c>
      <c r="N15" s="124">
        <v>38.43</v>
      </c>
      <c r="O15" s="124">
        <v>38.43</v>
      </c>
      <c r="P15" s="129" t="s">
        <v>56</v>
      </c>
      <c r="Q15" s="124">
        <v>0</v>
      </c>
      <c r="R15" s="125" t="str">
        <f ca="1">IF(AND(X15="",M15&lt;TODAY()),"*",IF(X15="","",IF(X15='Dropdown informatie'!$E$14,"#","!")))</f>
        <v>!</v>
      </c>
      <c r="S15" s="124">
        <f t="shared" si="0"/>
        <v>0</v>
      </c>
      <c r="T15" s="126">
        <f t="shared" si="1"/>
        <v>30</v>
      </c>
      <c r="U15" s="122">
        <f t="shared" ca="1" si="2"/>
        <v>-1644</v>
      </c>
      <c r="V15" s="120" t="s">
        <v>67</v>
      </c>
      <c r="W15" s="128"/>
      <c r="X15" s="123" t="s">
        <v>68</v>
      </c>
      <c r="Y15" s="126"/>
      <c r="Z15" s="126"/>
      <c r="AA15" s="126"/>
      <c r="AB15" s="120"/>
      <c r="AC15" s="120"/>
    </row>
    <row r="16" spans="1:29" ht="12.75" customHeight="1" x14ac:dyDescent="0.25">
      <c r="A16" s="119">
        <v>2958352</v>
      </c>
      <c r="B16" s="120">
        <v>51046</v>
      </c>
      <c r="C16" s="120" t="s">
        <v>152</v>
      </c>
      <c r="D16" s="120" t="s">
        <v>153</v>
      </c>
      <c r="E16" s="120" t="s">
        <v>154</v>
      </c>
      <c r="F16" s="120" t="s">
        <v>155</v>
      </c>
      <c r="G16" s="120" t="s">
        <v>139</v>
      </c>
      <c r="H16" s="120" t="s">
        <v>140</v>
      </c>
      <c r="I16" s="120">
        <v>31626710049</v>
      </c>
      <c r="J16" s="121" t="s">
        <v>156</v>
      </c>
      <c r="K16" s="122">
        <v>800200314</v>
      </c>
      <c r="L16" s="123">
        <v>41912</v>
      </c>
      <c r="M16" s="123">
        <v>41942</v>
      </c>
      <c r="N16" s="124">
        <v>19.21</v>
      </c>
      <c r="O16" s="124">
        <v>19.21</v>
      </c>
      <c r="P16" s="129" t="s">
        <v>56</v>
      </c>
      <c r="Q16" s="124">
        <v>0</v>
      </c>
      <c r="R16" s="125" t="str">
        <f ca="1">IF(AND(X16="",M16&lt;TODAY()),"*",IF(X16="","",IF(X16='Dropdown informatie'!$E$14,"#","!")))</f>
        <v>!</v>
      </c>
      <c r="S16" s="124">
        <f t="shared" si="0"/>
        <v>0</v>
      </c>
      <c r="T16" s="126">
        <f t="shared" si="1"/>
        <v>30</v>
      </c>
      <c r="U16" s="122">
        <f t="shared" ca="1" si="2"/>
        <v>-1083</v>
      </c>
      <c r="V16" s="120" t="s">
        <v>69</v>
      </c>
      <c r="W16" s="130"/>
      <c r="X16" s="123" t="s">
        <v>70</v>
      </c>
      <c r="Y16" s="126"/>
      <c r="Z16" s="126"/>
      <c r="AA16" s="126"/>
      <c r="AB16" s="120"/>
      <c r="AC16" s="120"/>
    </row>
    <row r="17" spans="1:29" ht="12.75" customHeight="1" x14ac:dyDescent="0.25">
      <c r="A17" s="119">
        <v>2958352</v>
      </c>
      <c r="B17" s="120">
        <v>51111</v>
      </c>
      <c r="C17" s="120" t="s">
        <v>157</v>
      </c>
      <c r="D17" s="120" t="s">
        <v>158</v>
      </c>
      <c r="E17" s="120" t="s">
        <v>159</v>
      </c>
      <c r="F17" s="120" t="s">
        <v>160</v>
      </c>
      <c r="G17" s="120" t="s">
        <v>139</v>
      </c>
      <c r="H17" s="120" t="s">
        <v>140</v>
      </c>
      <c r="I17" s="120"/>
      <c r="J17" s="121" t="s">
        <v>161</v>
      </c>
      <c r="K17" s="122">
        <v>800190297</v>
      </c>
      <c r="L17" s="123">
        <v>42853</v>
      </c>
      <c r="M17" s="123">
        <v>42883</v>
      </c>
      <c r="N17" s="124">
        <v>19.21</v>
      </c>
      <c r="O17" s="124">
        <v>19.21</v>
      </c>
      <c r="P17" s="129" t="s">
        <v>56</v>
      </c>
      <c r="Q17" s="124">
        <v>0</v>
      </c>
      <c r="R17" s="125" t="str">
        <f ca="1">IF(AND(X17="",M17&lt;TODAY()),"*",IF(X17="","",IF(X17='Dropdown informatie'!$E$14,"#","!")))</f>
        <v>!</v>
      </c>
      <c r="S17" s="124">
        <f t="shared" si="0"/>
        <v>0</v>
      </c>
      <c r="T17" s="126">
        <f t="shared" si="1"/>
        <v>30</v>
      </c>
      <c r="U17" s="122">
        <f t="shared" ca="1" si="2"/>
        <v>-142</v>
      </c>
      <c r="V17" s="120" t="s">
        <v>71</v>
      </c>
      <c r="W17" s="128"/>
      <c r="X17" s="123" t="s">
        <v>72</v>
      </c>
      <c r="Y17" s="126"/>
      <c r="Z17" s="126"/>
      <c r="AA17" s="126"/>
      <c r="AB17" s="120"/>
      <c r="AC17" s="120"/>
    </row>
    <row r="18" spans="1:29" ht="12.75" customHeight="1" x14ac:dyDescent="0.25">
      <c r="A18" s="119">
        <v>2958352</v>
      </c>
      <c r="B18" s="120">
        <v>51163</v>
      </c>
      <c r="C18" s="120" t="s">
        <v>162</v>
      </c>
      <c r="D18" s="120" t="s">
        <v>163</v>
      </c>
      <c r="E18" s="120" t="s">
        <v>164</v>
      </c>
      <c r="F18" s="120" t="s">
        <v>165</v>
      </c>
      <c r="G18" s="120" t="s">
        <v>139</v>
      </c>
      <c r="H18" s="120" t="s">
        <v>140</v>
      </c>
      <c r="I18" s="120"/>
      <c r="J18" s="121" t="s">
        <v>166</v>
      </c>
      <c r="K18" s="122">
        <v>800203601</v>
      </c>
      <c r="L18" s="123">
        <v>43051</v>
      </c>
      <c r="M18" s="123">
        <v>43081</v>
      </c>
      <c r="N18" s="124">
        <v>19.21</v>
      </c>
      <c r="O18" s="124">
        <v>19.21</v>
      </c>
      <c r="P18" s="129" t="s">
        <v>56</v>
      </c>
      <c r="Q18" s="124">
        <v>0</v>
      </c>
      <c r="R18" s="125" t="str">
        <f ca="1">IF(AND(X18="",M18&lt;TODAY()),"*",IF(X18="","",IF(X18='Dropdown informatie'!$E$14,"#","!")))</f>
        <v>!</v>
      </c>
      <c r="S18" s="124">
        <f t="shared" si="0"/>
        <v>0</v>
      </c>
      <c r="T18" s="126">
        <f t="shared" si="1"/>
        <v>30</v>
      </c>
      <c r="U18" s="122">
        <f t="shared" ca="1" si="2"/>
        <v>56</v>
      </c>
      <c r="V18" s="120" t="s">
        <v>221</v>
      </c>
      <c r="W18" s="128"/>
      <c r="X18" s="123" t="s">
        <v>73</v>
      </c>
      <c r="Y18" s="126"/>
      <c r="Z18" s="126"/>
      <c r="AA18" s="126"/>
      <c r="AB18" s="120"/>
      <c r="AC18" s="120"/>
    </row>
    <row r="19" spans="1:29" ht="12.75" customHeight="1" x14ac:dyDescent="0.25">
      <c r="A19" s="119">
        <v>2958352</v>
      </c>
      <c r="B19" s="120">
        <v>51177</v>
      </c>
      <c r="C19" s="120" t="s">
        <v>167</v>
      </c>
      <c r="D19" s="120" t="s">
        <v>168</v>
      </c>
      <c r="E19" s="120" t="s">
        <v>169</v>
      </c>
      <c r="F19" s="120" t="s">
        <v>51</v>
      </c>
      <c r="G19" s="120" t="s">
        <v>139</v>
      </c>
      <c r="H19" s="120" t="s">
        <v>140</v>
      </c>
      <c r="I19" s="120">
        <v>31847197210</v>
      </c>
      <c r="J19" s="121" t="s">
        <v>170</v>
      </c>
      <c r="K19" s="122">
        <v>800192569</v>
      </c>
      <c r="L19" s="123">
        <v>42869</v>
      </c>
      <c r="M19" s="123">
        <v>42899</v>
      </c>
      <c r="N19" s="124">
        <v>19.21</v>
      </c>
      <c r="O19" s="124">
        <v>19.21</v>
      </c>
      <c r="P19" s="129" t="s">
        <v>56</v>
      </c>
      <c r="Q19" s="124">
        <v>0</v>
      </c>
      <c r="R19" s="125" t="str">
        <f ca="1">IF(AND(X19="",M19&lt;TODAY()),"*",IF(X19="","",IF(X19='Dropdown informatie'!$E$14,"#","!")))</f>
        <v>!</v>
      </c>
      <c r="S19" s="124">
        <f t="shared" si="0"/>
        <v>0</v>
      </c>
      <c r="T19" s="126">
        <f t="shared" si="1"/>
        <v>30</v>
      </c>
      <c r="U19" s="122">
        <f t="shared" ca="1" si="2"/>
        <v>-126</v>
      </c>
      <c r="V19" s="120" t="s">
        <v>222</v>
      </c>
      <c r="W19" s="128"/>
      <c r="X19" s="123" t="s">
        <v>74</v>
      </c>
      <c r="Y19" s="126"/>
      <c r="Z19" s="126"/>
      <c r="AA19" s="126"/>
      <c r="AB19" s="120"/>
      <c r="AC19" s="120"/>
    </row>
    <row r="20" spans="1:29" ht="12.75" customHeight="1" x14ac:dyDescent="0.25">
      <c r="A20" s="119">
        <v>2958352</v>
      </c>
      <c r="B20" s="120">
        <v>51244</v>
      </c>
      <c r="C20" s="120" t="s">
        <v>171</v>
      </c>
      <c r="D20" s="120" t="s">
        <v>172</v>
      </c>
      <c r="E20" s="120" t="s">
        <v>144</v>
      </c>
      <c r="F20" s="120" t="s">
        <v>145</v>
      </c>
      <c r="G20" s="120" t="s">
        <v>139</v>
      </c>
      <c r="H20" s="120" t="s">
        <v>140</v>
      </c>
      <c r="I20" s="120">
        <v>31365343979</v>
      </c>
      <c r="J20" s="121" t="s">
        <v>173</v>
      </c>
      <c r="K20" s="122">
        <v>800181772</v>
      </c>
      <c r="L20" s="123">
        <v>43078</v>
      </c>
      <c r="M20" s="123">
        <v>42743</v>
      </c>
      <c r="N20" s="124">
        <v>19.21</v>
      </c>
      <c r="O20" s="124">
        <v>19.21</v>
      </c>
      <c r="P20" s="129" t="s">
        <v>56</v>
      </c>
      <c r="Q20" s="124">
        <v>0</v>
      </c>
      <c r="R20" s="125" t="str">
        <f ca="1">IF(AND(X20="",M20&lt;TODAY()),"*",IF(X20="","",IF(X20='Dropdown informatie'!$E$14,"#","!")))</f>
        <v>!</v>
      </c>
      <c r="S20" s="124">
        <f t="shared" si="0"/>
        <v>0</v>
      </c>
      <c r="T20" s="126">
        <f t="shared" si="1"/>
        <v>-335</v>
      </c>
      <c r="U20" s="122">
        <f t="shared" ca="1" si="2"/>
        <v>-282</v>
      </c>
      <c r="V20" s="120" t="s">
        <v>223</v>
      </c>
      <c r="W20" s="128"/>
      <c r="X20" s="123" t="s">
        <v>75</v>
      </c>
      <c r="Y20" s="126"/>
      <c r="Z20" s="126"/>
      <c r="AA20" s="126"/>
      <c r="AB20" s="120"/>
      <c r="AC20" s="120"/>
    </row>
    <row r="21" spans="1:29" ht="12.75" customHeight="1" x14ac:dyDescent="0.25">
      <c r="A21" s="119">
        <v>2958352</v>
      </c>
      <c r="B21" s="120">
        <v>51255</v>
      </c>
      <c r="C21" s="120" t="s">
        <v>174</v>
      </c>
      <c r="D21" s="120" t="s">
        <v>175</v>
      </c>
      <c r="E21" s="120" t="s">
        <v>176</v>
      </c>
      <c r="F21" s="120" t="s">
        <v>177</v>
      </c>
      <c r="G21" s="120" t="s">
        <v>139</v>
      </c>
      <c r="H21" s="120" t="s">
        <v>140</v>
      </c>
      <c r="I21" s="120"/>
      <c r="J21" s="121" t="s">
        <v>178</v>
      </c>
      <c r="K21" s="122">
        <v>15058434</v>
      </c>
      <c r="L21" s="123">
        <v>42036</v>
      </c>
      <c r="M21" s="123">
        <v>42066</v>
      </c>
      <c r="N21" s="124">
        <v>19.8</v>
      </c>
      <c r="O21" s="124">
        <v>19.8</v>
      </c>
      <c r="P21" s="129" t="s">
        <v>56</v>
      </c>
      <c r="Q21" s="124">
        <v>0</v>
      </c>
      <c r="R21" s="125" t="str">
        <f ca="1">IF(AND(X21="",M21&lt;TODAY()),"*",IF(X21="","",IF(X21='Dropdown informatie'!$E$14,"#","!")))</f>
        <v>!</v>
      </c>
      <c r="S21" s="124">
        <f t="shared" si="0"/>
        <v>0</v>
      </c>
      <c r="T21" s="126">
        <f t="shared" si="1"/>
        <v>30</v>
      </c>
      <c r="U21" s="122">
        <f t="shared" ca="1" si="2"/>
        <v>-959</v>
      </c>
      <c r="V21" s="120" t="s">
        <v>224</v>
      </c>
      <c r="W21" s="128"/>
      <c r="X21" s="120" t="s">
        <v>76</v>
      </c>
      <c r="Y21" s="126"/>
      <c r="Z21" s="126"/>
      <c r="AA21" s="126"/>
      <c r="AB21" s="120"/>
      <c r="AC21" s="120"/>
    </row>
    <row r="22" spans="1:29" ht="12.75" customHeight="1" x14ac:dyDescent="0.25">
      <c r="A22" s="119">
        <v>2958352</v>
      </c>
      <c r="B22" s="120">
        <v>51255</v>
      </c>
      <c r="C22" s="120" t="s">
        <v>174</v>
      </c>
      <c r="D22" s="120" t="s">
        <v>175</v>
      </c>
      <c r="E22" s="120" t="s">
        <v>176</v>
      </c>
      <c r="F22" s="120" t="s">
        <v>177</v>
      </c>
      <c r="G22" s="120" t="s">
        <v>139</v>
      </c>
      <c r="H22" s="120" t="s">
        <v>140</v>
      </c>
      <c r="I22" s="120"/>
      <c r="J22" s="121" t="s">
        <v>178</v>
      </c>
      <c r="K22" s="122">
        <v>800187107</v>
      </c>
      <c r="L22" s="123">
        <v>42787</v>
      </c>
      <c r="M22" s="123">
        <v>42817</v>
      </c>
      <c r="N22" s="124">
        <v>19.21</v>
      </c>
      <c r="O22" s="124">
        <v>19.21</v>
      </c>
      <c r="P22" s="129" t="s">
        <v>56</v>
      </c>
      <c r="Q22" s="124">
        <v>0</v>
      </c>
      <c r="R22" s="125" t="str">
        <f ca="1">IF(AND(X22="",M22&lt;TODAY()),"*",IF(X22="","",IF(X22='Dropdown informatie'!$E$14,"#","!")))</f>
        <v>#</v>
      </c>
      <c r="S22" s="124">
        <f t="shared" si="0"/>
        <v>0</v>
      </c>
      <c r="T22" s="126">
        <f t="shared" si="1"/>
        <v>30</v>
      </c>
      <c r="U22" s="122">
        <f t="shared" ca="1" si="2"/>
        <v>-208</v>
      </c>
      <c r="V22" s="120" t="s">
        <v>225</v>
      </c>
      <c r="W22" s="128"/>
      <c r="X22" s="123" t="s">
        <v>128</v>
      </c>
      <c r="Y22" s="126"/>
      <c r="Z22" s="126"/>
      <c r="AA22" s="126"/>
      <c r="AB22" s="120"/>
      <c r="AC22" s="120"/>
    </row>
    <row r="23" spans="1:29" ht="12.75" customHeight="1" x14ac:dyDescent="0.25">
      <c r="A23" s="119">
        <v>2958352</v>
      </c>
      <c r="B23" s="120">
        <v>51255</v>
      </c>
      <c r="C23" s="120" t="s">
        <v>174</v>
      </c>
      <c r="D23" s="120" t="s">
        <v>175</v>
      </c>
      <c r="E23" s="120" t="s">
        <v>176</v>
      </c>
      <c r="F23" s="120" t="s">
        <v>177</v>
      </c>
      <c r="G23" s="120" t="s">
        <v>139</v>
      </c>
      <c r="H23" s="120" t="s">
        <v>140</v>
      </c>
      <c r="I23" s="120"/>
      <c r="J23" s="121" t="s">
        <v>178</v>
      </c>
      <c r="K23" s="122">
        <v>800200117</v>
      </c>
      <c r="L23" s="123">
        <v>43000</v>
      </c>
      <c r="M23" s="123">
        <v>43030</v>
      </c>
      <c r="N23" s="124">
        <v>19.21</v>
      </c>
      <c r="O23" s="124">
        <v>19.21</v>
      </c>
      <c r="P23" s="129" t="s">
        <v>56</v>
      </c>
      <c r="Q23" s="124">
        <v>0</v>
      </c>
      <c r="R23" s="125" t="str">
        <f ca="1">IF(AND(X23="",M23&lt;TODAY()),"*",IF(X23="","",IF(X23='Dropdown informatie'!$E$14,"#","!")))</f>
        <v>#</v>
      </c>
      <c r="S23" s="124">
        <f t="shared" si="0"/>
        <v>0</v>
      </c>
      <c r="T23" s="126">
        <f t="shared" si="1"/>
        <v>30</v>
      </c>
      <c r="U23" s="122">
        <f t="shared" ca="1" si="2"/>
        <v>5</v>
      </c>
      <c r="V23" s="120" t="s">
        <v>226</v>
      </c>
      <c r="W23" s="128"/>
      <c r="X23" s="123" t="s">
        <v>128</v>
      </c>
      <c r="Y23" s="126"/>
      <c r="Z23" s="126"/>
      <c r="AA23" s="126"/>
      <c r="AB23" s="120"/>
      <c r="AC23" s="120"/>
    </row>
    <row r="24" spans="1:29" ht="12.75" customHeight="1" x14ac:dyDescent="0.25">
      <c r="A24" s="119">
        <v>2958352</v>
      </c>
      <c r="B24" s="120">
        <v>51318</v>
      </c>
      <c r="C24" s="120" t="s">
        <v>179</v>
      </c>
      <c r="D24" s="120" t="s">
        <v>180</v>
      </c>
      <c r="E24" s="120" t="s">
        <v>181</v>
      </c>
      <c r="F24" s="120" t="s">
        <v>150</v>
      </c>
      <c r="G24" s="120" t="s">
        <v>139</v>
      </c>
      <c r="H24" s="120" t="s">
        <v>140</v>
      </c>
      <c r="I24" s="120">
        <v>31102134225</v>
      </c>
      <c r="J24" s="121" t="s">
        <v>178</v>
      </c>
      <c r="K24" s="122">
        <v>14046332</v>
      </c>
      <c r="L24" s="123">
        <v>43081</v>
      </c>
      <c r="M24" s="123">
        <v>42015</v>
      </c>
      <c r="N24" s="124">
        <v>18.149999999999999</v>
      </c>
      <c r="O24" s="124">
        <v>18.149999999999999</v>
      </c>
      <c r="P24" s="129" t="s">
        <v>56</v>
      </c>
      <c r="Q24" s="124">
        <v>0</v>
      </c>
      <c r="R24" s="125" t="str">
        <f ca="1">IF(AND(X24="",M24&lt;TODAY()),"*",IF(X24="","",IF(X24='Dropdown informatie'!$E$14,"#","!")))</f>
        <v>!</v>
      </c>
      <c r="S24" s="124">
        <f t="shared" si="0"/>
        <v>0</v>
      </c>
      <c r="T24" s="126">
        <f t="shared" si="1"/>
        <v>-1066</v>
      </c>
      <c r="U24" s="122">
        <f t="shared" ca="1" si="2"/>
        <v>-1010</v>
      </c>
      <c r="V24" s="120" t="s">
        <v>227</v>
      </c>
      <c r="W24" s="128"/>
      <c r="X24" s="123" t="s">
        <v>64</v>
      </c>
      <c r="Y24" s="126"/>
      <c r="Z24" s="126"/>
      <c r="AA24" s="126"/>
      <c r="AB24" s="120"/>
      <c r="AC24" s="120"/>
    </row>
    <row r="25" spans="1:29" ht="12.75" customHeight="1" x14ac:dyDescent="0.25">
      <c r="A25" s="119">
        <v>2958352</v>
      </c>
      <c r="B25" s="120">
        <v>51318</v>
      </c>
      <c r="C25" s="120" t="s">
        <v>179</v>
      </c>
      <c r="D25" s="120" t="s">
        <v>180</v>
      </c>
      <c r="E25" s="120" t="s">
        <v>181</v>
      </c>
      <c r="F25" s="120" t="s">
        <v>150</v>
      </c>
      <c r="G25" s="120" t="s">
        <v>139</v>
      </c>
      <c r="H25" s="120" t="s">
        <v>140</v>
      </c>
      <c r="I25" s="120">
        <v>31102134225</v>
      </c>
      <c r="J25" s="121" t="s">
        <v>178</v>
      </c>
      <c r="K25" s="122">
        <v>15061315</v>
      </c>
      <c r="L25" s="123">
        <v>42064</v>
      </c>
      <c r="M25" s="123">
        <v>42094</v>
      </c>
      <c r="N25" s="124">
        <v>19.8</v>
      </c>
      <c r="O25" s="124">
        <v>19.8</v>
      </c>
      <c r="P25" s="129" t="s">
        <v>56</v>
      </c>
      <c r="Q25" s="124">
        <v>0</v>
      </c>
      <c r="R25" s="125" t="str">
        <f ca="1">IF(AND(X25="",M25&lt;TODAY()),"*",IF(X25="","",IF(X25='Dropdown informatie'!$E$14,"#","!")))</f>
        <v>#</v>
      </c>
      <c r="S25" s="124">
        <f t="shared" si="0"/>
        <v>0</v>
      </c>
      <c r="T25" s="126">
        <f t="shared" si="1"/>
        <v>30</v>
      </c>
      <c r="U25" s="122">
        <f t="shared" ca="1" si="2"/>
        <v>-931</v>
      </c>
      <c r="V25" s="120" t="s">
        <v>228</v>
      </c>
      <c r="W25" s="128"/>
      <c r="X25" s="123" t="s">
        <v>128</v>
      </c>
      <c r="Y25" s="126"/>
      <c r="Z25" s="126"/>
      <c r="AA25" s="126"/>
      <c r="AB25" s="120"/>
      <c r="AC25" s="120"/>
    </row>
    <row r="26" spans="1:29" ht="12.75" customHeight="1" x14ac:dyDescent="0.25">
      <c r="A26" s="119">
        <v>2958352</v>
      </c>
      <c r="B26" s="120">
        <v>51318</v>
      </c>
      <c r="C26" s="120" t="s">
        <v>179</v>
      </c>
      <c r="D26" s="120" t="s">
        <v>180</v>
      </c>
      <c r="E26" s="120" t="s">
        <v>181</v>
      </c>
      <c r="F26" s="120" t="s">
        <v>150</v>
      </c>
      <c r="G26" s="120" t="s">
        <v>139</v>
      </c>
      <c r="H26" s="120" t="s">
        <v>140</v>
      </c>
      <c r="I26" s="120">
        <v>31102134225</v>
      </c>
      <c r="J26" s="121" t="s">
        <v>178</v>
      </c>
      <c r="K26" s="122">
        <v>800197414</v>
      </c>
      <c r="L26" s="123">
        <v>42960</v>
      </c>
      <c r="M26" s="123">
        <v>42990</v>
      </c>
      <c r="N26" s="124">
        <v>72.599999999999994</v>
      </c>
      <c r="O26" s="124">
        <v>72.599999999999994</v>
      </c>
      <c r="P26" s="129" t="s">
        <v>56</v>
      </c>
      <c r="Q26" s="124">
        <v>0</v>
      </c>
      <c r="R26" s="125" t="str">
        <f ca="1">IF(AND(X26="",M26&lt;TODAY()),"*",IF(X26="","",IF(X26='Dropdown informatie'!$E$14,"#","!")))</f>
        <v>*</v>
      </c>
      <c r="S26" s="124">
        <f t="shared" si="0"/>
        <v>0</v>
      </c>
      <c r="T26" s="126">
        <f t="shared" si="1"/>
        <v>30</v>
      </c>
      <c r="U26" s="122">
        <f t="shared" ca="1" si="2"/>
        <v>-35</v>
      </c>
      <c r="V26" s="120"/>
      <c r="W26" s="128"/>
      <c r="X26" s="123"/>
      <c r="Y26" s="126"/>
      <c r="Z26" s="126"/>
      <c r="AA26" s="126"/>
      <c r="AB26" s="120"/>
      <c r="AC26" s="120"/>
    </row>
    <row r="27" spans="1:29" ht="12.75" customHeight="1" x14ac:dyDescent="0.25">
      <c r="A27" s="119">
        <v>2958352</v>
      </c>
      <c r="B27" s="120">
        <v>51318</v>
      </c>
      <c r="C27" s="120" t="s">
        <v>179</v>
      </c>
      <c r="D27" s="120" t="s">
        <v>180</v>
      </c>
      <c r="E27" s="120" t="s">
        <v>181</v>
      </c>
      <c r="F27" s="120" t="s">
        <v>150</v>
      </c>
      <c r="G27" s="120" t="s">
        <v>139</v>
      </c>
      <c r="H27" s="120" t="s">
        <v>140</v>
      </c>
      <c r="I27" s="120">
        <v>31102134225</v>
      </c>
      <c r="J27" s="121" t="s">
        <v>178</v>
      </c>
      <c r="K27" s="122">
        <v>800202903</v>
      </c>
      <c r="L27" s="123">
        <v>43046</v>
      </c>
      <c r="M27" s="123">
        <v>43076</v>
      </c>
      <c r="N27" s="124">
        <v>36.299999999999997</v>
      </c>
      <c r="O27" s="124">
        <v>36.299999999999997</v>
      </c>
      <c r="P27" s="129" t="s">
        <v>56</v>
      </c>
      <c r="Q27" s="124">
        <v>0</v>
      </c>
      <c r="R27" s="125" t="str">
        <f ca="1">IF(AND(X27="",M27&lt;TODAY()),"*",IF(X27="","",IF(X27='Dropdown informatie'!$E$14,"#","!")))</f>
        <v/>
      </c>
      <c r="S27" s="124">
        <f t="shared" si="0"/>
        <v>0</v>
      </c>
      <c r="T27" s="126">
        <f t="shared" si="1"/>
        <v>30</v>
      </c>
      <c r="U27" s="122">
        <f t="shared" ca="1" si="2"/>
        <v>51</v>
      </c>
      <c r="V27" s="120"/>
      <c r="W27" s="128"/>
      <c r="X27" s="123"/>
      <c r="Y27" s="126"/>
      <c r="Z27" s="126"/>
      <c r="AA27" s="126"/>
      <c r="AB27" s="120"/>
      <c r="AC27" s="120"/>
    </row>
    <row r="28" spans="1:29" ht="12.75" customHeight="1" x14ac:dyDescent="0.25">
      <c r="A28" s="119">
        <v>2958352</v>
      </c>
      <c r="B28" s="120">
        <v>51561</v>
      </c>
      <c r="C28" s="120" t="s">
        <v>182</v>
      </c>
      <c r="D28" s="120" t="s">
        <v>183</v>
      </c>
      <c r="E28" s="120" t="s">
        <v>184</v>
      </c>
      <c r="F28" s="120" t="s">
        <v>51</v>
      </c>
      <c r="G28" s="120" t="s">
        <v>139</v>
      </c>
      <c r="H28" s="120" t="s">
        <v>140</v>
      </c>
      <c r="I28" s="120">
        <v>31204214347</v>
      </c>
      <c r="J28" s="121" t="s">
        <v>185</v>
      </c>
      <c r="K28" s="122">
        <v>800183214</v>
      </c>
      <c r="L28" s="123">
        <v>41627</v>
      </c>
      <c r="M28" s="123">
        <v>41657</v>
      </c>
      <c r="N28" s="124">
        <v>19.21</v>
      </c>
      <c r="O28" s="124">
        <v>19.21</v>
      </c>
      <c r="P28" s="129" t="s">
        <v>56</v>
      </c>
      <c r="Q28" s="124">
        <v>0</v>
      </c>
      <c r="R28" s="125" t="str">
        <f ca="1">IF(AND(X28="",M28&lt;TODAY()),"*",IF(X28="","",IF(X28='Dropdown informatie'!$E$14,"#","!")))</f>
        <v>*</v>
      </c>
      <c r="S28" s="124">
        <f t="shared" si="0"/>
        <v>0</v>
      </c>
      <c r="T28" s="126">
        <f t="shared" si="1"/>
        <v>30</v>
      </c>
      <c r="U28" s="122">
        <f t="shared" ca="1" si="2"/>
        <v>-1368</v>
      </c>
      <c r="V28" s="120"/>
      <c r="W28" s="128"/>
      <c r="X28" s="123"/>
      <c r="Y28" s="126"/>
      <c r="Z28" s="126"/>
      <c r="AA28" s="126"/>
      <c r="AB28" s="120"/>
      <c r="AC28" s="120"/>
    </row>
    <row r="29" spans="1:29" ht="12.75" customHeight="1" x14ac:dyDescent="0.25">
      <c r="A29" s="119">
        <v>2958352</v>
      </c>
      <c r="B29" s="120">
        <v>51576</v>
      </c>
      <c r="C29" s="120" t="s">
        <v>186</v>
      </c>
      <c r="D29" s="120" t="s">
        <v>187</v>
      </c>
      <c r="E29" s="120" t="s">
        <v>188</v>
      </c>
      <c r="F29" s="120" t="s">
        <v>177</v>
      </c>
      <c r="G29" s="120" t="s">
        <v>139</v>
      </c>
      <c r="H29" s="120" t="s">
        <v>140</v>
      </c>
      <c r="I29" s="120"/>
      <c r="J29" s="121" t="s">
        <v>189</v>
      </c>
      <c r="K29" s="122">
        <v>800199293</v>
      </c>
      <c r="L29" s="123">
        <v>41893</v>
      </c>
      <c r="M29" s="123">
        <v>41923</v>
      </c>
      <c r="N29" s="124">
        <v>19.21</v>
      </c>
      <c r="O29" s="124">
        <v>19.21</v>
      </c>
      <c r="P29" s="129" t="s">
        <v>56</v>
      </c>
      <c r="Q29" s="124">
        <v>0</v>
      </c>
      <c r="R29" s="125" t="str">
        <f ca="1">IF(AND(X29="",M29&lt;TODAY()),"*",IF(X29="","",IF(X29='Dropdown informatie'!$E$14,"#","!")))</f>
        <v>*</v>
      </c>
      <c r="S29" s="124">
        <f t="shared" si="0"/>
        <v>0</v>
      </c>
      <c r="T29" s="126">
        <f t="shared" si="1"/>
        <v>30</v>
      </c>
      <c r="U29" s="122">
        <f t="shared" ca="1" si="2"/>
        <v>-1102</v>
      </c>
      <c r="V29" s="120"/>
      <c r="W29" s="128"/>
      <c r="X29" s="123"/>
      <c r="Y29" s="126"/>
      <c r="Z29" s="126"/>
      <c r="AA29" s="126"/>
      <c r="AB29" s="120"/>
      <c r="AC29" s="120"/>
    </row>
    <row r="30" spans="1:29" ht="12.75" customHeight="1" x14ac:dyDescent="0.25">
      <c r="A30" s="119">
        <v>2958352</v>
      </c>
      <c r="B30" s="120">
        <v>51583</v>
      </c>
      <c r="C30" s="120" t="s">
        <v>190</v>
      </c>
      <c r="D30" s="120" t="s">
        <v>191</v>
      </c>
      <c r="E30" s="120" t="s">
        <v>192</v>
      </c>
      <c r="F30" s="120" t="s">
        <v>193</v>
      </c>
      <c r="G30" s="120" t="s">
        <v>139</v>
      </c>
      <c r="H30" s="120" t="s">
        <v>140</v>
      </c>
      <c r="I30" s="120"/>
      <c r="J30" s="121" t="s">
        <v>194</v>
      </c>
      <c r="K30" s="122">
        <v>800182430</v>
      </c>
      <c r="L30" s="123">
        <v>41624</v>
      </c>
      <c r="M30" s="123">
        <v>41654</v>
      </c>
      <c r="N30" s="124">
        <v>246.69</v>
      </c>
      <c r="O30" s="124">
        <v>246.69</v>
      </c>
      <c r="P30" s="129" t="s">
        <v>56</v>
      </c>
      <c r="Q30" s="124">
        <v>0</v>
      </c>
      <c r="R30" s="125" t="str">
        <f ca="1">IF(AND(X30="",M30&lt;TODAY()),"*",IF(X30="","",IF(X30='Dropdown informatie'!$E$14,"#","!")))</f>
        <v>*</v>
      </c>
      <c r="S30" s="124">
        <f t="shared" si="0"/>
        <v>0</v>
      </c>
      <c r="T30" s="126">
        <f t="shared" si="1"/>
        <v>30</v>
      </c>
      <c r="U30" s="122">
        <f t="shared" ca="1" si="2"/>
        <v>-1371</v>
      </c>
      <c r="V30" s="120"/>
      <c r="W30" s="128"/>
      <c r="X30" s="123"/>
      <c r="Y30" s="126"/>
      <c r="Z30" s="126"/>
      <c r="AA30" s="126"/>
      <c r="AB30" s="120"/>
      <c r="AC30" s="120"/>
    </row>
    <row r="31" spans="1:29" ht="12.75" customHeight="1" x14ac:dyDescent="0.25">
      <c r="A31" s="119">
        <v>2958352</v>
      </c>
      <c r="B31" s="120">
        <v>51632</v>
      </c>
      <c r="C31" s="120" t="s">
        <v>195</v>
      </c>
      <c r="D31" s="120" t="s">
        <v>196</v>
      </c>
      <c r="E31" s="120" t="s">
        <v>197</v>
      </c>
      <c r="F31" s="120" t="s">
        <v>198</v>
      </c>
      <c r="G31" s="120" t="s">
        <v>139</v>
      </c>
      <c r="H31" s="120" t="s">
        <v>140</v>
      </c>
      <c r="I31" s="120"/>
      <c r="J31" s="121" t="s">
        <v>199</v>
      </c>
      <c r="K31" s="122">
        <v>15058470</v>
      </c>
      <c r="L31" s="123">
        <v>42036</v>
      </c>
      <c r="M31" s="123">
        <v>42066</v>
      </c>
      <c r="N31" s="124">
        <v>264.05</v>
      </c>
      <c r="O31" s="124">
        <v>264.05</v>
      </c>
      <c r="P31" s="129" t="s">
        <v>56</v>
      </c>
      <c r="Q31" s="124">
        <v>0</v>
      </c>
      <c r="R31" s="125" t="str">
        <f ca="1">IF(AND(X31="",M31&lt;TODAY()),"*",IF(X31="","",IF(X31='Dropdown informatie'!$E$14,"#","!")))</f>
        <v>*</v>
      </c>
      <c r="S31" s="124">
        <f t="shared" si="0"/>
        <v>0</v>
      </c>
      <c r="T31" s="126">
        <f t="shared" si="1"/>
        <v>30</v>
      </c>
      <c r="U31" s="122">
        <f t="shared" ca="1" si="2"/>
        <v>-959</v>
      </c>
      <c r="V31" s="120"/>
      <c r="W31" s="128"/>
      <c r="X31" s="123"/>
      <c r="Y31" s="126"/>
      <c r="Z31" s="126"/>
      <c r="AA31" s="126"/>
      <c r="AB31" s="120"/>
      <c r="AC31" s="120"/>
    </row>
    <row r="32" spans="1:29" ht="12.75" customHeight="1" x14ac:dyDescent="0.25">
      <c r="A32" s="119">
        <v>2958352</v>
      </c>
      <c r="B32" s="120">
        <v>51632</v>
      </c>
      <c r="C32" s="120" t="s">
        <v>195</v>
      </c>
      <c r="D32" s="120" t="s">
        <v>196</v>
      </c>
      <c r="E32" s="120" t="s">
        <v>197</v>
      </c>
      <c r="F32" s="120" t="s">
        <v>198</v>
      </c>
      <c r="G32" s="120" t="s">
        <v>139</v>
      </c>
      <c r="H32" s="120" t="s">
        <v>140</v>
      </c>
      <c r="I32" s="120"/>
      <c r="J32" s="121" t="s">
        <v>200</v>
      </c>
      <c r="K32" s="122">
        <v>800186230</v>
      </c>
      <c r="L32" s="123">
        <v>41683</v>
      </c>
      <c r="M32" s="123">
        <v>41713</v>
      </c>
      <c r="N32" s="124">
        <v>256.39999999999998</v>
      </c>
      <c r="O32" s="124">
        <v>256.39999999999998</v>
      </c>
      <c r="P32" s="129" t="s">
        <v>56</v>
      </c>
      <c r="Q32" s="124">
        <v>0</v>
      </c>
      <c r="R32" s="125" t="str">
        <f ca="1">IF(AND(X32="",M32&lt;TODAY()),"*",IF(X32="","",IF(X32='Dropdown informatie'!$E$14,"#","!")))</f>
        <v>*</v>
      </c>
      <c r="S32" s="124">
        <f t="shared" si="0"/>
        <v>0</v>
      </c>
      <c r="T32" s="126">
        <f t="shared" si="1"/>
        <v>30</v>
      </c>
      <c r="U32" s="122">
        <f t="shared" ca="1" si="2"/>
        <v>-1312</v>
      </c>
      <c r="V32" s="120"/>
      <c r="W32" s="128"/>
      <c r="X32" s="123"/>
      <c r="Y32" s="126"/>
      <c r="Z32" s="126"/>
      <c r="AA32" s="126"/>
      <c r="AB32" s="120"/>
      <c r="AC32" s="120"/>
    </row>
    <row r="33" spans="1:29" ht="12.75" customHeight="1" x14ac:dyDescent="0.25">
      <c r="A33" s="119">
        <v>2958352</v>
      </c>
      <c r="B33" s="120">
        <v>51687</v>
      </c>
      <c r="C33" s="120" t="s">
        <v>201</v>
      </c>
      <c r="D33" s="120" t="s">
        <v>202</v>
      </c>
      <c r="E33" s="120" t="s">
        <v>203</v>
      </c>
      <c r="F33" s="120" t="s">
        <v>204</v>
      </c>
      <c r="G33" s="120" t="s">
        <v>139</v>
      </c>
      <c r="H33" s="120" t="s">
        <v>140</v>
      </c>
      <c r="I33" s="120">
        <v>31181337417</v>
      </c>
      <c r="J33" s="121" t="s">
        <v>205</v>
      </c>
      <c r="K33" s="122">
        <v>14046391</v>
      </c>
      <c r="L33" s="123">
        <v>41985</v>
      </c>
      <c r="M33" s="123">
        <v>42015</v>
      </c>
      <c r="N33" s="124">
        <v>1.21</v>
      </c>
      <c r="O33" s="124">
        <v>1.21</v>
      </c>
      <c r="P33" s="129" t="s">
        <v>56</v>
      </c>
      <c r="Q33" s="124">
        <v>0</v>
      </c>
      <c r="R33" s="125" t="str">
        <f ca="1">IF(AND(X33="",M33&lt;TODAY()),"*",IF(X33="","",IF(X33='Dropdown informatie'!$E$14,"#","!")))</f>
        <v>*</v>
      </c>
      <c r="S33" s="124">
        <f t="shared" si="0"/>
        <v>0</v>
      </c>
      <c r="T33" s="126">
        <f t="shared" si="1"/>
        <v>30</v>
      </c>
      <c r="U33" s="122">
        <f t="shared" ca="1" si="2"/>
        <v>-1010</v>
      </c>
      <c r="V33" s="120"/>
      <c r="W33" s="128"/>
      <c r="X33" s="123"/>
      <c r="Y33" s="126"/>
      <c r="Z33" s="126"/>
      <c r="AA33" s="126"/>
      <c r="AB33" s="120"/>
      <c r="AC33" s="120"/>
    </row>
    <row r="34" spans="1:29" ht="12.75" customHeight="1" x14ac:dyDescent="0.25">
      <c r="A34" s="119">
        <v>2958352</v>
      </c>
      <c r="B34" s="120">
        <v>51687</v>
      </c>
      <c r="C34" s="120" t="s">
        <v>201</v>
      </c>
      <c r="D34" s="120" t="s">
        <v>202</v>
      </c>
      <c r="E34" s="120" t="s">
        <v>203</v>
      </c>
      <c r="F34" s="120" t="s">
        <v>204</v>
      </c>
      <c r="G34" s="120" t="s">
        <v>139</v>
      </c>
      <c r="H34" s="120" t="s">
        <v>140</v>
      </c>
      <c r="I34" s="120">
        <v>31181337417</v>
      </c>
      <c r="J34" s="121" t="s">
        <v>205</v>
      </c>
      <c r="K34" s="122">
        <v>15051839</v>
      </c>
      <c r="L34" s="123">
        <v>42005</v>
      </c>
      <c r="M34" s="123">
        <v>42035</v>
      </c>
      <c r="N34" s="124">
        <v>151.93</v>
      </c>
      <c r="O34" s="124">
        <v>151.93</v>
      </c>
      <c r="P34" s="129" t="s">
        <v>56</v>
      </c>
      <c r="Q34" s="124">
        <v>0</v>
      </c>
      <c r="R34" s="125" t="str">
        <f ca="1">IF(AND(X34="",M34&lt;TODAY()),"*",IF(X34="","",IF(X34='Dropdown informatie'!$E$14,"#","!")))</f>
        <v>*</v>
      </c>
      <c r="S34" s="124">
        <f t="shared" si="0"/>
        <v>0</v>
      </c>
      <c r="T34" s="126">
        <f t="shared" si="1"/>
        <v>30</v>
      </c>
      <c r="U34" s="122">
        <f t="shared" ca="1" si="2"/>
        <v>-990</v>
      </c>
      <c r="V34" s="120"/>
      <c r="W34" s="128"/>
      <c r="X34" s="123"/>
      <c r="Y34" s="126"/>
      <c r="Z34" s="126"/>
      <c r="AA34" s="126"/>
      <c r="AB34" s="120"/>
      <c r="AC34" s="120"/>
    </row>
    <row r="35" spans="1:29" ht="12.75" customHeight="1" x14ac:dyDescent="0.25">
      <c r="A35" s="119">
        <v>2958352</v>
      </c>
      <c r="B35" s="120">
        <v>51687</v>
      </c>
      <c r="C35" s="120" t="s">
        <v>201</v>
      </c>
      <c r="D35" s="120" t="s">
        <v>202</v>
      </c>
      <c r="E35" s="120" t="s">
        <v>203</v>
      </c>
      <c r="F35" s="120" t="s">
        <v>204</v>
      </c>
      <c r="G35" s="120" t="s">
        <v>139</v>
      </c>
      <c r="H35" s="120" t="s">
        <v>140</v>
      </c>
      <c r="I35" s="120">
        <v>31181337417</v>
      </c>
      <c r="J35" s="121" t="s">
        <v>205</v>
      </c>
      <c r="K35" s="122">
        <v>800184309</v>
      </c>
      <c r="L35" s="123">
        <v>41649</v>
      </c>
      <c r="M35" s="123">
        <v>41679</v>
      </c>
      <c r="N35" s="124">
        <v>140.21</v>
      </c>
      <c r="O35" s="124">
        <v>140.21</v>
      </c>
      <c r="P35" s="129" t="s">
        <v>56</v>
      </c>
      <c r="Q35" s="124">
        <v>0</v>
      </c>
      <c r="R35" s="125" t="str">
        <f ca="1">IF(AND(X35="",M35&lt;TODAY()),"*",IF(X35="","",IF(X35='Dropdown informatie'!$E$14,"#","!")))</f>
        <v>*</v>
      </c>
      <c r="S35" s="124">
        <f t="shared" si="0"/>
        <v>0</v>
      </c>
      <c r="T35" s="126">
        <f t="shared" si="1"/>
        <v>30</v>
      </c>
      <c r="U35" s="122">
        <f t="shared" ca="1" si="2"/>
        <v>-1346</v>
      </c>
      <c r="V35" s="120"/>
      <c r="W35" s="128"/>
      <c r="X35" s="123"/>
      <c r="Y35" s="126"/>
      <c r="Z35" s="126"/>
      <c r="AA35" s="126"/>
      <c r="AB35" s="120"/>
      <c r="AC35" s="120"/>
    </row>
    <row r="36" spans="1:29" ht="12.75" customHeight="1" x14ac:dyDescent="0.25">
      <c r="A36" s="119">
        <v>2958352</v>
      </c>
      <c r="B36" s="120">
        <v>51687</v>
      </c>
      <c r="C36" s="120" t="s">
        <v>206</v>
      </c>
      <c r="D36" s="120" t="s">
        <v>207</v>
      </c>
      <c r="E36" s="120" t="s">
        <v>203</v>
      </c>
      <c r="F36" s="120" t="s">
        <v>204</v>
      </c>
      <c r="G36" s="120" t="s">
        <v>139</v>
      </c>
      <c r="H36" s="120" t="s">
        <v>140</v>
      </c>
      <c r="I36" s="120">
        <v>31181337417</v>
      </c>
      <c r="J36" s="121" t="s">
        <v>205</v>
      </c>
      <c r="K36" s="122">
        <v>800195693</v>
      </c>
      <c r="L36" s="123">
        <v>41831</v>
      </c>
      <c r="M36" s="123">
        <v>41861</v>
      </c>
      <c r="N36" s="124">
        <v>121</v>
      </c>
      <c r="O36" s="124">
        <v>121</v>
      </c>
      <c r="P36" s="129" t="s">
        <v>56</v>
      </c>
      <c r="Q36" s="124">
        <v>0</v>
      </c>
      <c r="R36" s="125" t="str">
        <f ca="1">IF(AND(X36="",M36&lt;TODAY()),"*",IF(X36="","",IF(X36='Dropdown informatie'!$E$14,"#","!")))</f>
        <v>*</v>
      </c>
      <c r="S36" s="124">
        <f t="shared" si="0"/>
        <v>0</v>
      </c>
      <c r="T36" s="126">
        <f t="shared" si="1"/>
        <v>30</v>
      </c>
      <c r="U36" s="122">
        <f t="shared" ca="1" si="2"/>
        <v>-1164</v>
      </c>
      <c r="V36" s="120"/>
      <c r="W36" s="128"/>
      <c r="X36" s="123"/>
      <c r="Y36" s="126"/>
      <c r="Z36" s="126"/>
      <c r="AA36" s="126"/>
      <c r="AB36" s="120"/>
      <c r="AC36" s="120"/>
    </row>
    <row r="37" spans="1:29" ht="12.75" customHeight="1" x14ac:dyDescent="0.25">
      <c r="A37" s="119">
        <v>2958352</v>
      </c>
      <c r="B37" s="120">
        <v>51834</v>
      </c>
      <c r="C37" s="120" t="s">
        <v>208</v>
      </c>
      <c r="D37" s="120" t="s">
        <v>209</v>
      </c>
      <c r="E37" s="120" t="s">
        <v>210</v>
      </c>
      <c r="F37" s="120" t="s">
        <v>51</v>
      </c>
      <c r="G37" s="120" t="s">
        <v>139</v>
      </c>
      <c r="H37" s="120" t="s">
        <v>140</v>
      </c>
      <c r="I37" s="120"/>
      <c r="J37" s="121" t="s">
        <v>211</v>
      </c>
      <c r="K37" s="122">
        <v>15051881</v>
      </c>
      <c r="L37" s="123">
        <v>42005</v>
      </c>
      <c r="M37" s="123">
        <v>42035</v>
      </c>
      <c r="N37" s="124">
        <v>5.89</v>
      </c>
      <c r="O37" s="124">
        <v>5.89</v>
      </c>
      <c r="P37" s="129" t="s">
        <v>56</v>
      </c>
      <c r="Q37" s="124">
        <v>0</v>
      </c>
      <c r="R37" s="125" t="str">
        <f ca="1">IF(AND(X37="",M37&lt;TODAY()),"*",IF(X37="","",IF(X37='Dropdown informatie'!$E$14,"#","!")))</f>
        <v>*</v>
      </c>
      <c r="S37" s="124">
        <f t="shared" si="0"/>
        <v>0</v>
      </c>
      <c r="T37" s="126">
        <f t="shared" si="1"/>
        <v>30</v>
      </c>
      <c r="U37" s="122">
        <f t="shared" ca="1" si="2"/>
        <v>-990</v>
      </c>
      <c r="V37" s="120"/>
      <c r="W37" s="130"/>
      <c r="X37" s="123"/>
      <c r="Y37" s="126"/>
      <c r="Z37" s="126"/>
      <c r="AA37" s="126"/>
      <c r="AB37" s="120"/>
      <c r="AC37" s="120"/>
    </row>
    <row r="38" spans="1:29" ht="12.75" customHeight="1" x14ac:dyDescent="0.25">
      <c r="A38" s="119">
        <v>2958352</v>
      </c>
      <c r="B38" s="120">
        <v>51834</v>
      </c>
      <c r="C38" s="120" t="s">
        <v>208</v>
      </c>
      <c r="D38" s="120" t="s">
        <v>209</v>
      </c>
      <c r="E38" s="120" t="s">
        <v>210</v>
      </c>
      <c r="F38" s="120" t="s">
        <v>51</v>
      </c>
      <c r="G38" s="120" t="s">
        <v>139</v>
      </c>
      <c r="H38" s="120" t="s">
        <v>140</v>
      </c>
      <c r="I38" s="120"/>
      <c r="J38" s="121" t="s">
        <v>211</v>
      </c>
      <c r="K38" s="122">
        <v>800194139</v>
      </c>
      <c r="L38" s="123">
        <v>41803</v>
      </c>
      <c r="M38" s="123">
        <v>41833</v>
      </c>
      <c r="N38" s="124">
        <v>16.739999999999998</v>
      </c>
      <c r="O38" s="124">
        <v>16.739999999999998</v>
      </c>
      <c r="P38" s="129" t="s">
        <v>56</v>
      </c>
      <c r="Q38" s="124">
        <v>0</v>
      </c>
      <c r="R38" s="125" t="str">
        <f ca="1">IF(AND(X38="",M38&lt;TODAY()),"*",IF(X38="","",IF(X38='Dropdown informatie'!$E$14,"#","!")))</f>
        <v>*</v>
      </c>
      <c r="S38" s="124">
        <f t="shared" si="0"/>
        <v>0</v>
      </c>
      <c r="T38" s="126">
        <f t="shared" si="1"/>
        <v>30</v>
      </c>
      <c r="U38" s="122">
        <f t="shared" ca="1" si="2"/>
        <v>-1192</v>
      </c>
      <c r="V38" s="120"/>
      <c r="W38" s="128"/>
      <c r="X38" s="123"/>
      <c r="Y38" s="126"/>
      <c r="Z38" s="126"/>
      <c r="AA38" s="126"/>
      <c r="AB38" s="120"/>
      <c r="AC38" s="120"/>
    </row>
    <row r="39" spans="1:29" ht="12.75" customHeight="1" x14ac:dyDescent="0.25">
      <c r="A39" s="119">
        <v>2958352</v>
      </c>
      <c r="B39" s="120">
        <v>52025</v>
      </c>
      <c r="C39" s="120" t="s">
        <v>212</v>
      </c>
      <c r="D39" s="120" t="s">
        <v>213</v>
      </c>
      <c r="E39" s="120" t="s">
        <v>214</v>
      </c>
      <c r="F39" s="120" t="s">
        <v>155</v>
      </c>
      <c r="G39" s="120" t="s">
        <v>139</v>
      </c>
      <c r="H39" s="120" t="s">
        <v>140</v>
      </c>
      <c r="I39" s="120"/>
      <c r="J39" s="121" t="s">
        <v>215</v>
      </c>
      <c r="K39" s="122">
        <v>15051922</v>
      </c>
      <c r="L39" s="123">
        <v>42005</v>
      </c>
      <c r="M39" s="123">
        <v>42035</v>
      </c>
      <c r="N39" s="124">
        <v>66.17</v>
      </c>
      <c r="O39" s="124">
        <v>66.17</v>
      </c>
      <c r="P39" s="129" t="s">
        <v>56</v>
      </c>
      <c r="Q39" s="124">
        <v>0</v>
      </c>
      <c r="R39" s="125" t="str">
        <f ca="1">IF(AND(X39="",M39&lt;TODAY()),"*",IF(X39="","",IF(X39='Dropdown informatie'!$E$14,"#","!")))</f>
        <v>*</v>
      </c>
      <c r="S39" s="124">
        <f t="shared" si="0"/>
        <v>0</v>
      </c>
      <c r="T39" s="126">
        <f t="shared" si="1"/>
        <v>30</v>
      </c>
      <c r="U39" s="122">
        <f t="shared" ca="1" si="2"/>
        <v>-990</v>
      </c>
      <c r="V39" s="120"/>
      <c r="W39" s="128"/>
      <c r="X39" s="123"/>
      <c r="Y39" s="126"/>
      <c r="Z39" s="126"/>
      <c r="AA39" s="126"/>
      <c r="AB39" s="120"/>
      <c r="AC39" s="120"/>
    </row>
    <row r="40" spans="1:29" ht="12.75" customHeight="1" x14ac:dyDescent="0.25">
      <c r="A40" s="119">
        <v>2958352</v>
      </c>
      <c r="B40" s="120"/>
      <c r="C40" s="120"/>
      <c r="D40" s="120"/>
      <c r="E40" s="120"/>
      <c r="F40" s="120"/>
      <c r="G40" s="120"/>
      <c r="H40" s="120"/>
      <c r="I40" s="120"/>
      <c r="J40" s="121"/>
      <c r="K40" s="122"/>
      <c r="L40" s="123"/>
      <c r="M40" s="123"/>
      <c r="N40" s="124"/>
      <c r="O40" s="124"/>
      <c r="P40" s="124"/>
      <c r="Q40" s="124"/>
      <c r="R40" s="125" t="str">
        <f ca="1">IF(AND(X40="",M40&lt;TODAY()),"*",IF(X40="","",IF(X40='Dropdown informatie'!$E$14,"#","!")))</f>
        <v>*</v>
      </c>
      <c r="S40" s="124">
        <f t="shared" si="0"/>
        <v>0</v>
      </c>
      <c r="T40" s="126">
        <f t="shared" si="1"/>
        <v>0</v>
      </c>
      <c r="U40" s="122">
        <f t="shared" ca="1" si="2"/>
        <v>-43025</v>
      </c>
      <c r="V40" s="120"/>
      <c r="W40" s="128"/>
      <c r="X40" s="123"/>
      <c r="Y40" s="126"/>
      <c r="Z40" s="126"/>
      <c r="AA40" s="126"/>
      <c r="AB40" s="120"/>
      <c r="AC40" s="120"/>
    </row>
    <row r="41" spans="1:29" ht="12.75" customHeight="1" x14ac:dyDescent="0.25">
      <c r="A41" s="119">
        <v>2958352</v>
      </c>
      <c r="B41" s="120"/>
      <c r="C41" s="120"/>
      <c r="D41" s="120"/>
      <c r="E41" s="120"/>
      <c r="F41" s="120"/>
      <c r="G41" s="120"/>
      <c r="H41" s="120"/>
      <c r="I41" s="120"/>
      <c r="J41" s="121"/>
      <c r="K41" s="122"/>
      <c r="L41" s="123"/>
      <c r="M41" s="123"/>
      <c r="N41" s="124"/>
      <c r="O41" s="124"/>
      <c r="P41" s="124"/>
      <c r="Q41" s="124"/>
      <c r="R41" s="125" t="str">
        <f ca="1">IF(AND(X41="",M41&lt;TODAY()),"*",IF(X41="","",IF(X41='Dropdown informatie'!$E$14,"#","!")))</f>
        <v>*</v>
      </c>
      <c r="S41" s="124">
        <f t="shared" ref="S41:S104" si="3">O41-N41</f>
        <v>0</v>
      </c>
      <c r="T41" s="126">
        <f t="shared" ref="T41:T104" si="4">M41-L41</f>
        <v>0</v>
      </c>
      <c r="U41" s="122">
        <f t="shared" ref="U41:U104" ca="1" si="5">M41-$F$1</f>
        <v>-43025</v>
      </c>
      <c r="V41" s="120"/>
      <c r="W41" s="128"/>
      <c r="X41" s="123"/>
      <c r="Y41" s="126"/>
      <c r="Z41" s="126"/>
      <c r="AA41" s="126"/>
      <c r="AB41" s="120"/>
      <c r="AC41" s="120"/>
    </row>
    <row r="42" spans="1:29" ht="12.75" customHeight="1" x14ac:dyDescent="0.25">
      <c r="A42" s="119">
        <v>2958352</v>
      </c>
      <c r="B42" s="120"/>
      <c r="C42" s="120"/>
      <c r="D42" s="120"/>
      <c r="E42" s="120"/>
      <c r="F42" s="120"/>
      <c r="G42" s="120"/>
      <c r="H42" s="120"/>
      <c r="I42" s="120"/>
      <c r="J42" s="121"/>
      <c r="K42" s="122"/>
      <c r="L42" s="123"/>
      <c r="M42" s="123"/>
      <c r="N42" s="124"/>
      <c r="O42" s="124"/>
      <c r="P42" s="124"/>
      <c r="Q42" s="124"/>
      <c r="R42" s="125" t="str">
        <f ca="1">IF(AND(X42="",M42&lt;TODAY()),"*",IF(X42="","",IF(X42='Dropdown informatie'!$E$14,"#","!")))</f>
        <v>*</v>
      </c>
      <c r="S42" s="124">
        <f t="shared" si="3"/>
        <v>0</v>
      </c>
      <c r="T42" s="126">
        <f t="shared" si="4"/>
        <v>0</v>
      </c>
      <c r="U42" s="122">
        <f t="shared" ca="1" si="5"/>
        <v>-43025</v>
      </c>
      <c r="V42" s="120"/>
      <c r="W42" s="128"/>
      <c r="X42" s="123"/>
      <c r="Y42" s="126"/>
      <c r="Z42" s="126"/>
      <c r="AA42" s="126"/>
      <c r="AB42" s="120"/>
      <c r="AC42" s="120"/>
    </row>
    <row r="43" spans="1:29" ht="12.75" customHeight="1" x14ac:dyDescent="0.25">
      <c r="A43" s="119">
        <v>2958352</v>
      </c>
      <c r="B43" s="120"/>
      <c r="C43" s="120"/>
      <c r="D43" s="120"/>
      <c r="E43" s="120"/>
      <c r="F43" s="120"/>
      <c r="G43" s="120"/>
      <c r="H43" s="120"/>
      <c r="I43" s="120"/>
      <c r="J43" s="121"/>
      <c r="K43" s="122"/>
      <c r="L43" s="123"/>
      <c r="M43" s="123"/>
      <c r="N43" s="124"/>
      <c r="O43" s="124"/>
      <c r="P43" s="124"/>
      <c r="Q43" s="124"/>
      <c r="R43" s="125" t="str">
        <f ca="1">IF(AND(X43="",M43&lt;TODAY()),"*",IF(X43="","",IF(X43='Dropdown informatie'!$E$14,"#","!")))</f>
        <v>*</v>
      </c>
      <c r="S43" s="124">
        <f t="shared" si="3"/>
        <v>0</v>
      </c>
      <c r="T43" s="126">
        <f t="shared" si="4"/>
        <v>0</v>
      </c>
      <c r="U43" s="122">
        <f t="shared" ca="1" si="5"/>
        <v>-43025</v>
      </c>
      <c r="V43" s="120"/>
      <c r="W43" s="128"/>
      <c r="X43" s="123"/>
      <c r="Y43" s="126"/>
      <c r="Z43" s="126"/>
      <c r="AA43" s="126"/>
      <c r="AB43" s="120"/>
      <c r="AC43" s="120"/>
    </row>
    <row r="44" spans="1:29" ht="12.75" customHeight="1" x14ac:dyDescent="0.25">
      <c r="A44" s="119">
        <v>2958352</v>
      </c>
      <c r="B44" s="120"/>
      <c r="C44" s="120"/>
      <c r="D44" s="120"/>
      <c r="E44" s="120"/>
      <c r="F44" s="120"/>
      <c r="G44" s="120"/>
      <c r="H44" s="120"/>
      <c r="I44" s="120"/>
      <c r="J44" s="121"/>
      <c r="K44" s="122"/>
      <c r="L44" s="123"/>
      <c r="M44" s="123"/>
      <c r="N44" s="124"/>
      <c r="O44" s="124"/>
      <c r="P44" s="124"/>
      <c r="Q44" s="124"/>
      <c r="R44" s="125" t="str">
        <f ca="1">IF(AND(X44="",M44&lt;TODAY()),"*",IF(X44="","",IF(X44='Dropdown informatie'!$E$14,"#","!")))</f>
        <v>*</v>
      </c>
      <c r="S44" s="124">
        <f t="shared" si="3"/>
        <v>0</v>
      </c>
      <c r="T44" s="126">
        <f t="shared" si="4"/>
        <v>0</v>
      </c>
      <c r="U44" s="122">
        <f t="shared" ca="1" si="5"/>
        <v>-43025</v>
      </c>
      <c r="V44" s="120"/>
      <c r="W44" s="128"/>
      <c r="X44" s="123"/>
      <c r="Y44" s="126"/>
      <c r="Z44" s="126"/>
      <c r="AA44" s="126"/>
      <c r="AB44" s="120"/>
      <c r="AC44" s="120"/>
    </row>
    <row r="45" spans="1:29" ht="12.75" customHeight="1" x14ac:dyDescent="0.25">
      <c r="A45" s="119">
        <v>2958352</v>
      </c>
      <c r="B45" s="120"/>
      <c r="C45" s="120"/>
      <c r="D45" s="120"/>
      <c r="E45" s="120"/>
      <c r="F45" s="120"/>
      <c r="G45" s="120"/>
      <c r="H45" s="120"/>
      <c r="I45" s="120"/>
      <c r="J45" s="121"/>
      <c r="K45" s="122"/>
      <c r="L45" s="123"/>
      <c r="M45" s="123"/>
      <c r="N45" s="124"/>
      <c r="O45" s="124"/>
      <c r="P45" s="124"/>
      <c r="Q45" s="124"/>
      <c r="R45" s="125" t="str">
        <f ca="1">IF(AND(X45="",M45&lt;TODAY()),"*",IF(X45="","",IF(X45='Dropdown informatie'!$E$14,"#","!")))</f>
        <v>*</v>
      </c>
      <c r="S45" s="124">
        <f t="shared" si="3"/>
        <v>0</v>
      </c>
      <c r="T45" s="126">
        <f t="shared" si="4"/>
        <v>0</v>
      </c>
      <c r="U45" s="122">
        <f t="shared" ca="1" si="5"/>
        <v>-43025</v>
      </c>
      <c r="V45" s="120"/>
      <c r="W45" s="128"/>
      <c r="X45" s="123"/>
      <c r="Y45" s="126"/>
      <c r="Z45" s="126"/>
      <c r="AA45" s="126"/>
      <c r="AB45" s="120"/>
      <c r="AC45" s="120"/>
    </row>
    <row r="46" spans="1:29" ht="12.75" customHeight="1" x14ac:dyDescent="0.25">
      <c r="A46" s="119">
        <v>2958352</v>
      </c>
      <c r="B46" s="120"/>
      <c r="C46" s="120"/>
      <c r="D46" s="120"/>
      <c r="E46" s="120"/>
      <c r="F46" s="120"/>
      <c r="G46" s="120"/>
      <c r="H46" s="120"/>
      <c r="I46" s="120"/>
      <c r="J46" s="121"/>
      <c r="K46" s="122"/>
      <c r="L46" s="123"/>
      <c r="M46" s="123"/>
      <c r="N46" s="124"/>
      <c r="O46" s="124"/>
      <c r="P46" s="124"/>
      <c r="Q46" s="124"/>
      <c r="R46" s="125" t="str">
        <f ca="1">IF(AND(X46="",M46&lt;TODAY()),"*",IF(X46="","",IF(X46='Dropdown informatie'!$E$14,"#","!")))</f>
        <v>*</v>
      </c>
      <c r="S46" s="124">
        <f t="shared" si="3"/>
        <v>0</v>
      </c>
      <c r="T46" s="126">
        <f t="shared" si="4"/>
        <v>0</v>
      </c>
      <c r="U46" s="122">
        <f t="shared" ca="1" si="5"/>
        <v>-43025</v>
      </c>
      <c r="V46" s="120"/>
      <c r="W46" s="128"/>
      <c r="X46" s="123"/>
      <c r="Y46" s="126"/>
      <c r="Z46" s="126"/>
      <c r="AA46" s="126"/>
      <c r="AB46" s="120"/>
      <c r="AC46" s="120"/>
    </row>
    <row r="47" spans="1:29" ht="12.75" customHeight="1" x14ac:dyDescent="0.25">
      <c r="A47" s="119">
        <v>2958352</v>
      </c>
      <c r="B47" s="120"/>
      <c r="C47" s="120"/>
      <c r="D47" s="120"/>
      <c r="E47" s="120"/>
      <c r="F47" s="120"/>
      <c r="G47" s="120"/>
      <c r="H47" s="120"/>
      <c r="I47" s="120"/>
      <c r="J47" s="121"/>
      <c r="K47" s="122"/>
      <c r="L47" s="123"/>
      <c r="M47" s="123"/>
      <c r="N47" s="124"/>
      <c r="O47" s="124"/>
      <c r="P47" s="124"/>
      <c r="Q47" s="124"/>
      <c r="R47" s="125" t="str">
        <f ca="1">IF(AND(X47="",M47&lt;TODAY()),"*",IF(X47="","",IF(X47='Dropdown informatie'!$E$14,"#","!")))</f>
        <v>*</v>
      </c>
      <c r="S47" s="124">
        <f t="shared" si="3"/>
        <v>0</v>
      </c>
      <c r="T47" s="126">
        <f t="shared" si="4"/>
        <v>0</v>
      </c>
      <c r="U47" s="122">
        <f t="shared" ca="1" si="5"/>
        <v>-43025</v>
      </c>
      <c r="V47" s="120"/>
      <c r="W47" s="128"/>
      <c r="X47" s="123"/>
      <c r="Y47" s="126"/>
      <c r="Z47" s="126"/>
      <c r="AA47" s="126"/>
      <c r="AB47" s="120"/>
      <c r="AC47" s="120"/>
    </row>
    <row r="48" spans="1:29" ht="12.75" customHeight="1" x14ac:dyDescent="0.25">
      <c r="A48" s="119">
        <v>2958352</v>
      </c>
      <c r="B48" s="120"/>
      <c r="C48" s="120"/>
      <c r="D48" s="120"/>
      <c r="E48" s="120"/>
      <c r="F48" s="120"/>
      <c r="G48" s="120"/>
      <c r="H48" s="120"/>
      <c r="I48" s="120"/>
      <c r="J48" s="121"/>
      <c r="K48" s="122"/>
      <c r="L48" s="123"/>
      <c r="M48" s="123"/>
      <c r="N48" s="124"/>
      <c r="O48" s="124"/>
      <c r="P48" s="124"/>
      <c r="Q48" s="124"/>
      <c r="R48" s="125" t="str">
        <f ca="1">IF(AND(X48="",M48&lt;TODAY()),"*",IF(X48="","",IF(X48='Dropdown informatie'!$E$14,"#","!")))</f>
        <v>*</v>
      </c>
      <c r="S48" s="124">
        <f t="shared" si="3"/>
        <v>0</v>
      </c>
      <c r="T48" s="126">
        <f t="shared" si="4"/>
        <v>0</v>
      </c>
      <c r="U48" s="122">
        <f t="shared" ca="1" si="5"/>
        <v>-43025</v>
      </c>
      <c r="V48" s="120"/>
      <c r="W48" s="128"/>
      <c r="X48" s="123"/>
      <c r="Y48" s="126"/>
      <c r="Z48" s="126"/>
      <c r="AA48" s="126"/>
      <c r="AB48" s="120"/>
      <c r="AC48" s="120"/>
    </row>
    <row r="49" spans="1:29" ht="12.75" customHeight="1" x14ac:dyDescent="0.25">
      <c r="A49" s="119">
        <v>2958352</v>
      </c>
      <c r="B49" s="120"/>
      <c r="C49" s="120"/>
      <c r="D49" s="120"/>
      <c r="E49" s="120"/>
      <c r="F49" s="120"/>
      <c r="G49" s="120"/>
      <c r="H49" s="120"/>
      <c r="I49" s="120"/>
      <c r="J49" s="121"/>
      <c r="K49" s="122"/>
      <c r="L49" s="123"/>
      <c r="M49" s="123"/>
      <c r="N49" s="124"/>
      <c r="O49" s="124"/>
      <c r="P49" s="124"/>
      <c r="Q49" s="124"/>
      <c r="R49" s="125" t="str">
        <f ca="1">IF(AND(X49="",M49&lt;TODAY()),"*",IF(X49="","",IF(X49='Dropdown informatie'!$E$14,"#","!")))</f>
        <v>*</v>
      </c>
      <c r="S49" s="124">
        <f t="shared" si="3"/>
        <v>0</v>
      </c>
      <c r="T49" s="126">
        <f t="shared" si="4"/>
        <v>0</v>
      </c>
      <c r="U49" s="122">
        <f t="shared" ca="1" si="5"/>
        <v>-43025</v>
      </c>
      <c r="V49" s="120"/>
      <c r="W49" s="128"/>
      <c r="X49" s="123"/>
      <c r="Y49" s="126"/>
      <c r="Z49" s="126"/>
      <c r="AA49" s="126"/>
      <c r="AB49" s="120"/>
      <c r="AC49" s="120"/>
    </row>
    <row r="50" spans="1:29" ht="12.75" customHeight="1" x14ac:dyDescent="0.25">
      <c r="A50" s="119">
        <v>2958352</v>
      </c>
      <c r="B50" s="120"/>
      <c r="C50" s="120"/>
      <c r="D50" s="120"/>
      <c r="E50" s="120"/>
      <c r="F50" s="120"/>
      <c r="G50" s="120"/>
      <c r="H50" s="120"/>
      <c r="I50" s="120"/>
      <c r="J50" s="121"/>
      <c r="K50" s="122"/>
      <c r="L50" s="123"/>
      <c r="M50" s="123"/>
      <c r="N50" s="124"/>
      <c r="O50" s="124"/>
      <c r="P50" s="124"/>
      <c r="Q50" s="124"/>
      <c r="R50" s="125" t="str">
        <f ca="1">IF(AND(X50="",M50&lt;TODAY()),"*",IF(X50="","",IF(X50='Dropdown informatie'!$E$14,"#","!")))</f>
        <v>*</v>
      </c>
      <c r="S50" s="124">
        <f t="shared" si="3"/>
        <v>0</v>
      </c>
      <c r="T50" s="126">
        <f t="shared" si="4"/>
        <v>0</v>
      </c>
      <c r="U50" s="122">
        <f t="shared" ca="1" si="5"/>
        <v>-43025</v>
      </c>
      <c r="V50" s="120"/>
      <c r="W50" s="128"/>
      <c r="X50" s="123"/>
      <c r="Y50" s="126"/>
      <c r="Z50" s="126"/>
      <c r="AA50" s="126"/>
      <c r="AB50" s="120"/>
      <c r="AC50" s="120"/>
    </row>
    <row r="51" spans="1:29" ht="12.75" customHeight="1" x14ac:dyDescent="0.25">
      <c r="A51" s="119">
        <v>2958352</v>
      </c>
      <c r="B51" s="120"/>
      <c r="C51" s="120"/>
      <c r="D51" s="120"/>
      <c r="E51" s="120"/>
      <c r="F51" s="120"/>
      <c r="G51" s="120"/>
      <c r="H51" s="120"/>
      <c r="I51" s="120"/>
      <c r="J51" s="121"/>
      <c r="K51" s="122"/>
      <c r="L51" s="123"/>
      <c r="M51" s="123"/>
      <c r="N51" s="124"/>
      <c r="O51" s="124"/>
      <c r="P51" s="124"/>
      <c r="Q51" s="124"/>
      <c r="R51" s="125" t="str">
        <f ca="1">IF(AND(X51="",M51&lt;TODAY()),"*",IF(X51="","",IF(X51='Dropdown informatie'!$E$14,"#","!")))</f>
        <v>*</v>
      </c>
      <c r="S51" s="124">
        <f t="shared" si="3"/>
        <v>0</v>
      </c>
      <c r="T51" s="126">
        <f t="shared" si="4"/>
        <v>0</v>
      </c>
      <c r="U51" s="122">
        <f t="shared" ca="1" si="5"/>
        <v>-43025</v>
      </c>
      <c r="V51" s="120"/>
      <c r="W51" s="128"/>
      <c r="X51" s="123"/>
      <c r="Y51" s="126"/>
      <c r="Z51" s="126"/>
      <c r="AA51" s="126"/>
      <c r="AB51" s="120"/>
      <c r="AC51" s="120"/>
    </row>
    <row r="52" spans="1:29" ht="12.75" customHeight="1" x14ac:dyDescent="0.25">
      <c r="A52" s="119">
        <v>2958352</v>
      </c>
      <c r="B52" s="120"/>
      <c r="C52" s="120"/>
      <c r="D52" s="120"/>
      <c r="E52" s="120"/>
      <c r="F52" s="120"/>
      <c r="G52" s="120"/>
      <c r="H52" s="120"/>
      <c r="I52" s="120"/>
      <c r="J52" s="121"/>
      <c r="K52" s="122"/>
      <c r="L52" s="123"/>
      <c r="M52" s="123"/>
      <c r="N52" s="124"/>
      <c r="O52" s="124"/>
      <c r="P52" s="124"/>
      <c r="Q52" s="124"/>
      <c r="R52" s="125" t="str">
        <f ca="1">IF(AND(X52="",M52&lt;TODAY()),"*",IF(X52="","",IF(X52='Dropdown informatie'!$E$14,"#","!")))</f>
        <v>*</v>
      </c>
      <c r="S52" s="124">
        <f t="shared" si="3"/>
        <v>0</v>
      </c>
      <c r="T52" s="126">
        <f t="shared" si="4"/>
        <v>0</v>
      </c>
      <c r="U52" s="122">
        <f t="shared" ca="1" si="5"/>
        <v>-43025</v>
      </c>
      <c r="V52" s="120"/>
      <c r="W52" s="128"/>
      <c r="X52" s="123"/>
      <c r="Y52" s="126"/>
      <c r="Z52" s="126"/>
      <c r="AA52" s="126"/>
      <c r="AB52" s="120"/>
      <c r="AC52" s="120"/>
    </row>
    <row r="53" spans="1:29" ht="12.75" customHeight="1" x14ac:dyDescent="0.25">
      <c r="A53" s="119">
        <v>2958352</v>
      </c>
      <c r="B53" s="120"/>
      <c r="C53" s="120"/>
      <c r="D53" s="120"/>
      <c r="E53" s="120"/>
      <c r="F53" s="120"/>
      <c r="G53" s="120"/>
      <c r="H53" s="120"/>
      <c r="I53" s="120"/>
      <c r="J53" s="121"/>
      <c r="K53" s="122"/>
      <c r="L53" s="123"/>
      <c r="M53" s="123"/>
      <c r="N53" s="124"/>
      <c r="O53" s="124"/>
      <c r="P53" s="124"/>
      <c r="Q53" s="124"/>
      <c r="R53" s="125" t="str">
        <f ca="1">IF(AND(X53="",M53&lt;TODAY()),"*",IF(X53="","",IF(X53='Dropdown informatie'!$E$14,"#","!")))</f>
        <v>*</v>
      </c>
      <c r="S53" s="124">
        <f t="shared" si="3"/>
        <v>0</v>
      </c>
      <c r="T53" s="126">
        <f t="shared" si="4"/>
        <v>0</v>
      </c>
      <c r="U53" s="122">
        <f t="shared" ca="1" si="5"/>
        <v>-43025</v>
      </c>
      <c r="V53" s="120"/>
      <c r="W53" s="128"/>
      <c r="X53" s="123"/>
      <c r="Y53" s="126"/>
      <c r="Z53" s="126"/>
      <c r="AA53" s="126"/>
      <c r="AB53" s="120"/>
      <c r="AC53" s="120"/>
    </row>
    <row r="54" spans="1:29" ht="12.75" customHeight="1" x14ac:dyDescent="0.25">
      <c r="A54" s="119">
        <v>2958352</v>
      </c>
      <c r="B54" s="120"/>
      <c r="C54" s="120"/>
      <c r="D54" s="120"/>
      <c r="E54" s="120"/>
      <c r="F54" s="120"/>
      <c r="G54" s="120"/>
      <c r="H54" s="120"/>
      <c r="I54" s="120"/>
      <c r="J54" s="121"/>
      <c r="K54" s="122"/>
      <c r="L54" s="123"/>
      <c r="M54" s="123"/>
      <c r="N54" s="124"/>
      <c r="O54" s="124"/>
      <c r="P54" s="124"/>
      <c r="Q54" s="124"/>
      <c r="R54" s="125" t="str">
        <f ca="1">IF(AND(X54="",M54&lt;TODAY()),"*",IF(X54="","",IF(X54='Dropdown informatie'!$E$14,"#","!")))</f>
        <v>*</v>
      </c>
      <c r="S54" s="124">
        <f t="shared" si="3"/>
        <v>0</v>
      </c>
      <c r="T54" s="126">
        <f t="shared" si="4"/>
        <v>0</v>
      </c>
      <c r="U54" s="122">
        <f t="shared" ca="1" si="5"/>
        <v>-43025</v>
      </c>
      <c r="V54" s="120"/>
      <c r="W54" s="128"/>
      <c r="X54" s="123"/>
      <c r="Y54" s="126"/>
      <c r="Z54" s="126"/>
      <c r="AA54" s="126"/>
      <c r="AB54" s="120"/>
      <c r="AC54" s="120"/>
    </row>
    <row r="55" spans="1:29" ht="12.75" customHeight="1" x14ac:dyDescent="0.25">
      <c r="A55" s="119">
        <v>2958352</v>
      </c>
      <c r="B55" s="120"/>
      <c r="C55" s="120"/>
      <c r="D55" s="120"/>
      <c r="E55" s="120"/>
      <c r="F55" s="120"/>
      <c r="G55" s="120"/>
      <c r="H55" s="120"/>
      <c r="I55" s="120"/>
      <c r="J55" s="121"/>
      <c r="K55" s="122"/>
      <c r="L55" s="123"/>
      <c r="M55" s="123"/>
      <c r="N55" s="124"/>
      <c r="O55" s="124"/>
      <c r="P55" s="124"/>
      <c r="Q55" s="124"/>
      <c r="R55" s="125" t="str">
        <f ca="1">IF(AND(X55="",M55&lt;TODAY()),"*",IF(X55="","",IF(X55='Dropdown informatie'!$E$14,"#","!")))</f>
        <v>*</v>
      </c>
      <c r="S55" s="124">
        <f t="shared" si="3"/>
        <v>0</v>
      </c>
      <c r="T55" s="126">
        <f t="shared" si="4"/>
        <v>0</v>
      </c>
      <c r="U55" s="122">
        <f t="shared" ca="1" si="5"/>
        <v>-43025</v>
      </c>
      <c r="V55" s="120"/>
      <c r="W55" s="128"/>
      <c r="X55" s="123"/>
      <c r="Y55" s="126"/>
      <c r="Z55" s="126"/>
      <c r="AA55" s="126"/>
      <c r="AB55" s="120"/>
      <c r="AC55" s="120"/>
    </row>
    <row r="56" spans="1:29" ht="12.75" customHeight="1" x14ac:dyDescent="0.25">
      <c r="A56" s="119">
        <v>2958352</v>
      </c>
      <c r="B56" s="120"/>
      <c r="C56" s="120"/>
      <c r="D56" s="120"/>
      <c r="E56" s="120"/>
      <c r="F56" s="120"/>
      <c r="G56" s="120"/>
      <c r="H56" s="120"/>
      <c r="I56" s="120"/>
      <c r="J56" s="121"/>
      <c r="K56" s="122"/>
      <c r="L56" s="123"/>
      <c r="M56" s="123"/>
      <c r="N56" s="124"/>
      <c r="O56" s="124"/>
      <c r="P56" s="124"/>
      <c r="Q56" s="124"/>
      <c r="R56" s="125" t="str">
        <f ca="1">IF(AND(X56="",M56&lt;TODAY()),"*",IF(X56="","",IF(X56='Dropdown informatie'!$E$14,"#","!")))</f>
        <v>*</v>
      </c>
      <c r="S56" s="124">
        <f t="shared" si="3"/>
        <v>0</v>
      </c>
      <c r="T56" s="126">
        <f t="shared" si="4"/>
        <v>0</v>
      </c>
      <c r="U56" s="122">
        <f t="shared" ca="1" si="5"/>
        <v>-43025</v>
      </c>
      <c r="V56" s="120"/>
      <c r="W56" s="128"/>
      <c r="X56" s="123"/>
      <c r="Y56" s="126"/>
      <c r="Z56" s="126"/>
      <c r="AA56" s="126"/>
      <c r="AB56" s="120"/>
      <c r="AC56" s="120"/>
    </row>
    <row r="57" spans="1:29" ht="12.75" customHeight="1" x14ac:dyDescent="0.25">
      <c r="A57" s="119">
        <v>2958352</v>
      </c>
      <c r="B57" s="120"/>
      <c r="C57" s="120"/>
      <c r="D57" s="120"/>
      <c r="E57" s="120"/>
      <c r="F57" s="120"/>
      <c r="G57" s="120"/>
      <c r="H57" s="120"/>
      <c r="I57" s="120"/>
      <c r="J57" s="121"/>
      <c r="K57" s="122"/>
      <c r="L57" s="123"/>
      <c r="M57" s="123"/>
      <c r="N57" s="124"/>
      <c r="O57" s="124"/>
      <c r="P57" s="124"/>
      <c r="Q57" s="124"/>
      <c r="R57" s="125" t="str">
        <f ca="1">IF(AND(X57="",M57&lt;TODAY()),"*",IF(X57="","",IF(X57='Dropdown informatie'!$E$14,"#","!")))</f>
        <v>*</v>
      </c>
      <c r="S57" s="124">
        <f t="shared" si="3"/>
        <v>0</v>
      </c>
      <c r="T57" s="126">
        <f t="shared" si="4"/>
        <v>0</v>
      </c>
      <c r="U57" s="122">
        <f t="shared" ca="1" si="5"/>
        <v>-43025</v>
      </c>
      <c r="V57" s="120"/>
      <c r="W57" s="128"/>
      <c r="X57" s="123"/>
      <c r="Y57" s="126"/>
      <c r="Z57" s="126"/>
      <c r="AA57" s="126"/>
      <c r="AB57" s="120"/>
      <c r="AC57" s="120"/>
    </row>
    <row r="58" spans="1:29" ht="12.75" customHeight="1" x14ac:dyDescent="0.25">
      <c r="A58" s="119">
        <v>2958352</v>
      </c>
      <c r="B58" s="120"/>
      <c r="C58" s="120"/>
      <c r="D58" s="120"/>
      <c r="E58" s="120"/>
      <c r="F58" s="120"/>
      <c r="G58" s="120"/>
      <c r="H58" s="120"/>
      <c r="I58" s="120"/>
      <c r="J58" s="121"/>
      <c r="K58" s="122"/>
      <c r="L58" s="123"/>
      <c r="M58" s="123"/>
      <c r="N58" s="124"/>
      <c r="O58" s="124"/>
      <c r="P58" s="124"/>
      <c r="Q58" s="124"/>
      <c r="R58" s="125" t="str">
        <f ca="1">IF(AND(X58="",M58&lt;TODAY()),"*",IF(X58="","",IF(X58='Dropdown informatie'!$E$14,"#","!")))</f>
        <v>*</v>
      </c>
      <c r="S58" s="124">
        <f t="shared" si="3"/>
        <v>0</v>
      </c>
      <c r="T58" s="126">
        <f t="shared" si="4"/>
        <v>0</v>
      </c>
      <c r="U58" s="122">
        <f t="shared" ca="1" si="5"/>
        <v>-43025</v>
      </c>
      <c r="V58" s="120"/>
      <c r="W58" s="128"/>
      <c r="X58" s="123"/>
      <c r="Y58" s="126"/>
      <c r="Z58" s="126"/>
      <c r="AA58" s="126"/>
      <c r="AB58" s="120"/>
      <c r="AC58" s="120"/>
    </row>
    <row r="59" spans="1:29" ht="12.75" customHeight="1" x14ac:dyDescent="0.25">
      <c r="A59" s="119">
        <v>2958352</v>
      </c>
      <c r="B59" s="120"/>
      <c r="C59" s="120"/>
      <c r="D59" s="120"/>
      <c r="E59" s="120"/>
      <c r="F59" s="120"/>
      <c r="G59" s="120"/>
      <c r="H59" s="120"/>
      <c r="I59" s="120"/>
      <c r="J59" s="121"/>
      <c r="K59" s="122"/>
      <c r="L59" s="123"/>
      <c r="M59" s="123"/>
      <c r="N59" s="124"/>
      <c r="O59" s="124"/>
      <c r="P59" s="124"/>
      <c r="Q59" s="124"/>
      <c r="R59" s="125" t="str">
        <f ca="1">IF(AND(X59="",M59&lt;TODAY()),"*",IF(X59="","",IF(X59='Dropdown informatie'!$E$14,"#","!")))</f>
        <v>*</v>
      </c>
      <c r="S59" s="124">
        <f t="shared" si="3"/>
        <v>0</v>
      </c>
      <c r="T59" s="126">
        <f t="shared" si="4"/>
        <v>0</v>
      </c>
      <c r="U59" s="122">
        <f t="shared" ca="1" si="5"/>
        <v>-43025</v>
      </c>
      <c r="V59" s="120"/>
      <c r="W59" s="128"/>
      <c r="X59" s="123"/>
      <c r="Y59" s="126"/>
      <c r="Z59" s="126"/>
      <c r="AA59" s="126"/>
      <c r="AB59" s="120"/>
      <c r="AC59" s="120"/>
    </row>
    <row r="60" spans="1:29" ht="12.75" customHeight="1" x14ac:dyDescent="0.25">
      <c r="A60" s="119">
        <v>2958352</v>
      </c>
      <c r="B60" s="120"/>
      <c r="C60" s="120"/>
      <c r="D60" s="120"/>
      <c r="E60" s="120"/>
      <c r="F60" s="120"/>
      <c r="G60" s="120"/>
      <c r="H60" s="120"/>
      <c r="I60" s="120"/>
      <c r="J60" s="121"/>
      <c r="K60" s="122"/>
      <c r="L60" s="123"/>
      <c r="M60" s="123"/>
      <c r="N60" s="124"/>
      <c r="O60" s="124"/>
      <c r="P60" s="124"/>
      <c r="Q60" s="124"/>
      <c r="R60" s="125" t="str">
        <f ca="1">IF(AND(X60="",M60&lt;TODAY()),"*",IF(X60="","",IF(X60='Dropdown informatie'!$E$14,"#","!")))</f>
        <v>*</v>
      </c>
      <c r="S60" s="124">
        <f t="shared" si="3"/>
        <v>0</v>
      </c>
      <c r="T60" s="126">
        <f t="shared" si="4"/>
        <v>0</v>
      </c>
      <c r="U60" s="122">
        <f t="shared" ca="1" si="5"/>
        <v>-43025</v>
      </c>
      <c r="V60" s="120"/>
      <c r="W60" s="128"/>
      <c r="X60" s="123"/>
      <c r="Y60" s="126"/>
      <c r="Z60" s="126"/>
      <c r="AA60" s="126"/>
      <c r="AB60" s="120"/>
      <c r="AC60" s="120"/>
    </row>
    <row r="61" spans="1:29" ht="12.75" customHeight="1" x14ac:dyDescent="0.25">
      <c r="A61" s="119">
        <v>2958352</v>
      </c>
      <c r="B61" s="120"/>
      <c r="C61" s="120"/>
      <c r="D61" s="120"/>
      <c r="E61" s="120"/>
      <c r="F61" s="120"/>
      <c r="G61" s="120"/>
      <c r="H61" s="120"/>
      <c r="I61" s="120"/>
      <c r="J61" s="121"/>
      <c r="K61" s="122"/>
      <c r="L61" s="123"/>
      <c r="M61" s="123"/>
      <c r="N61" s="124"/>
      <c r="O61" s="124"/>
      <c r="P61" s="124"/>
      <c r="Q61" s="124"/>
      <c r="R61" s="125" t="str">
        <f ca="1">IF(AND(X61="",M61&lt;TODAY()),"*",IF(X61="","",IF(X61='Dropdown informatie'!$E$14,"#","!")))</f>
        <v>*</v>
      </c>
      <c r="S61" s="124">
        <f t="shared" si="3"/>
        <v>0</v>
      </c>
      <c r="T61" s="126">
        <f t="shared" si="4"/>
        <v>0</v>
      </c>
      <c r="U61" s="122">
        <f t="shared" ca="1" si="5"/>
        <v>-43025</v>
      </c>
      <c r="V61" s="120"/>
      <c r="W61" s="128"/>
      <c r="X61" s="123"/>
      <c r="Y61" s="126"/>
      <c r="Z61" s="126"/>
      <c r="AA61" s="126"/>
      <c r="AB61" s="120"/>
      <c r="AC61" s="120"/>
    </row>
    <row r="62" spans="1:29" ht="12.75" customHeight="1" x14ac:dyDescent="0.25">
      <c r="A62" s="119">
        <v>2958352</v>
      </c>
      <c r="B62" s="120"/>
      <c r="C62" s="120"/>
      <c r="D62" s="120"/>
      <c r="E62" s="120"/>
      <c r="F62" s="120"/>
      <c r="G62" s="120"/>
      <c r="H62" s="120"/>
      <c r="I62" s="120"/>
      <c r="J62" s="121"/>
      <c r="K62" s="122"/>
      <c r="L62" s="123"/>
      <c r="M62" s="123"/>
      <c r="N62" s="124"/>
      <c r="O62" s="124"/>
      <c r="P62" s="124"/>
      <c r="Q62" s="124"/>
      <c r="R62" s="125" t="str">
        <f ca="1">IF(AND(X62="",M62&lt;TODAY()),"*",IF(X62="","",IF(X62='Dropdown informatie'!$E$14,"#","!")))</f>
        <v>*</v>
      </c>
      <c r="S62" s="124">
        <f t="shared" si="3"/>
        <v>0</v>
      </c>
      <c r="T62" s="126">
        <f t="shared" si="4"/>
        <v>0</v>
      </c>
      <c r="U62" s="122">
        <f t="shared" ca="1" si="5"/>
        <v>-43025</v>
      </c>
      <c r="V62" s="120"/>
      <c r="W62" s="128"/>
      <c r="X62" s="123"/>
      <c r="Y62" s="126"/>
      <c r="Z62" s="126"/>
      <c r="AA62" s="126"/>
      <c r="AB62" s="120"/>
      <c r="AC62" s="120"/>
    </row>
    <row r="63" spans="1:29" ht="12.75" customHeight="1" x14ac:dyDescent="0.25">
      <c r="A63" s="119">
        <v>2958352</v>
      </c>
      <c r="B63" s="120"/>
      <c r="C63" s="120"/>
      <c r="D63" s="120"/>
      <c r="E63" s="120"/>
      <c r="F63" s="120"/>
      <c r="G63" s="120"/>
      <c r="H63" s="120"/>
      <c r="I63" s="120"/>
      <c r="J63" s="121"/>
      <c r="K63" s="122"/>
      <c r="L63" s="123"/>
      <c r="M63" s="123"/>
      <c r="N63" s="124"/>
      <c r="O63" s="124"/>
      <c r="P63" s="124"/>
      <c r="Q63" s="124"/>
      <c r="R63" s="125" t="str">
        <f ca="1">IF(AND(X63="",M63&lt;TODAY()),"*",IF(X63="","",IF(X63='Dropdown informatie'!$E$14,"#","!")))</f>
        <v>*</v>
      </c>
      <c r="S63" s="124">
        <f t="shared" si="3"/>
        <v>0</v>
      </c>
      <c r="T63" s="126">
        <f t="shared" si="4"/>
        <v>0</v>
      </c>
      <c r="U63" s="122">
        <f t="shared" ca="1" si="5"/>
        <v>-43025</v>
      </c>
      <c r="V63" s="120"/>
      <c r="W63" s="128"/>
      <c r="X63" s="123"/>
      <c r="Y63" s="126"/>
      <c r="Z63" s="126"/>
      <c r="AA63" s="126"/>
      <c r="AB63" s="120"/>
      <c r="AC63" s="120"/>
    </row>
    <row r="64" spans="1:29" ht="12.75" customHeight="1" x14ac:dyDescent="0.25">
      <c r="A64" s="119">
        <v>2958352</v>
      </c>
      <c r="B64" s="120"/>
      <c r="C64" s="120"/>
      <c r="D64" s="120"/>
      <c r="E64" s="120"/>
      <c r="F64" s="120"/>
      <c r="G64" s="120"/>
      <c r="H64" s="120"/>
      <c r="I64" s="120"/>
      <c r="J64" s="121"/>
      <c r="K64" s="122"/>
      <c r="L64" s="123"/>
      <c r="M64" s="123"/>
      <c r="N64" s="124"/>
      <c r="O64" s="124"/>
      <c r="P64" s="124"/>
      <c r="Q64" s="124"/>
      <c r="R64" s="125" t="str">
        <f ca="1">IF(AND(X64="",M64&lt;TODAY()),"*",IF(X64="","",IF(X64='Dropdown informatie'!$E$14,"#","!")))</f>
        <v>*</v>
      </c>
      <c r="S64" s="124">
        <f t="shared" si="3"/>
        <v>0</v>
      </c>
      <c r="T64" s="126">
        <f t="shared" si="4"/>
        <v>0</v>
      </c>
      <c r="U64" s="122">
        <f t="shared" ca="1" si="5"/>
        <v>-43025</v>
      </c>
      <c r="V64" s="120"/>
      <c r="W64" s="128"/>
      <c r="X64" s="123"/>
      <c r="Y64" s="126"/>
      <c r="Z64" s="126"/>
      <c r="AA64" s="126"/>
      <c r="AB64" s="120"/>
      <c r="AC64" s="120"/>
    </row>
    <row r="65" spans="1:29" ht="12.75" customHeight="1" x14ac:dyDescent="0.25">
      <c r="A65" s="119">
        <v>2958352</v>
      </c>
      <c r="B65" s="120"/>
      <c r="C65" s="120"/>
      <c r="D65" s="120"/>
      <c r="E65" s="120"/>
      <c r="F65" s="120"/>
      <c r="G65" s="120"/>
      <c r="H65" s="120"/>
      <c r="I65" s="120"/>
      <c r="J65" s="121"/>
      <c r="K65" s="122"/>
      <c r="L65" s="123"/>
      <c r="M65" s="123"/>
      <c r="N65" s="124"/>
      <c r="O65" s="124"/>
      <c r="P65" s="124"/>
      <c r="Q65" s="124"/>
      <c r="R65" s="125" t="str">
        <f ca="1">IF(AND(X65="",M65&lt;TODAY()),"*",IF(X65="","",IF(X65='Dropdown informatie'!$E$14,"#","!")))</f>
        <v>*</v>
      </c>
      <c r="S65" s="124">
        <f t="shared" si="3"/>
        <v>0</v>
      </c>
      <c r="T65" s="126">
        <f t="shared" si="4"/>
        <v>0</v>
      </c>
      <c r="U65" s="122">
        <f t="shared" ca="1" si="5"/>
        <v>-43025</v>
      </c>
      <c r="V65" s="128"/>
      <c r="W65" s="120"/>
      <c r="X65" s="123"/>
      <c r="Y65" s="126"/>
      <c r="Z65" s="126"/>
      <c r="AA65" s="126"/>
      <c r="AB65" s="120"/>
      <c r="AC65" s="120"/>
    </row>
    <row r="66" spans="1:29" ht="12.75" customHeight="1" x14ac:dyDescent="0.25">
      <c r="A66" s="119">
        <v>2958352</v>
      </c>
      <c r="B66" s="120"/>
      <c r="C66" s="120"/>
      <c r="D66" s="120"/>
      <c r="E66" s="120"/>
      <c r="F66" s="120"/>
      <c r="G66" s="120"/>
      <c r="H66" s="120"/>
      <c r="I66" s="120"/>
      <c r="J66" s="121"/>
      <c r="K66" s="122"/>
      <c r="L66" s="123"/>
      <c r="M66" s="123"/>
      <c r="N66" s="124"/>
      <c r="O66" s="124"/>
      <c r="P66" s="124"/>
      <c r="Q66" s="124"/>
      <c r="R66" s="125" t="str">
        <f ca="1">IF(AND(X66="",M66&lt;TODAY()),"*",IF(X66="","",IF(X66='Dropdown informatie'!$E$14,"#","!")))</f>
        <v>*</v>
      </c>
      <c r="S66" s="124">
        <f t="shared" si="3"/>
        <v>0</v>
      </c>
      <c r="T66" s="126">
        <f t="shared" si="4"/>
        <v>0</v>
      </c>
      <c r="U66" s="122">
        <f t="shared" ca="1" si="5"/>
        <v>-43025</v>
      </c>
      <c r="V66" s="120"/>
      <c r="W66" s="128"/>
      <c r="X66" s="123"/>
      <c r="Y66" s="126"/>
      <c r="Z66" s="126"/>
      <c r="AA66" s="126"/>
      <c r="AB66" s="120"/>
      <c r="AC66" s="120"/>
    </row>
    <row r="67" spans="1:29" ht="12.75" customHeight="1" x14ac:dyDescent="0.25">
      <c r="A67" s="119">
        <v>2958352</v>
      </c>
      <c r="B67" s="120"/>
      <c r="C67" s="120"/>
      <c r="D67" s="120"/>
      <c r="E67" s="120"/>
      <c r="F67" s="120"/>
      <c r="G67" s="120"/>
      <c r="H67" s="120"/>
      <c r="I67" s="120"/>
      <c r="J67" s="121"/>
      <c r="K67" s="122"/>
      <c r="L67" s="123"/>
      <c r="M67" s="123"/>
      <c r="N67" s="124"/>
      <c r="O67" s="124"/>
      <c r="P67" s="124"/>
      <c r="Q67" s="124"/>
      <c r="R67" s="125" t="str">
        <f ca="1">IF(AND(X67="",M67&lt;TODAY()),"*",IF(X67="","",IF(X67='Dropdown informatie'!$E$14,"#","!")))</f>
        <v>*</v>
      </c>
      <c r="S67" s="124">
        <f t="shared" si="3"/>
        <v>0</v>
      </c>
      <c r="T67" s="126">
        <f t="shared" si="4"/>
        <v>0</v>
      </c>
      <c r="U67" s="122">
        <f t="shared" ca="1" si="5"/>
        <v>-43025</v>
      </c>
      <c r="V67" s="120"/>
      <c r="W67" s="130"/>
      <c r="X67" s="123"/>
      <c r="Y67" s="126"/>
      <c r="Z67" s="126"/>
      <c r="AA67" s="126"/>
      <c r="AB67" s="120"/>
      <c r="AC67" s="120"/>
    </row>
    <row r="68" spans="1:29" ht="12.75" customHeight="1" x14ac:dyDescent="0.25">
      <c r="A68" s="119">
        <v>2958352</v>
      </c>
      <c r="B68" s="120"/>
      <c r="C68" s="120"/>
      <c r="D68" s="120"/>
      <c r="E68" s="120"/>
      <c r="F68" s="120"/>
      <c r="G68" s="120"/>
      <c r="H68" s="120"/>
      <c r="I68" s="120"/>
      <c r="J68" s="121"/>
      <c r="K68" s="122"/>
      <c r="L68" s="123"/>
      <c r="M68" s="123"/>
      <c r="N68" s="124"/>
      <c r="O68" s="124"/>
      <c r="P68" s="124"/>
      <c r="Q68" s="124"/>
      <c r="R68" s="125" t="str">
        <f ca="1">IF(AND(X68="",M68&lt;TODAY()),"*",IF(X68="","",IF(X68='Dropdown informatie'!$E$14,"#","!")))</f>
        <v>*</v>
      </c>
      <c r="S68" s="124">
        <f t="shared" si="3"/>
        <v>0</v>
      </c>
      <c r="T68" s="126">
        <f t="shared" si="4"/>
        <v>0</v>
      </c>
      <c r="U68" s="122">
        <f t="shared" ca="1" si="5"/>
        <v>-43025</v>
      </c>
      <c r="V68" s="120"/>
      <c r="W68" s="128"/>
      <c r="X68" s="123"/>
      <c r="Y68" s="126"/>
      <c r="Z68" s="126"/>
      <c r="AA68" s="126"/>
      <c r="AB68" s="120"/>
      <c r="AC68" s="120"/>
    </row>
    <row r="69" spans="1:29" ht="12.75" customHeight="1" x14ac:dyDescent="0.25">
      <c r="A69" s="119">
        <v>2958352</v>
      </c>
      <c r="B69" s="120"/>
      <c r="C69" s="120"/>
      <c r="D69" s="120"/>
      <c r="E69" s="120"/>
      <c r="F69" s="120"/>
      <c r="G69" s="120"/>
      <c r="H69" s="120"/>
      <c r="I69" s="120"/>
      <c r="J69" s="121"/>
      <c r="K69" s="122"/>
      <c r="L69" s="123"/>
      <c r="M69" s="123"/>
      <c r="N69" s="124"/>
      <c r="O69" s="124"/>
      <c r="P69" s="124"/>
      <c r="Q69" s="124"/>
      <c r="R69" s="125" t="str">
        <f ca="1">IF(AND(X69="",M69&lt;TODAY()),"*",IF(X69="","",IF(X69='Dropdown informatie'!$E$14,"#","!")))</f>
        <v>*</v>
      </c>
      <c r="S69" s="124">
        <f t="shared" si="3"/>
        <v>0</v>
      </c>
      <c r="T69" s="126">
        <f t="shared" si="4"/>
        <v>0</v>
      </c>
      <c r="U69" s="122">
        <f t="shared" ca="1" si="5"/>
        <v>-43025</v>
      </c>
      <c r="V69" s="120"/>
      <c r="W69" s="128"/>
      <c r="X69" s="123"/>
      <c r="Y69" s="126"/>
      <c r="Z69" s="126"/>
      <c r="AA69" s="126"/>
      <c r="AB69" s="120"/>
      <c r="AC69" s="120"/>
    </row>
    <row r="70" spans="1:29" ht="12.75" customHeight="1" x14ac:dyDescent="0.25">
      <c r="A70" s="119">
        <v>2958352</v>
      </c>
      <c r="B70" s="120"/>
      <c r="C70" s="120"/>
      <c r="D70" s="120"/>
      <c r="E70" s="120"/>
      <c r="F70" s="120"/>
      <c r="G70" s="120"/>
      <c r="H70" s="120"/>
      <c r="I70" s="120"/>
      <c r="J70" s="121"/>
      <c r="K70" s="122"/>
      <c r="L70" s="123"/>
      <c r="M70" s="123"/>
      <c r="N70" s="124"/>
      <c r="O70" s="124"/>
      <c r="P70" s="124"/>
      <c r="Q70" s="124"/>
      <c r="R70" s="125" t="str">
        <f ca="1">IF(AND(X70="",M70&lt;TODAY()),"*",IF(X70="","",IF(X70='Dropdown informatie'!$E$14,"#","!")))</f>
        <v>*</v>
      </c>
      <c r="S70" s="124">
        <f t="shared" si="3"/>
        <v>0</v>
      </c>
      <c r="T70" s="126">
        <f t="shared" si="4"/>
        <v>0</v>
      </c>
      <c r="U70" s="122">
        <f t="shared" ca="1" si="5"/>
        <v>-43025</v>
      </c>
      <c r="V70" s="120"/>
      <c r="W70" s="128"/>
      <c r="X70" s="123"/>
      <c r="Y70" s="126"/>
      <c r="Z70" s="126"/>
      <c r="AA70" s="126"/>
      <c r="AB70" s="120"/>
      <c r="AC70" s="120"/>
    </row>
    <row r="71" spans="1:29" ht="12.75" customHeight="1" x14ac:dyDescent="0.25">
      <c r="A71" s="119">
        <v>2958352</v>
      </c>
      <c r="B71" s="120"/>
      <c r="C71" s="120"/>
      <c r="D71" s="120"/>
      <c r="E71" s="120"/>
      <c r="F71" s="120"/>
      <c r="G71" s="120"/>
      <c r="H71" s="120"/>
      <c r="I71" s="120"/>
      <c r="J71" s="121"/>
      <c r="K71" s="122"/>
      <c r="L71" s="123"/>
      <c r="M71" s="123"/>
      <c r="N71" s="124"/>
      <c r="O71" s="124"/>
      <c r="P71" s="124"/>
      <c r="Q71" s="124"/>
      <c r="R71" s="125" t="str">
        <f ca="1">IF(AND(X71="",M71&lt;TODAY()),"*",IF(X71="","",IF(X71='Dropdown informatie'!$E$14,"#","!")))</f>
        <v>*</v>
      </c>
      <c r="S71" s="124">
        <f t="shared" si="3"/>
        <v>0</v>
      </c>
      <c r="T71" s="126">
        <f t="shared" si="4"/>
        <v>0</v>
      </c>
      <c r="U71" s="122">
        <f t="shared" ca="1" si="5"/>
        <v>-43025</v>
      </c>
      <c r="V71" s="120"/>
      <c r="W71" s="128"/>
      <c r="X71" s="123"/>
      <c r="Y71" s="126"/>
      <c r="Z71" s="126"/>
      <c r="AA71" s="126"/>
      <c r="AB71" s="120"/>
      <c r="AC71" s="120"/>
    </row>
    <row r="72" spans="1:29" ht="12.75" customHeight="1" x14ac:dyDescent="0.25">
      <c r="A72" s="119">
        <v>2958352</v>
      </c>
      <c r="B72" s="120"/>
      <c r="C72" s="120"/>
      <c r="D72" s="120"/>
      <c r="E72" s="120"/>
      <c r="F72" s="120"/>
      <c r="G72" s="120"/>
      <c r="H72" s="120"/>
      <c r="I72" s="120"/>
      <c r="J72" s="121"/>
      <c r="K72" s="122"/>
      <c r="L72" s="123"/>
      <c r="M72" s="123"/>
      <c r="N72" s="124"/>
      <c r="O72" s="124"/>
      <c r="P72" s="124"/>
      <c r="Q72" s="124"/>
      <c r="R72" s="125" t="str">
        <f ca="1">IF(AND(X72="",M72&lt;TODAY()),"*",IF(X72="","",IF(X72='Dropdown informatie'!$E$14,"#","!")))</f>
        <v>*</v>
      </c>
      <c r="S72" s="124">
        <f t="shared" si="3"/>
        <v>0</v>
      </c>
      <c r="T72" s="126">
        <f t="shared" si="4"/>
        <v>0</v>
      </c>
      <c r="U72" s="122">
        <f t="shared" ca="1" si="5"/>
        <v>-43025</v>
      </c>
      <c r="V72" s="120"/>
      <c r="W72" s="128"/>
      <c r="X72" s="123"/>
      <c r="Y72" s="126"/>
      <c r="Z72" s="126"/>
      <c r="AA72" s="126"/>
      <c r="AB72" s="120"/>
      <c r="AC72" s="120"/>
    </row>
    <row r="73" spans="1:29" ht="12.75" customHeight="1" x14ac:dyDescent="0.25">
      <c r="A73" s="119">
        <v>2958352</v>
      </c>
      <c r="B73" s="120"/>
      <c r="C73" s="120"/>
      <c r="D73" s="120"/>
      <c r="E73" s="120"/>
      <c r="F73" s="120"/>
      <c r="G73" s="120"/>
      <c r="H73" s="120"/>
      <c r="I73" s="120"/>
      <c r="J73" s="121"/>
      <c r="K73" s="122"/>
      <c r="L73" s="123"/>
      <c r="M73" s="123"/>
      <c r="N73" s="124"/>
      <c r="O73" s="124"/>
      <c r="P73" s="124"/>
      <c r="Q73" s="124"/>
      <c r="R73" s="125" t="str">
        <f ca="1">IF(AND(X73="",M73&lt;TODAY()),"*",IF(X73="","",IF(X73='Dropdown informatie'!$E$14,"#","!")))</f>
        <v>*</v>
      </c>
      <c r="S73" s="124">
        <f t="shared" si="3"/>
        <v>0</v>
      </c>
      <c r="T73" s="126">
        <f t="shared" si="4"/>
        <v>0</v>
      </c>
      <c r="U73" s="122">
        <f t="shared" ca="1" si="5"/>
        <v>-43025</v>
      </c>
      <c r="V73" s="120"/>
      <c r="W73" s="128"/>
      <c r="X73" s="123"/>
      <c r="Y73" s="126"/>
      <c r="Z73" s="126"/>
      <c r="AA73" s="126"/>
      <c r="AB73" s="120"/>
      <c r="AC73" s="120"/>
    </row>
    <row r="74" spans="1:29" ht="12.75" customHeight="1" x14ac:dyDescent="0.25">
      <c r="A74" s="119">
        <v>2958352</v>
      </c>
      <c r="B74" s="120"/>
      <c r="C74" s="120"/>
      <c r="D74" s="120"/>
      <c r="E74" s="120"/>
      <c r="F74" s="120"/>
      <c r="G74" s="120"/>
      <c r="H74" s="120"/>
      <c r="I74" s="120"/>
      <c r="J74" s="121"/>
      <c r="K74" s="122"/>
      <c r="L74" s="123"/>
      <c r="M74" s="123"/>
      <c r="N74" s="124"/>
      <c r="O74" s="124"/>
      <c r="P74" s="124"/>
      <c r="Q74" s="124"/>
      <c r="R74" s="125" t="str">
        <f ca="1">IF(AND(X74="",M74&lt;TODAY()),"*",IF(X74="","",IF(X74='Dropdown informatie'!$E$14,"#","!")))</f>
        <v>*</v>
      </c>
      <c r="S74" s="124">
        <f t="shared" si="3"/>
        <v>0</v>
      </c>
      <c r="T74" s="126">
        <f t="shared" si="4"/>
        <v>0</v>
      </c>
      <c r="U74" s="122">
        <f t="shared" ca="1" si="5"/>
        <v>-43025</v>
      </c>
      <c r="V74" s="120"/>
      <c r="W74" s="128"/>
      <c r="X74" s="123"/>
      <c r="Y74" s="126"/>
      <c r="Z74" s="126"/>
      <c r="AA74" s="126"/>
      <c r="AB74" s="120"/>
      <c r="AC74" s="120"/>
    </row>
    <row r="75" spans="1:29" ht="12.75" customHeight="1" x14ac:dyDescent="0.25">
      <c r="A75" s="119">
        <v>2958352</v>
      </c>
      <c r="B75" s="120"/>
      <c r="C75" s="120"/>
      <c r="D75" s="120"/>
      <c r="E75" s="120"/>
      <c r="F75" s="120"/>
      <c r="G75" s="120"/>
      <c r="H75" s="120"/>
      <c r="I75" s="120"/>
      <c r="J75" s="121"/>
      <c r="K75" s="122"/>
      <c r="L75" s="123"/>
      <c r="M75" s="123"/>
      <c r="N75" s="124"/>
      <c r="O75" s="124"/>
      <c r="P75" s="124"/>
      <c r="Q75" s="124"/>
      <c r="R75" s="125" t="str">
        <f ca="1">IF(AND(X75="",M75&lt;TODAY()),"*",IF(X75="","",IF(X75='Dropdown informatie'!$E$14,"#","!")))</f>
        <v>*</v>
      </c>
      <c r="S75" s="124">
        <f t="shared" si="3"/>
        <v>0</v>
      </c>
      <c r="T75" s="126">
        <f t="shared" si="4"/>
        <v>0</v>
      </c>
      <c r="U75" s="122">
        <f t="shared" ca="1" si="5"/>
        <v>-43025</v>
      </c>
      <c r="V75" s="120"/>
      <c r="W75" s="128"/>
      <c r="X75" s="123"/>
      <c r="Y75" s="126"/>
      <c r="Z75" s="126"/>
      <c r="AA75" s="126"/>
      <c r="AB75" s="120"/>
      <c r="AC75" s="120"/>
    </row>
    <row r="76" spans="1:29" ht="12.75" customHeight="1" x14ac:dyDescent="0.25">
      <c r="A76" s="119">
        <v>2958352</v>
      </c>
      <c r="B76" s="120"/>
      <c r="C76" s="120"/>
      <c r="D76" s="120"/>
      <c r="E76" s="120"/>
      <c r="F76" s="120"/>
      <c r="G76" s="120"/>
      <c r="H76" s="120"/>
      <c r="I76" s="120"/>
      <c r="J76" s="121"/>
      <c r="K76" s="122"/>
      <c r="L76" s="123"/>
      <c r="M76" s="123"/>
      <c r="N76" s="124"/>
      <c r="O76" s="124"/>
      <c r="P76" s="124"/>
      <c r="Q76" s="124"/>
      <c r="R76" s="125" t="str">
        <f ca="1">IF(AND(X76="",M76&lt;TODAY()),"*",IF(X76="","",IF(X76='Dropdown informatie'!$E$14,"#","!")))</f>
        <v>*</v>
      </c>
      <c r="S76" s="124">
        <f t="shared" si="3"/>
        <v>0</v>
      </c>
      <c r="T76" s="126">
        <f t="shared" si="4"/>
        <v>0</v>
      </c>
      <c r="U76" s="122">
        <f t="shared" ca="1" si="5"/>
        <v>-43025</v>
      </c>
      <c r="V76" s="120"/>
      <c r="W76" s="128"/>
      <c r="X76" s="123"/>
      <c r="Y76" s="126"/>
      <c r="Z76" s="126"/>
      <c r="AA76" s="126"/>
      <c r="AB76" s="120"/>
      <c r="AC76" s="120"/>
    </row>
    <row r="77" spans="1:29" ht="12.75" customHeight="1" x14ac:dyDescent="0.25">
      <c r="A77" s="119">
        <v>2958352</v>
      </c>
      <c r="B77" s="120"/>
      <c r="C77" s="120"/>
      <c r="D77" s="120"/>
      <c r="E77" s="120"/>
      <c r="F77" s="120"/>
      <c r="G77" s="120"/>
      <c r="H77" s="120"/>
      <c r="I77" s="120"/>
      <c r="J77" s="121"/>
      <c r="K77" s="122"/>
      <c r="L77" s="123"/>
      <c r="M77" s="123"/>
      <c r="N77" s="124"/>
      <c r="O77" s="124"/>
      <c r="P77" s="124"/>
      <c r="Q77" s="124"/>
      <c r="R77" s="125" t="str">
        <f ca="1">IF(AND(X77="",M77&lt;TODAY()),"*",IF(X77="","",IF(X77='Dropdown informatie'!$E$14,"#","!")))</f>
        <v>*</v>
      </c>
      <c r="S77" s="124">
        <f t="shared" si="3"/>
        <v>0</v>
      </c>
      <c r="T77" s="126">
        <f t="shared" si="4"/>
        <v>0</v>
      </c>
      <c r="U77" s="122">
        <f t="shared" ca="1" si="5"/>
        <v>-43025</v>
      </c>
      <c r="V77" s="120"/>
      <c r="W77" s="128"/>
      <c r="X77" s="123"/>
      <c r="Y77" s="126"/>
      <c r="Z77" s="126"/>
      <c r="AA77" s="126"/>
      <c r="AB77" s="120"/>
      <c r="AC77" s="120"/>
    </row>
    <row r="78" spans="1:29" ht="12.75" customHeight="1" x14ac:dyDescent="0.25">
      <c r="A78" s="119">
        <v>2958352</v>
      </c>
      <c r="B78" s="120"/>
      <c r="C78" s="120"/>
      <c r="D78" s="120"/>
      <c r="E78" s="120"/>
      <c r="F78" s="120"/>
      <c r="G78" s="120"/>
      <c r="H78" s="120"/>
      <c r="I78" s="120"/>
      <c r="J78" s="121"/>
      <c r="K78" s="122"/>
      <c r="L78" s="123"/>
      <c r="M78" s="123"/>
      <c r="N78" s="124"/>
      <c r="O78" s="124"/>
      <c r="P78" s="124"/>
      <c r="Q78" s="124"/>
      <c r="R78" s="125" t="str">
        <f ca="1">IF(AND(X78="",M78&lt;TODAY()),"*",IF(X78="","",IF(X78='Dropdown informatie'!$E$14,"#","!")))</f>
        <v>*</v>
      </c>
      <c r="S78" s="124">
        <f t="shared" si="3"/>
        <v>0</v>
      </c>
      <c r="T78" s="126">
        <f t="shared" si="4"/>
        <v>0</v>
      </c>
      <c r="U78" s="122">
        <f t="shared" ca="1" si="5"/>
        <v>-43025</v>
      </c>
      <c r="V78" s="120"/>
      <c r="W78" s="128"/>
      <c r="X78" s="123"/>
      <c r="Y78" s="126"/>
      <c r="Z78" s="126"/>
      <c r="AA78" s="126"/>
      <c r="AB78" s="120"/>
      <c r="AC78" s="120"/>
    </row>
    <row r="79" spans="1:29" ht="12.75" customHeight="1" x14ac:dyDescent="0.25">
      <c r="A79" s="119">
        <v>2958352</v>
      </c>
      <c r="B79" s="120"/>
      <c r="C79" s="120"/>
      <c r="D79" s="120"/>
      <c r="E79" s="120"/>
      <c r="F79" s="120"/>
      <c r="G79" s="120"/>
      <c r="H79" s="120"/>
      <c r="I79" s="120"/>
      <c r="J79" s="121"/>
      <c r="K79" s="122"/>
      <c r="L79" s="123"/>
      <c r="M79" s="123"/>
      <c r="N79" s="124"/>
      <c r="O79" s="124"/>
      <c r="P79" s="124"/>
      <c r="Q79" s="124"/>
      <c r="R79" s="125" t="str">
        <f ca="1">IF(AND(X79="",M79&lt;TODAY()),"*",IF(X79="","",IF(X79='Dropdown informatie'!$E$14,"#","!")))</f>
        <v>*</v>
      </c>
      <c r="S79" s="124">
        <f t="shared" si="3"/>
        <v>0</v>
      </c>
      <c r="T79" s="126">
        <f t="shared" si="4"/>
        <v>0</v>
      </c>
      <c r="U79" s="122">
        <f t="shared" ca="1" si="5"/>
        <v>-43025</v>
      </c>
      <c r="V79" s="120"/>
      <c r="W79" s="128"/>
      <c r="X79" s="123"/>
      <c r="Y79" s="126"/>
      <c r="Z79" s="126"/>
      <c r="AA79" s="126"/>
      <c r="AB79" s="120"/>
      <c r="AC79" s="120"/>
    </row>
    <row r="80" spans="1:29" ht="12.75" customHeight="1" x14ac:dyDescent="0.25">
      <c r="A80" s="119">
        <v>2958352</v>
      </c>
      <c r="B80" s="120"/>
      <c r="C80" s="120"/>
      <c r="D80" s="120"/>
      <c r="E80" s="120"/>
      <c r="F80" s="120"/>
      <c r="G80" s="120"/>
      <c r="H80" s="120"/>
      <c r="I80" s="120"/>
      <c r="J80" s="121"/>
      <c r="K80" s="122"/>
      <c r="L80" s="123"/>
      <c r="M80" s="123"/>
      <c r="N80" s="124"/>
      <c r="O80" s="124"/>
      <c r="P80" s="124"/>
      <c r="Q80" s="124"/>
      <c r="R80" s="125" t="str">
        <f ca="1">IF(AND(X80="",M80&lt;TODAY()),"*",IF(X80="","",IF(X80='Dropdown informatie'!$E$14,"#","!")))</f>
        <v>*</v>
      </c>
      <c r="S80" s="124">
        <f t="shared" si="3"/>
        <v>0</v>
      </c>
      <c r="T80" s="126">
        <f t="shared" si="4"/>
        <v>0</v>
      </c>
      <c r="U80" s="122">
        <f t="shared" ca="1" si="5"/>
        <v>-43025</v>
      </c>
      <c r="V80" s="120"/>
      <c r="W80" s="128"/>
      <c r="X80" s="123"/>
      <c r="Y80" s="126"/>
      <c r="Z80" s="126"/>
      <c r="AA80" s="126"/>
      <c r="AB80" s="120"/>
      <c r="AC80" s="120"/>
    </row>
    <row r="81" spans="1:29" ht="12.75" customHeight="1" x14ac:dyDescent="0.25">
      <c r="A81" s="119">
        <v>2958352</v>
      </c>
      <c r="B81" s="120"/>
      <c r="C81" s="120"/>
      <c r="D81" s="120"/>
      <c r="E81" s="120"/>
      <c r="F81" s="120"/>
      <c r="G81" s="120"/>
      <c r="H81" s="120"/>
      <c r="I81" s="120"/>
      <c r="J81" s="121"/>
      <c r="K81" s="122"/>
      <c r="L81" s="123"/>
      <c r="M81" s="123"/>
      <c r="N81" s="124"/>
      <c r="O81" s="124"/>
      <c r="P81" s="124"/>
      <c r="Q81" s="124"/>
      <c r="R81" s="125" t="str">
        <f ca="1">IF(AND(X81="",M81&lt;TODAY()),"*",IF(X81="","",IF(X81='Dropdown informatie'!$E$14,"#","!")))</f>
        <v>*</v>
      </c>
      <c r="S81" s="124">
        <f t="shared" si="3"/>
        <v>0</v>
      </c>
      <c r="T81" s="126">
        <f t="shared" si="4"/>
        <v>0</v>
      </c>
      <c r="U81" s="122">
        <f t="shared" ca="1" si="5"/>
        <v>-43025</v>
      </c>
      <c r="V81" s="120"/>
      <c r="W81" s="128"/>
      <c r="X81" s="123"/>
      <c r="Y81" s="126"/>
      <c r="Z81" s="126"/>
      <c r="AA81" s="126"/>
      <c r="AB81" s="120"/>
      <c r="AC81" s="120"/>
    </row>
    <row r="82" spans="1:29" ht="12.75" customHeight="1" x14ac:dyDescent="0.25">
      <c r="A82" s="119">
        <v>2958352</v>
      </c>
      <c r="B82" s="120"/>
      <c r="C82" s="120"/>
      <c r="D82" s="120"/>
      <c r="E82" s="120"/>
      <c r="F82" s="120"/>
      <c r="G82" s="120"/>
      <c r="H82" s="120"/>
      <c r="I82" s="120"/>
      <c r="J82" s="121"/>
      <c r="K82" s="122"/>
      <c r="L82" s="123"/>
      <c r="M82" s="123"/>
      <c r="N82" s="124"/>
      <c r="O82" s="124"/>
      <c r="P82" s="124"/>
      <c r="Q82" s="124"/>
      <c r="R82" s="125" t="str">
        <f ca="1">IF(AND(X82="",M82&lt;TODAY()),"*",IF(X82="","",IF(X82='Dropdown informatie'!$E$14,"#","!")))</f>
        <v>*</v>
      </c>
      <c r="S82" s="124">
        <f t="shared" si="3"/>
        <v>0</v>
      </c>
      <c r="T82" s="126">
        <f t="shared" si="4"/>
        <v>0</v>
      </c>
      <c r="U82" s="122">
        <f t="shared" ca="1" si="5"/>
        <v>-43025</v>
      </c>
      <c r="V82" s="120"/>
      <c r="W82" s="128"/>
      <c r="X82" s="123"/>
      <c r="Y82" s="126"/>
      <c r="Z82" s="126"/>
      <c r="AA82" s="126"/>
      <c r="AB82" s="120"/>
      <c r="AC82" s="120"/>
    </row>
    <row r="83" spans="1:29" ht="12.75" customHeight="1" x14ac:dyDescent="0.25">
      <c r="A83" s="119">
        <v>2958352</v>
      </c>
      <c r="B83" s="120"/>
      <c r="C83" s="120"/>
      <c r="D83" s="120"/>
      <c r="E83" s="120"/>
      <c r="F83" s="120"/>
      <c r="G83" s="120"/>
      <c r="H83" s="120"/>
      <c r="I83" s="120"/>
      <c r="J83" s="121"/>
      <c r="K83" s="122"/>
      <c r="L83" s="123"/>
      <c r="M83" s="123"/>
      <c r="N83" s="124"/>
      <c r="O83" s="124"/>
      <c r="P83" s="124"/>
      <c r="Q83" s="124"/>
      <c r="R83" s="125" t="str">
        <f ca="1">IF(AND(X83="",M83&lt;TODAY()),"*",IF(X83="","",IF(X83='Dropdown informatie'!$E$14,"#","!")))</f>
        <v>*</v>
      </c>
      <c r="S83" s="124">
        <f t="shared" si="3"/>
        <v>0</v>
      </c>
      <c r="T83" s="126">
        <f t="shared" si="4"/>
        <v>0</v>
      </c>
      <c r="U83" s="122">
        <f t="shared" ca="1" si="5"/>
        <v>-43025</v>
      </c>
      <c r="V83" s="120"/>
      <c r="W83" s="128"/>
      <c r="X83" s="123"/>
      <c r="Y83" s="126"/>
      <c r="Z83" s="126"/>
      <c r="AA83" s="126"/>
      <c r="AB83" s="120"/>
      <c r="AC83" s="120"/>
    </row>
    <row r="84" spans="1:29" ht="12.75" customHeight="1" x14ac:dyDescent="0.25">
      <c r="A84" s="119">
        <v>2958352</v>
      </c>
      <c r="B84" s="120"/>
      <c r="C84" s="120"/>
      <c r="D84" s="120"/>
      <c r="E84" s="120"/>
      <c r="F84" s="120"/>
      <c r="G84" s="120"/>
      <c r="H84" s="120"/>
      <c r="I84" s="120"/>
      <c r="J84" s="121"/>
      <c r="K84" s="122"/>
      <c r="L84" s="123"/>
      <c r="M84" s="123"/>
      <c r="N84" s="124"/>
      <c r="O84" s="124"/>
      <c r="P84" s="124"/>
      <c r="Q84" s="124"/>
      <c r="R84" s="125" t="str">
        <f ca="1">IF(AND(X84="",M84&lt;TODAY()),"*",IF(X84="","",IF(X84='Dropdown informatie'!$E$14,"#","!")))</f>
        <v>*</v>
      </c>
      <c r="S84" s="124">
        <f t="shared" si="3"/>
        <v>0</v>
      </c>
      <c r="T84" s="126">
        <f t="shared" si="4"/>
        <v>0</v>
      </c>
      <c r="U84" s="122">
        <f t="shared" ca="1" si="5"/>
        <v>-43025</v>
      </c>
      <c r="V84" s="120"/>
      <c r="W84" s="128"/>
      <c r="X84" s="123"/>
      <c r="Y84" s="126"/>
      <c r="Z84" s="126"/>
      <c r="AA84" s="126"/>
      <c r="AB84" s="120"/>
      <c r="AC84" s="120"/>
    </row>
    <row r="85" spans="1:29" ht="12.75" customHeight="1" x14ac:dyDescent="0.25">
      <c r="A85" s="119">
        <v>2958352</v>
      </c>
      <c r="B85" s="120"/>
      <c r="C85" s="120"/>
      <c r="D85" s="120"/>
      <c r="E85" s="120"/>
      <c r="F85" s="120"/>
      <c r="G85" s="120"/>
      <c r="H85" s="120"/>
      <c r="I85" s="120"/>
      <c r="J85" s="121"/>
      <c r="K85" s="122"/>
      <c r="L85" s="123"/>
      <c r="M85" s="123"/>
      <c r="N85" s="124"/>
      <c r="O85" s="124"/>
      <c r="P85" s="124"/>
      <c r="Q85" s="124"/>
      <c r="R85" s="125" t="str">
        <f ca="1">IF(AND(X85="",M85&lt;TODAY()),"*",IF(X85="","",IF(X85='Dropdown informatie'!$E$14,"#","!")))</f>
        <v>*</v>
      </c>
      <c r="S85" s="124">
        <f t="shared" si="3"/>
        <v>0</v>
      </c>
      <c r="T85" s="126">
        <f t="shared" si="4"/>
        <v>0</v>
      </c>
      <c r="U85" s="122">
        <f t="shared" ca="1" si="5"/>
        <v>-43025</v>
      </c>
      <c r="V85" s="120"/>
      <c r="W85" s="128"/>
      <c r="X85" s="123"/>
      <c r="Y85" s="126"/>
      <c r="Z85" s="126"/>
      <c r="AA85" s="126"/>
      <c r="AB85" s="120"/>
      <c r="AC85" s="120"/>
    </row>
    <row r="86" spans="1:29" ht="12.75" customHeight="1" x14ac:dyDescent="0.25">
      <c r="A86" s="119">
        <v>2958352</v>
      </c>
      <c r="B86" s="120"/>
      <c r="C86" s="120"/>
      <c r="D86" s="120"/>
      <c r="E86" s="120"/>
      <c r="F86" s="120"/>
      <c r="G86" s="120"/>
      <c r="H86" s="120"/>
      <c r="I86" s="120"/>
      <c r="J86" s="121"/>
      <c r="K86" s="122"/>
      <c r="L86" s="123"/>
      <c r="M86" s="123"/>
      <c r="N86" s="124"/>
      <c r="O86" s="124"/>
      <c r="P86" s="124"/>
      <c r="Q86" s="124"/>
      <c r="R86" s="125" t="str">
        <f ca="1">IF(AND(X86="",M86&lt;TODAY()),"*",IF(X86="","",IF(X86='Dropdown informatie'!$E$14,"#","!")))</f>
        <v>*</v>
      </c>
      <c r="S86" s="124">
        <f t="shared" si="3"/>
        <v>0</v>
      </c>
      <c r="T86" s="126">
        <f t="shared" si="4"/>
        <v>0</v>
      </c>
      <c r="U86" s="122">
        <f t="shared" ca="1" si="5"/>
        <v>-43025</v>
      </c>
      <c r="V86" s="120"/>
      <c r="W86" s="128"/>
      <c r="X86" s="123"/>
      <c r="Y86" s="126"/>
      <c r="Z86" s="126"/>
      <c r="AA86" s="126"/>
      <c r="AB86" s="120"/>
      <c r="AC86" s="120"/>
    </row>
    <row r="87" spans="1:29" ht="12.75" customHeight="1" x14ac:dyDescent="0.25">
      <c r="A87" s="119">
        <v>2958352</v>
      </c>
      <c r="B87" s="120"/>
      <c r="C87" s="120"/>
      <c r="D87" s="120"/>
      <c r="E87" s="120"/>
      <c r="F87" s="120"/>
      <c r="G87" s="120"/>
      <c r="H87" s="120"/>
      <c r="I87" s="120"/>
      <c r="J87" s="121"/>
      <c r="K87" s="122"/>
      <c r="L87" s="123"/>
      <c r="M87" s="123"/>
      <c r="N87" s="124"/>
      <c r="O87" s="124"/>
      <c r="P87" s="124"/>
      <c r="Q87" s="124"/>
      <c r="R87" s="125" t="str">
        <f ca="1">IF(AND(X87="",M87&lt;TODAY()),"*",IF(X87="","",IF(X87='Dropdown informatie'!$E$14,"#","!")))</f>
        <v>*</v>
      </c>
      <c r="S87" s="124">
        <f t="shared" si="3"/>
        <v>0</v>
      </c>
      <c r="T87" s="126">
        <f t="shared" si="4"/>
        <v>0</v>
      </c>
      <c r="U87" s="122">
        <f t="shared" ca="1" si="5"/>
        <v>-43025</v>
      </c>
      <c r="V87" s="128"/>
      <c r="W87" s="128"/>
      <c r="X87" s="123"/>
      <c r="Y87" s="126"/>
      <c r="Z87" s="126"/>
      <c r="AA87" s="126"/>
      <c r="AB87" s="120"/>
      <c r="AC87" s="120"/>
    </row>
    <row r="88" spans="1:29" ht="12.75" customHeight="1" x14ac:dyDescent="0.25">
      <c r="A88" s="119">
        <v>2958352</v>
      </c>
      <c r="B88" s="120"/>
      <c r="C88" s="120"/>
      <c r="D88" s="120"/>
      <c r="E88" s="120"/>
      <c r="F88" s="120"/>
      <c r="G88" s="120"/>
      <c r="H88" s="120"/>
      <c r="I88" s="120"/>
      <c r="J88" s="121"/>
      <c r="K88" s="122"/>
      <c r="L88" s="123"/>
      <c r="M88" s="123"/>
      <c r="N88" s="124"/>
      <c r="O88" s="124"/>
      <c r="P88" s="124"/>
      <c r="Q88" s="124"/>
      <c r="R88" s="125" t="str">
        <f ca="1">IF(AND(X88="",M88&lt;TODAY()),"*",IF(X88="","",IF(X88='Dropdown informatie'!$E$14,"#","!")))</f>
        <v>*</v>
      </c>
      <c r="S88" s="124">
        <f t="shared" si="3"/>
        <v>0</v>
      </c>
      <c r="T88" s="126">
        <f t="shared" si="4"/>
        <v>0</v>
      </c>
      <c r="U88" s="122">
        <f t="shared" ca="1" si="5"/>
        <v>-43025</v>
      </c>
      <c r="V88" s="120"/>
      <c r="W88" s="128"/>
      <c r="X88" s="123"/>
      <c r="Y88" s="126"/>
      <c r="Z88" s="126"/>
      <c r="AA88" s="126"/>
      <c r="AB88" s="120"/>
      <c r="AC88" s="120"/>
    </row>
    <row r="89" spans="1:29" ht="12.75" customHeight="1" x14ac:dyDescent="0.25">
      <c r="A89" s="119">
        <v>2958352</v>
      </c>
      <c r="B89" s="120"/>
      <c r="C89" s="120"/>
      <c r="D89" s="120"/>
      <c r="E89" s="120"/>
      <c r="F89" s="120"/>
      <c r="G89" s="120"/>
      <c r="H89" s="120"/>
      <c r="I89" s="120"/>
      <c r="J89" s="121"/>
      <c r="K89" s="122"/>
      <c r="L89" s="123"/>
      <c r="M89" s="123"/>
      <c r="N89" s="124"/>
      <c r="O89" s="124"/>
      <c r="P89" s="124"/>
      <c r="Q89" s="124"/>
      <c r="R89" s="125" t="str">
        <f ca="1">IF(AND(X89="",M89&lt;TODAY()),"*",IF(X89="","",IF(X89='Dropdown informatie'!$E$14,"#","!")))</f>
        <v>*</v>
      </c>
      <c r="S89" s="124">
        <f t="shared" si="3"/>
        <v>0</v>
      </c>
      <c r="T89" s="126">
        <f t="shared" si="4"/>
        <v>0</v>
      </c>
      <c r="U89" s="122">
        <f t="shared" ca="1" si="5"/>
        <v>-43025</v>
      </c>
      <c r="V89" s="120"/>
      <c r="W89" s="128"/>
      <c r="X89" s="123"/>
      <c r="Y89" s="126"/>
      <c r="Z89" s="126"/>
      <c r="AA89" s="126"/>
      <c r="AB89" s="120"/>
      <c r="AC89" s="120"/>
    </row>
    <row r="90" spans="1:29" ht="12.75" customHeight="1" x14ac:dyDescent="0.25">
      <c r="A90" s="119">
        <v>2958352</v>
      </c>
      <c r="B90" s="120"/>
      <c r="C90" s="120"/>
      <c r="D90" s="120"/>
      <c r="E90" s="120"/>
      <c r="F90" s="120"/>
      <c r="G90" s="120"/>
      <c r="H90" s="120"/>
      <c r="I90" s="120"/>
      <c r="J90" s="121"/>
      <c r="K90" s="122"/>
      <c r="L90" s="123"/>
      <c r="M90" s="123"/>
      <c r="N90" s="124"/>
      <c r="O90" s="124"/>
      <c r="P90" s="124"/>
      <c r="Q90" s="124"/>
      <c r="R90" s="125" t="str">
        <f ca="1">IF(AND(X90="",M90&lt;TODAY()),"*",IF(X90="","",IF(X90='Dropdown informatie'!$E$14,"#","!")))</f>
        <v>*</v>
      </c>
      <c r="S90" s="124">
        <f t="shared" si="3"/>
        <v>0</v>
      </c>
      <c r="T90" s="126">
        <f t="shared" si="4"/>
        <v>0</v>
      </c>
      <c r="U90" s="122">
        <f t="shared" ca="1" si="5"/>
        <v>-43025</v>
      </c>
      <c r="V90" s="120"/>
      <c r="W90" s="128"/>
      <c r="X90" s="123"/>
      <c r="Y90" s="126"/>
      <c r="Z90" s="126"/>
      <c r="AA90" s="126"/>
      <c r="AB90" s="120"/>
      <c r="AC90" s="120"/>
    </row>
    <row r="91" spans="1:29" ht="12.75" customHeight="1" x14ac:dyDescent="0.25">
      <c r="A91" s="119">
        <v>2958352</v>
      </c>
      <c r="B91" s="120"/>
      <c r="C91" s="120"/>
      <c r="D91" s="120"/>
      <c r="E91" s="120"/>
      <c r="F91" s="120"/>
      <c r="G91" s="120"/>
      <c r="H91" s="120"/>
      <c r="I91" s="120"/>
      <c r="J91" s="121"/>
      <c r="K91" s="122"/>
      <c r="L91" s="123"/>
      <c r="M91" s="123"/>
      <c r="N91" s="124"/>
      <c r="O91" s="124"/>
      <c r="P91" s="124"/>
      <c r="Q91" s="124"/>
      <c r="R91" s="125" t="str">
        <f ca="1">IF(AND(X91="",M91&lt;TODAY()),"*",IF(X91="","",IF(X91='Dropdown informatie'!$E$14,"#","!")))</f>
        <v>*</v>
      </c>
      <c r="S91" s="124">
        <f t="shared" si="3"/>
        <v>0</v>
      </c>
      <c r="T91" s="126">
        <f t="shared" si="4"/>
        <v>0</v>
      </c>
      <c r="U91" s="122">
        <f t="shared" ca="1" si="5"/>
        <v>-43025</v>
      </c>
      <c r="V91" s="120"/>
      <c r="W91" s="128"/>
      <c r="X91" s="123"/>
      <c r="Y91" s="126"/>
      <c r="Z91" s="126"/>
      <c r="AA91" s="126"/>
      <c r="AB91" s="120"/>
      <c r="AC91" s="120"/>
    </row>
    <row r="92" spans="1:29" ht="12.75" customHeight="1" x14ac:dyDescent="0.25">
      <c r="A92" s="119">
        <v>2958352</v>
      </c>
      <c r="B92" s="120"/>
      <c r="C92" s="120"/>
      <c r="D92" s="120"/>
      <c r="E92" s="120"/>
      <c r="F92" s="120"/>
      <c r="G92" s="120"/>
      <c r="H92" s="120"/>
      <c r="I92" s="120"/>
      <c r="J92" s="121"/>
      <c r="K92" s="122"/>
      <c r="L92" s="123"/>
      <c r="M92" s="123"/>
      <c r="N92" s="124"/>
      <c r="O92" s="124"/>
      <c r="P92" s="124"/>
      <c r="Q92" s="124"/>
      <c r="R92" s="125" t="str">
        <f ca="1">IF(AND(X92="",M92&lt;TODAY()),"*",IF(X92="","",IF(X92='Dropdown informatie'!$E$14,"#","!")))</f>
        <v>*</v>
      </c>
      <c r="S92" s="124">
        <f t="shared" si="3"/>
        <v>0</v>
      </c>
      <c r="T92" s="126">
        <f t="shared" si="4"/>
        <v>0</v>
      </c>
      <c r="U92" s="122">
        <f t="shared" ca="1" si="5"/>
        <v>-43025</v>
      </c>
      <c r="V92" s="120"/>
      <c r="W92" s="128"/>
      <c r="X92" s="123"/>
      <c r="Y92" s="126"/>
      <c r="Z92" s="126"/>
      <c r="AA92" s="126"/>
      <c r="AB92" s="120"/>
      <c r="AC92" s="120"/>
    </row>
    <row r="93" spans="1:29" ht="12.75" customHeight="1" x14ac:dyDescent="0.25">
      <c r="A93" s="119">
        <v>2958352</v>
      </c>
      <c r="B93" s="120"/>
      <c r="C93" s="120"/>
      <c r="D93" s="120"/>
      <c r="E93" s="120"/>
      <c r="F93" s="120"/>
      <c r="G93" s="120"/>
      <c r="H93" s="120"/>
      <c r="I93" s="120"/>
      <c r="J93" s="121"/>
      <c r="K93" s="122"/>
      <c r="L93" s="123"/>
      <c r="M93" s="123"/>
      <c r="N93" s="124"/>
      <c r="O93" s="124"/>
      <c r="P93" s="124"/>
      <c r="Q93" s="124"/>
      <c r="R93" s="125" t="str">
        <f ca="1">IF(AND(X93="",M93&lt;TODAY()),"*",IF(X93="","",IF(X93='Dropdown informatie'!$E$14,"#","!")))</f>
        <v>*</v>
      </c>
      <c r="S93" s="124">
        <f t="shared" si="3"/>
        <v>0</v>
      </c>
      <c r="T93" s="126">
        <f t="shared" si="4"/>
        <v>0</v>
      </c>
      <c r="U93" s="122">
        <f t="shared" ca="1" si="5"/>
        <v>-43025</v>
      </c>
      <c r="V93" s="120"/>
      <c r="W93" s="128"/>
      <c r="X93" s="123"/>
      <c r="Y93" s="126"/>
      <c r="Z93" s="126"/>
      <c r="AA93" s="126"/>
      <c r="AB93" s="120"/>
      <c r="AC93" s="120"/>
    </row>
    <row r="94" spans="1:29" ht="12.75" customHeight="1" x14ac:dyDescent="0.25">
      <c r="A94" s="119">
        <v>2958352</v>
      </c>
      <c r="B94" s="120"/>
      <c r="C94" s="120"/>
      <c r="D94" s="120"/>
      <c r="E94" s="120"/>
      <c r="F94" s="120"/>
      <c r="G94" s="120"/>
      <c r="H94" s="120"/>
      <c r="I94" s="120"/>
      <c r="J94" s="121"/>
      <c r="K94" s="122"/>
      <c r="L94" s="123"/>
      <c r="M94" s="123"/>
      <c r="N94" s="124"/>
      <c r="O94" s="124"/>
      <c r="P94" s="124"/>
      <c r="Q94" s="124"/>
      <c r="R94" s="125" t="str">
        <f ca="1">IF(AND(X94="",M94&lt;TODAY()),"*",IF(X94="","",IF(X94='Dropdown informatie'!$E$14,"#","!")))</f>
        <v>*</v>
      </c>
      <c r="S94" s="124">
        <f t="shared" si="3"/>
        <v>0</v>
      </c>
      <c r="T94" s="126">
        <f t="shared" si="4"/>
        <v>0</v>
      </c>
      <c r="U94" s="122">
        <f t="shared" ca="1" si="5"/>
        <v>-43025</v>
      </c>
      <c r="V94" s="120"/>
      <c r="W94" s="128"/>
      <c r="X94" s="123"/>
      <c r="Y94" s="126"/>
      <c r="Z94" s="126"/>
      <c r="AA94" s="126"/>
      <c r="AB94" s="120"/>
      <c r="AC94" s="120"/>
    </row>
    <row r="95" spans="1:29" ht="12.75" customHeight="1" x14ac:dyDescent="0.25">
      <c r="A95" s="119">
        <v>2958352</v>
      </c>
      <c r="B95" s="120"/>
      <c r="C95" s="120"/>
      <c r="D95" s="120"/>
      <c r="E95" s="120"/>
      <c r="F95" s="120"/>
      <c r="G95" s="120"/>
      <c r="H95" s="120"/>
      <c r="I95" s="120"/>
      <c r="J95" s="121"/>
      <c r="K95" s="122"/>
      <c r="L95" s="123"/>
      <c r="M95" s="123"/>
      <c r="N95" s="124"/>
      <c r="O95" s="124"/>
      <c r="P95" s="124"/>
      <c r="Q95" s="124"/>
      <c r="R95" s="125" t="str">
        <f ca="1">IF(AND(X95="",M95&lt;TODAY()),"*",IF(X95="","",IF(X95='Dropdown informatie'!$E$14,"#","!")))</f>
        <v>*</v>
      </c>
      <c r="S95" s="124">
        <f t="shared" si="3"/>
        <v>0</v>
      </c>
      <c r="T95" s="126">
        <f t="shared" si="4"/>
        <v>0</v>
      </c>
      <c r="U95" s="122">
        <f t="shared" ca="1" si="5"/>
        <v>-43025</v>
      </c>
      <c r="V95" s="120"/>
      <c r="W95" s="128"/>
      <c r="X95" s="123"/>
      <c r="Y95" s="126"/>
      <c r="Z95" s="126"/>
      <c r="AA95" s="126"/>
      <c r="AB95" s="120"/>
      <c r="AC95" s="120"/>
    </row>
    <row r="96" spans="1:29" ht="12.75" customHeight="1" x14ac:dyDescent="0.25">
      <c r="A96" s="119">
        <v>2958352</v>
      </c>
      <c r="B96" s="120"/>
      <c r="C96" s="120"/>
      <c r="D96" s="120"/>
      <c r="E96" s="120"/>
      <c r="F96" s="120"/>
      <c r="G96" s="120"/>
      <c r="H96" s="120"/>
      <c r="I96" s="120"/>
      <c r="J96" s="121"/>
      <c r="K96" s="122"/>
      <c r="L96" s="123"/>
      <c r="M96" s="123"/>
      <c r="N96" s="124"/>
      <c r="O96" s="124"/>
      <c r="P96" s="124"/>
      <c r="Q96" s="124"/>
      <c r="R96" s="125" t="str">
        <f ca="1">IF(AND(X96="",M96&lt;TODAY()),"*",IF(X96="","",IF(X96='Dropdown informatie'!$E$14,"#","!")))</f>
        <v>*</v>
      </c>
      <c r="S96" s="124">
        <f t="shared" si="3"/>
        <v>0</v>
      </c>
      <c r="T96" s="126">
        <f t="shared" si="4"/>
        <v>0</v>
      </c>
      <c r="U96" s="122">
        <f t="shared" ca="1" si="5"/>
        <v>-43025</v>
      </c>
      <c r="V96" s="120"/>
      <c r="W96" s="128"/>
      <c r="X96" s="123"/>
      <c r="Y96" s="126"/>
      <c r="Z96" s="126"/>
      <c r="AA96" s="126"/>
      <c r="AB96" s="120"/>
      <c r="AC96" s="120"/>
    </row>
    <row r="97" spans="1:29" ht="12.75" customHeight="1" x14ac:dyDescent="0.25">
      <c r="A97" s="119">
        <v>2958352</v>
      </c>
      <c r="B97" s="120"/>
      <c r="C97" s="120"/>
      <c r="D97" s="120"/>
      <c r="E97" s="120"/>
      <c r="F97" s="120"/>
      <c r="G97" s="120"/>
      <c r="H97" s="120"/>
      <c r="I97" s="120"/>
      <c r="J97" s="121"/>
      <c r="K97" s="122"/>
      <c r="L97" s="123"/>
      <c r="M97" s="123"/>
      <c r="N97" s="124"/>
      <c r="O97" s="124"/>
      <c r="P97" s="124"/>
      <c r="Q97" s="124"/>
      <c r="R97" s="125" t="str">
        <f ca="1">IF(AND(X97="",M97&lt;TODAY()),"*",IF(X97="","",IF(X97='Dropdown informatie'!$E$14,"#","!")))</f>
        <v>*</v>
      </c>
      <c r="S97" s="124">
        <f t="shared" si="3"/>
        <v>0</v>
      </c>
      <c r="T97" s="126">
        <f t="shared" si="4"/>
        <v>0</v>
      </c>
      <c r="U97" s="122">
        <f t="shared" ca="1" si="5"/>
        <v>-43025</v>
      </c>
      <c r="V97" s="120"/>
      <c r="W97" s="128"/>
      <c r="X97" s="123"/>
      <c r="Y97" s="126"/>
      <c r="Z97" s="126"/>
      <c r="AA97" s="126"/>
      <c r="AB97" s="120"/>
      <c r="AC97" s="120"/>
    </row>
    <row r="98" spans="1:29" ht="12.75" customHeight="1" x14ac:dyDescent="0.25">
      <c r="A98" s="119">
        <v>2958352</v>
      </c>
      <c r="B98" s="120"/>
      <c r="C98" s="120"/>
      <c r="D98" s="120"/>
      <c r="E98" s="120"/>
      <c r="F98" s="120"/>
      <c r="G98" s="120"/>
      <c r="H98" s="120"/>
      <c r="I98" s="120"/>
      <c r="J98" s="121"/>
      <c r="K98" s="122"/>
      <c r="L98" s="123"/>
      <c r="M98" s="123"/>
      <c r="N98" s="124"/>
      <c r="O98" s="124"/>
      <c r="P98" s="124"/>
      <c r="Q98" s="124"/>
      <c r="R98" s="125" t="str">
        <f ca="1">IF(AND(X98="",M98&lt;TODAY()),"*",IF(X98="","",IF(X98='Dropdown informatie'!$E$14,"#","!")))</f>
        <v>*</v>
      </c>
      <c r="S98" s="124">
        <f t="shared" si="3"/>
        <v>0</v>
      </c>
      <c r="T98" s="126">
        <f t="shared" si="4"/>
        <v>0</v>
      </c>
      <c r="U98" s="122">
        <f t="shared" ca="1" si="5"/>
        <v>-43025</v>
      </c>
      <c r="V98" s="120"/>
      <c r="W98" s="128"/>
      <c r="X98" s="123"/>
      <c r="Y98" s="126"/>
      <c r="Z98" s="126"/>
      <c r="AA98" s="126"/>
      <c r="AB98" s="120"/>
      <c r="AC98" s="120"/>
    </row>
    <row r="99" spans="1:29" ht="12.75" customHeight="1" x14ac:dyDescent="0.25">
      <c r="A99" s="119">
        <v>2958352</v>
      </c>
      <c r="B99" s="120"/>
      <c r="C99" s="120"/>
      <c r="D99" s="120"/>
      <c r="E99" s="120"/>
      <c r="F99" s="120"/>
      <c r="G99" s="120"/>
      <c r="H99" s="120"/>
      <c r="I99" s="120"/>
      <c r="J99" s="121"/>
      <c r="K99" s="122"/>
      <c r="L99" s="123"/>
      <c r="M99" s="123"/>
      <c r="N99" s="124"/>
      <c r="O99" s="124"/>
      <c r="P99" s="124"/>
      <c r="Q99" s="124"/>
      <c r="R99" s="125" t="str">
        <f ca="1">IF(AND(X99="",M99&lt;TODAY()),"*",IF(X99="","",IF(X99='Dropdown informatie'!$E$14,"#","!")))</f>
        <v>*</v>
      </c>
      <c r="S99" s="124">
        <f t="shared" si="3"/>
        <v>0</v>
      </c>
      <c r="T99" s="126">
        <f t="shared" si="4"/>
        <v>0</v>
      </c>
      <c r="U99" s="122">
        <f t="shared" ca="1" si="5"/>
        <v>-43025</v>
      </c>
      <c r="V99" s="120"/>
      <c r="W99" s="130"/>
      <c r="X99" s="123"/>
      <c r="Y99" s="126"/>
      <c r="Z99" s="126"/>
      <c r="AA99" s="126"/>
      <c r="AB99" s="120"/>
      <c r="AC99" s="120"/>
    </row>
    <row r="100" spans="1:29" ht="12.75" customHeight="1" x14ac:dyDescent="0.25">
      <c r="A100" s="119">
        <v>2958352</v>
      </c>
      <c r="B100" s="120"/>
      <c r="C100" s="120"/>
      <c r="D100" s="120"/>
      <c r="E100" s="120"/>
      <c r="F100" s="120"/>
      <c r="G100" s="120"/>
      <c r="H100" s="120"/>
      <c r="I100" s="120"/>
      <c r="J100" s="121"/>
      <c r="K100" s="122"/>
      <c r="L100" s="123"/>
      <c r="M100" s="123"/>
      <c r="N100" s="124"/>
      <c r="O100" s="124"/>
      <c r="P100" s="124"/>
      <c r="Q100" s="124"/>
      <c r="R100" s="125" t="str">
        <f ca="1">IF(AND(X100="",M100&lt;TODAY()),"*",IF(X100="","",IF(X100='Dropdown informatie'!$E$14,"#","!")))</f>
        <v>*</v>
      </c>
      <c r="S100" s="124">
        <f t="shared" si="3"/>
        <v>0</v>
      </c>
      <c r="T100" s="126">
        <f t="shared" si="4"/>
        <v>0</v>
      </c>
      <c r="U100" s="122">
        <f t="shared" ca="1" si="5"/>
        <v>-43025</v>
      </c>
      <c r="V100" s="120"/>
      <c r="W100" s="128"/>
      <c r="X100" s="123"/>
      <c r="Y100" s="126"/>
      <c r="Z100" s="126"/>
      <c r="AA100" s="126"/>
      <c r="AB100" s="120"/>
      <c r="AC100" s="120"/>
    </row>
    <row r="101" spans="1:29" ht="12.75" customHeight="1" x14ac:dyDescent="0.25">
      <c r="A101" s="119">
        <v>2958352</v>
      </c>
      <c r="B101" s="120"/>
      <c r="C101" s="120"/>
      <c r="D101" s="120"/>
      <c r="E101" s="120"/>
      <c r="F101" s="120"/>
      <c r="G101" s="120"/>
      <c r="H101" s="120"/>
      <c r="I101" s="120"/>
      <c r="J101" s="121"/>
      <c r="K101" s="122"/>
      <c r="L101" s="123"/>
      <c r="M101" s="123"/>
      <c r="N101" s="124"/>
      <c r="O101" s="124"/>
      <c r="P101" s="124"/>
      <c r="Q101" s="124"/>
      <c r="R101" s="125" t="str">
        <f ca="1">IF(AND(X101="",M101&lt;TODAY()),"*",IF(X101="","",IF(X101='Dropdown informatie'!$E$14,"#","!")))</f>
        <v>*</v>
      </c>
      <c r="S101" s="124">
        <f t="shared" si="3"/>
        <v>0</v>
      </c>
      <c r="T101" s="126">
        <f t="shared" si="4"/>
        <v>0</v>
      </c>
      <c r="U101" s="122">
        <f t="shared" ca="1" si="5"/>
        <v>-43025</v>
      </c>
      <c r="V101" s="120"/>
      <c r="W101" s="128"/>
      <c r="X101" s="123"/>
      <c r="Y101" s="126"/>
      <c r="Z101" s="126"/>
      <c r="AA101" s="126"/>
      <c r="AB101" s="120"/>
      <c r="AC101" s="120"/>
    </row>
    <row r="102" spans="1:29" ht="12.75" customHeight="1" x14ac:dyDescent="0.25">
      <c r="A102" s="119">
        <v>2958352</v>
      </c>
      <c r="B102" s="120"/>
      <c r="C102" s="120"/>
      <c r="D102" s="120"/>
      <c r="E102" s="120"/>
      <c r="F102" s="120"/>
      <c r="G102" s="120"/>
      <c r="H102" s="120"/>
      <c r="I102" s="120"/>
      <c r="J102" s="121"/>
      <c r="K102" s="122"/>
      <c r="L102" s="123"/>
      <c r="M102" s="123"/>
      <c r="N102" s="124"/>
      <c r="O102" s="124"/>
      <c r="P102" s="124"/>
      <c r="Q102" s="124"/>
      <c r="R102" s="125" t="str">
        <f ca="1">IF(AND(X102="",M102&lt;TODAY()),"*",IF(X102="","",IF(X102='Dropdown informatie'!$E$14,"#","!")))</f>
        <v>*</v>
      </c>
      <c r="S102" s="124">
        <f t="shared" si="3"/>
        <v>0</v>
      </c>
      <c r="T102" s="126">
        <f t="shared" si="4"/>
        <v>0</v>
      </c>
      <c r="U102" s="122">
        <f t="shared" ca="1" si="5"/>
        <v>-43025</v>
      </c>
      <c r="V102" s="120"/>
      <c r="W102" s="128"/>
      <c r="X102" s="123"/>
      <c r="Y102" s="126"/>
      <c r="Z102" s="126"/>
      <c r="AA102" s="126"/>
      <c r="AB102" s="120"/>
      <c r="AC102" s="120"/>
    </row>
    <row r="103" spans="1:29" ht="12.75" customHeight="1" x14ac:dyDescent="0.25">
      <c r="A103" s="119">
        <v>2958352</v>
      </c>
      <c r="B103" s="120"/>
      <c r="C103" s="120"/>
      <c r="D103" s="120"/>
      <c r="E103" s="120"/>
      <c r="F103" s="120"/>
      <c r="G103" s="120"/>
      <c r="H103" s="120"/>
      <c r="I103" s="120"/>
      <c r="J103" s="121"/>
      <c r="K103" s="122"/>
      <c r="L103" s="123"/>
      <c r="M103" s="123"/>
      <c r="N103" s="124"/>
      <c r="O103" s="124"/>
      <c r="P103" s="124"/>
      <c r="Q103" s="124"/>
      <c r="R103" s="125" t="str">
        <f ca="1">IF(AND(X103="",M103&lt;TODAY()),"*",IF(X103="","",IF(X103='Dropdown informatie'!$E$14,"#","!")))</f>
        <v>*</v>
      </c>
      <c r="S103" s="124">
        <f t="shared" si="3"/>
        <v>0</v>
      </c>
      <c r="T103" s="126">
        <f t="shared" si="4"/>
        <v>0</v>
      </c>
      <c r="U103" s="122">
        <f t="shared" ca="1" si="5"/>
        <v>-43025</v>
      </c>
      <c r="V103" s="120"/>
      <c r="W103" s="128"/>
      <c r="X103" s="123"/>
      <c r="Y103" s="126"/>
      <c r="Z103" s="126"/>
      <c r="AA103" s="126"/>
      <c r="AB103" s="120"/>
      <c r="AC103" s="120"/>
    </row>
    <row r="104" spans="1:29" ht="12.75" customHeight="1" x14ac:dyDescent="0.25">
      <c r="A104" s="119">
        <v>2958352</v>
      </c>
      <c r="B104" s="120"/>
      <c r="C104" s="120"/>
      <c r="D104" s="120"/>
      <c r="E104" s="120"/>
      <c r="F104" s="120"/>
      <c r="G104" s="120"/>
      <c r="H104" s="120"/>
      <c r="I104" s="120"/>
      <c r="J104" s="121"/>
      <c r="K104" s="122"/>
      <c r="L104" s="123"/>
      <c r="M104" s="123"/>
      <c r="N104" s="124"/>
      <c r="O104" s="124"/>
      <c r="P104" s="124"/>
      <c r="Q104" s="124"/>
      <c r="R104" s="125" t="str">
        <f ca="1">IF(AND(X104="",M104&lt;TODAY()),"*",IF(X104="","",IF(X104='Dropdown informatie'!$E$14,"#","!")))</f>
        <v>*</v>
      </c>
      <c r="S104" s="124">
        <f t="shared" si="3"/>
        <v>0</v>
      </c>
      <c r="T104" s="126">
        <f t="shared" si="4"/>
        <v>0</v>
      </c>
      <c r="U104" s="122">
        <f t="shared" ca="1" si="5"/>
        <v>-43025</v>
      </c>
      <c r="V104" s="120"/>
      <c r="W104" s="128"/>
      <c r="X104" s="123"/>
      <c r="Y104" s="126"/>
      <c r="Z104" s="126"/>
      <c r="AA104" s="126"/>
      <c r="AB104" s="120"/>
      <c r="AC104" s="120"/>
    </row>
    <row r="105" spans="1:29" ht="12.75" customHeight="1" x14ac:dyDescent="0.25">
      <c r="A105" s="119">
        <v>2958352</v>
      </c>
      <c r="B105" s="120"/>
      <c r="C105" s="120"/>
      <c r="D105" s="120"/>
      <c r="E105" s="120"/>
      <c r="F105" s="120"/>
      <c r="G105" s="120"/>
      <c r="H105" s="120"/>
      <c r="I105" s="120"/>
      <c r="J105" s="121"/>
      <c r="K105" s="122"/>
      <c r="L105" s="123"/>
      <c r="M105" s="123"/>
      <c r="N105" s="124"/>
      <c r="O105" s="124"/>
      <c r="P105" s="124"/>
      <c r="Q105" s="124"/>
      <c r="R105" s="125" t="str">
        <f ca="1">IF(AND(X105="",M105&lt;TODAY()),"*",IF(X105="","",IF(X105='Dropdown informatie'!$E$14,"#","!")))</f>
        <v>*</v>
      </c>
      <c r="S105" s="124">
        <f t="shared" ref="S105:S168" si="6">O105-N105</f>
        <v>0</v>
      </c>
      <c r="T105" s="126">
        <f t="shared" ref="T105:T168" si="7">M105-L105</f>
        <v>0</v>
      </c>
      <c r="U105" s="122">
        <f t="shared" ref="U105:U168" ca="1" si="8">M105-$F$1</f>
        <v>-43025</v>
      </c>
      <c r="V105" s="120"/>
      <c r="W105" s="128"/>
      <c r="X105" s="123"/>
      <c r="Y105" s="126"/>
      <c r="Z105" s="126"/>
      <c r="AA105" s="126"/>
      <c r="AB105" s="120"/>
      <c r="AC105" s="120"/>
    </row>
    <row r="106" spans="1:29" ht="12.75" customHeight="1" x14ac:dyDescent="0.25">
      <c r="A106" s="119">
        <v>2958352</v>
      </c>
      <c r="B106" s="120"/>
      <c r="C106" s="120"/>
      <c r="D106" s="120"/>
      <c r="E106" s="120"/>
      <c r="F106" s="120"/>
      <c r="G106" s="120"/>
      <c r="H106" s="120"/>
      <c r="I106" s="120"/>
      <c r="J106" s="121"/>
      <c r="K106" s="122"/>
      <c r="L106" s="123"/>
      <c r="M106" s="123"/>
      <c r="N106" s="124"/>
      <c r="O106" s="124"/>
      <c r="P106" s="124"/>
      <c r="Q106" s="124"/>
      <c r="R106" s="125" t="str">
        <f ca="1">IF(AND(X106="",M106&lt;TODAY()),"*",IF(X106="","",IF(X106='Dropdown informatie'!$E$14,"#","!")))</f>
        <v>*</v>
      </c>
      <c r="S106" s="124">
        <f t="shared" si="6"/>
        <v>0</v>
      </c>
      <c r="T106" s="126">
        <f t="shared" si="7"/>
        <v>0</v>
      </c>
      <c r="U106" s="122">
        <f t="shared" ca="1" si="8"/>
        <v>-43025</v>
      </c>
      <c r="V106" s="120"/>
      <c r="W106" s="128"/>
      <c r="X106" s="123"/>
      <c r="Y106" s="126"/>
      <c r="Z106" s="126"/>
      <c r="AA106" s="126"/>
      <c r="AB106" s="120"/>
      <c r="AC106" s="120"/>
    </row>
    <row r="107" spans="1:29" ht="12.75" customHeight="1" x14ac:dyDescent="0.25">
      <c r="A107" s="119">
        <v>2958352</v>
      </c>
      <c r="B107" s="120"/>
      <c r="C107" s="120"/>
      <c r="D107" s="120"/>
      <c r="E107" s="120"/>
      <c r="F107" s="120"/>
      <c r="G107" s="120"/>
      <c r="H107" s="120"/>
      <c r="I107" s="120"/>
      <c r="J107" s="121"/>
      <c r="K107" s="122"/>
      <c r="L107" s="123"/>
      <c r="M107" s="123"/>
      <c r="N107" s="124"/>
      <c r="O107" s="124"/>
      <c r="P107" s="124"/>
      <c r="Q107" s="124"/>
      <c r="R107" s="125" t="str">
        <f ca="1">IF(AND(X107="",M107&lt;TODAY()),"*",IF(X107="","",IF(X107='Dropdown informatie'!$E$14,"#","!")))</f>
        <v>*</v>
      </c>
      <c r="S107" s="124">
        <f t="shared" si="6"/>
        <v>0</v>
      </c>
      <c r="T107" s="126">
        <f t="shared" si="7"/>
        <v>0</v>
      </c>
      <c r="U107" s="122">
        <f t="shared" ca="1" si="8"/>
        <v>-43025</v>
      </c>
      <c r="V107" s="120"/>
      <c r="W107" s="128"/>
      <c r="X107" s="123"/>
      <c r="Y107" s="126"/>
      <c r="Z107" s="126"/>
      <c r="AA107" s="126"/>
      <c r="AB107" s="120"/>
      <c r="AC107" s="120"/>
    </row>
    <row r="108" spans="1:29" ht="12.75" customHeight="1" x14ac:dyDescent="0.25">
      <c r="A108" s="119">
        <v>2958352</v>
      </c>
      <c r="B108" s="120"/>
      <c r="C108" s="120"/>
      <c r="D108" s="120"/>
      <c r="E108" s="120"/>
      <c r="F108" s="120"/>
      <c r="G108" s="120"/>
      <c r="H108" s="120"/>
      <c r="I108" s="120"/>
      <c r="J108" s="121"/>
      <c r="K108" s="122"/>
      <c r="L108" s="123"/>
      <c r="M108" s="123"/>
      <c r="N108" s="124"/>
      <c r="O108" s="124"/>
      <c r="P108" s="124"/>
      <c r="Q108" s="124"/>
      <c r="R108" s="125" t="str">
        <f ca="1">IF(AND(X108="",M108&lt;TODAY()),"*",IF(X108="","",IF(X108='Dropdown informatie'!$E$14,"#","!")))</f>
        <v>*</v>
      </c>
      <c r="S108" s="124">
        <f t="shared" si="6"/>
        <v>0</v>
      </c>
      <c r="T108" s="126">
        <f t="shared" si="7"/>
        <v>0</v>
      </c>
      <c r="U108" s="122">
        <f t="shared" ca="1" si="8"/>
        <v>-43025</v>
      </c>
      <c r="V108" s="120"/>
      <c r="W108" s="128"/>
      <c r="X108" s="123"/>
      <c r="Y108" s="126"/>
      <c r="Z108" s="126"/>
      <c r="AA108" s="126"/>
      <c r="AB108" s="120"/>
      <c r="AC108" s="120"/>
    </row>
    <row r="109" spans="1:29" ht="12.75" customHeight="1" x14ac:dyDescent="0.25">
      <c r="A109" s="119">
        <v>2958352</v>
      </c>
      <c r="B109" s="120"/>
      <c r="C109" s="120"/>
      <c r="D109" s="120"/>
      <c r="E109" s="120"/>
      <c r="F109" s="120"/>
      <c r="G109" s="120"/>
      <c r="H109" s="120"/>
      <c r="I109" s="120"/>
      <c r="J109" s="121"/>
      <c r="K109" s="122"/>
      <c r="L109" s="123"/>
      <c r="M109" s="123"/>
      <c r="N109" s="124"/>
      <c r="O109" s="124"/>
      <c r="P109" s="124"/>
      <c r="Q109" s="124"/>
      <c r="R109" s="125" t="str">
        <f ca="1">IF(AND(X109="",M109&lt;TODAY()),"*",IF(X109="","",IF(X109='Dropdown informatie'!$E$14,"#","!")))</f>
        <v>*</v>
      </c>
      <c r="S109" s="124">
        <f t="shared" si="6"/>
        <v>0</v>
      </c>
      <c r="T109" s="126">
        <f t="shared" si="7"/>
        <v>0</v>
      </c>
      <c r="U109" s="122">
        <f t="shared" ca="1" si="8"/>
        <v>-43025</v>
      </c>
      <c r="V109" s="120"/>
      <c r="W109" s="128"/>
      <c r="X109" s="123"/>
      <c r="Y109" s="126"/>
      <c r="Z109" s="126"/>
      <c r="AA109" s="126"/>
      <c r="AB109" s="120"/>
      <c r="AC109" s="120"/>
    </row>
    <row r="110" spans="1:29" ht="12.75" customHeight="1" x14ac:dyDescent="0.25">
      <c r="A110" s="119">
        <v>2958352</v>
      </c>
      <c r="B110" s="120"/>
      <c r="C110" s="120"/>
      <c r="D110" s="120"/>
      <c r="E110" s="120"/>
      <c r="F110" s="120"/>
      <c r="G110" s="120"/>
      <c r="H110" s="120"/>
      <c r="I110" s="120"/>
      <c r="J110" s="121"/>
      <c r="K110" s="122"/>
      <c r="L110" s="123"/>
      <c r="M110" s="123"/>
      <c r="N110" s="124"/>
      <c r="O110" s="124"/>
      <c r="P110" s="124"/>
      <c r="Q110" s="124"/>
      <c r="R110" s="125" t="str">
        <f ca="1">IF(AND(X110="",M110&lt;TODAY()),"*",IF(X110="","",IF(X110='Dropdown informatie'!$E$14,"#","!")))</f>
        <v>*</v>
      </c>
      <c r="S110" s="124">
        <f t="shared" si="6"/>
        <v>0</v>
      </c>
      <c r="T110" s="126">
        <f t="shared" si="7"/>
        <v>0</v>
      </c>
      <c r="U110" s="122">
        <f t="shared" ca="1" si="8"/>
        <v>-43025</v>
      </c>
      <c r="V110" s="120"/>
      <c r="W110" s="128"/>
      <c r="X110" s="123"/>
      <c r="Y110" s="126"/>
      <c r="Z110" s="126"/>
      <c r="AA110" s="126"/>
      <c r="AB110" s="120"/>
      <c r="AC110" s="120"/>
    </row>
    <row r="111" spans="1:29" ht="12.75" customHeight="1" x14ac:dyDescent="0.25">
      <c r="A111" s="119">
        <v>2958352</v>
      </c>
      <c r="B111" s="120"/>
      <c r="C111" s="120"/>
      <c r="D111" s="120"/>
      <c r="E111" s="120"/>
      <c r="F111" s="120"/>
      <c r="G111" s="120"/>
      <c r="H111" s="120"/>
      <c r="I111" s="120"/>
      <c r="J111" s="121"/>
      <c r="K111" s="122"/>
      <c r="L111" s="123"/>
      <c r="M111" s="123"/>
      <c r="N111" s="124"/>
      <c r="O111" s="124"/>
      <c r="P111" s="124"/>
      <c r="Q111" s="124"/>
      <c r="R111" s="125" t="str">
        <f ca="1">IF(AND(X111="",M111&lt;TODAY()),"*",IF(X111="","",IF(X111='Dropdown informatie'!$E$14,"#","!")))</f>
        <v>*</v>
      </c>
      <c r="S111" s="124">
        <f t="shared" si="6"/>
        <v>0</v>
      </c>
      <c r="T111" s="126">
        <f t="shared" si="7"/>
        <v>0</v>
      </c>
      <c r="U111" s="122">
        <f t="shared" ca="1" si="8"/>
        <v>-43025</v>
      </c>
      <c r="V111" s="120"/>
      <c r="W111" s="128"/>
      <c r="X111" s="123"/>
      <c r="Y111" s="126"/>
      <c r="Z111" s="126"/>
      <c r="AA111" s="126"/>
      <c r="AB111" s="120"/>
      <c r="AC111" s="120"/>
    </row>
    <row r="112" spans="1:29" ht="12.75" customHeight="1" x14ac:dyDescent="0.25">
      <c r="A112" s="119">
        <v>2958352</v>
      </c>
      <c r="B112" s="120"/>
      <c r="C112" s="120"/>
      <c r="D112" s="120"/>
      <c r="E112" s="120"/>
      <c r="F112" s="120"/>
      <c r="G112" s="120"/>
      <c r="H112" s="120"/>
      <c r="I112" s="120"/>
      <c r="J112" s="121"/>
      <c r="K112" s="122"/>
      <c r="L112" s="123"/>
      <c r="M112" s="123"/>
      <c r="N112" s="124"/>
      <c r="O112" s="124"/>
      <c r="P112" s="124"/>
      <c r="Q112" s="124"/>
      <c r="R112" s="125" t="str">
        <f ca="1">IF(AND(X112="",M112&lt;TODAY()),"*",IF(X112="","",IF(X112='Dropdown informatie'!$E$14,"#","!")))</f>
        <v>*</v>
      </c>
      <c r="S112" s="124">
        <f t="shared" si="6"/>
        <v>0</v>
      </c>
      <c r="T112" s="126">
        <f t="shared" si="7"/>
        <v>0</v>
      </c>
      <c r="U112" s="122">
        <f t="shared" ca="1" si="8"/>
        <v>-43025</v>
      </c>
      <c r="V112" s="120"/>
      <c r="W112" s="128"/>
      <c r="X112" s="123"/>
      <c r="Y112" s="126"/>
      <c r="Z112" s="126"/>
      <c r="AA112" s="126"/>
      <c r="AB112" s="120"/>
      <c r="AC112" s="120"/>
    </row>
    <row r="113" spans="1:29" ht="12.75" customHeight="1" x14ac:dyDescent="0.25">
      <c r="A113" s="119">
        <v>2958352</v>
      </c>
      <c r="B113" s="120"/>
      <c r="C113" s="120"/>
      <c r="D113" s="120"/>
      <c r="E113" s="120"/>
      <c r="F113" s="120"/>
      <c r="G113" s="120"/>
      <c r="H113" s="120"/>
      <c r="I113" s="120"/>
      <c r="J113" s="121"/>
      <c r="K113" s="122"/>
      <c r="L113" s="123"/>
      <c r="M113" s="123"/>
      <c r="N113" s="124"/>
      <c r="O113" s="124"/>
      <c r="P113" s="124"/>
      <c r="Q113" s="124"/>
      <c r="R113" s="125" t="str">
        <f ca="1">IF(AND(X113="",M113&lt;TODAY()),"*",IF(X113="","",IF(X113='Dropdown informatie'!$E$14,"#","!")))</f>
        <v>*</v>
      </c>
      <c r="S113" s="124">
        <f t="shared" si="6"/>
        <v>0</v>
      </c>
      <c r="T113" s="126">
        <f t="shared" si="7"/>
        <v>0</v>
      </c>
      <c r="U113" s="122">
        <f t="shared" ca="1" si="8"/>
        <v>-43025</v>
      </c>
      <c r="V113" s="120"/>
      <c r="W113" s="128"/>
      <c r="X113" s="123"/>
      <c r="Y113" s="126"/>
      <c r="Z113" s="126"/>
      <c r="AA113" s="126"/>
      <c r="AB113" s="120"/>
      <c r="AC113" s="120"/>
    </row>
    <row r="114" spans="1:29" ht="12.75" customHeight="1" x14ac:dyDescent="0.25">
      <c r="A114" s="119">
        <v>2958352</v>
      </c>
      <c r="B114" s="120"/>
      <c r="C114" s="120"/>
      <c r="D114" s="120"/>
      <c r="E114" s="120"/>
      <c r="F114" s="120"/>
      <c r="G114" s="120"/>
      <c r="H114" s="120"/>
      <c r="I114" s="120"/>
      <c r="J114" s="121"/>
      <c r="K114" s="122"/>
      <c r="L114" s="123"/>
      <c r="M114" s="123"/>
      <c r="N114" s="124"/>
      <c r="O114" s="124"/>
      <c r="P114" s="124"/>
      <c r="Q114" s="124"/>
      <c r="R114" s="125" t="str">
        <f ca="1">IF(AND(X114="",M114&lt;TODAY()),"*",IF(X114="","",IF(X114='Dropdown informatie'!$E$14,"#","!")))</f>
        <v>*</v>
      </c>
      <c r="S114" s="124">
        <f t="shared" si="6"/>
        <v>0</v>
      </c>
      <c r="T114" s="126">
        <f t="shared" si="7"/>
        <v>0</v>
      </c>
      <c r="U114" s="122">
        <f t="shared" ca="1" si="8"/>
        <v>-43025</v>
      </c>
      <c r="V114" s="120"/>
      <c r="W114" s="128"/>
      <c r="X114" s="123"/>
      <c r="Y114" s="126"/>
      <c r="Z114" s="126"/>
      <c r="AA114" s="126"/>
      <c r="AB114" s="120"/>
      <c r="AC114" s="120"/>
    </row>
    <row r="115" spans="1:29" ht="12.75" customHeight="1" x14ac:dyDescent="0.25">
      <c r="A115" s="119">
        <v>2958352</v>
      </c>
      <c r="B115" s="120"/>
      <c r="C115" s="120"/>
      <c r="D115" s="120"/>
      <c r="E115" s="120"/>
      <c r="F115" s="120"/>
      <c r="G115" s="120"/>
      <c r="H115" s="120"/>
      <c r="I115" s="120"/>
      <c r="J115" s="121"/>
      <c r="K115" s="122"/>
      <c r="L115" s="123"/>
      <c r="M115" s="123"/>
      <c r="N115" s="124"/>
      <c r="O115" s="124"/>
      <c r="P115" s="124"/>
      <c r="Q115" s="124"/>
      <c r="R115" s="125" t="str">
        <f ca="1">IF(AND(X115="",M115&lt;TODAY()),"*",IF(X115="","",IF(X115='Dropdown informatie'!$E$14,"#","!")))</f>
        <v>*</v>
      </c>
      <c r="S115" s="124">
        <f t="shared" si="6"/>
        <v>0</v>
      </c>
      <c r="T115" s="126">
        <f t="shared" si="7"/>
        <v>0</v>
      </c>
      <c r="U115" s="122">
        <f t="shared" ca="1" si="8"/>
        <v>-43025</v>
      </c>
      <c r="V115" s="120"/>
      <c r="W115" s="128"/>
      <c r="X115" s="123"/>
      <c r="Y115" s="126"/>
      <c r="Z115" s="126"/>
      <c r="AA115" s="126"/>
      <c r="AB115" s="120"/>
      <c r="AC115" s="120"/>
    </row>
    <row r="116" spans="1:29" ht="12.75" customHeight="1" x14ac:dyDescent="0.25">
      <c r="A116" s="119">
        <v>2958352</v>
      </c>
      <c r="B116" s="120"/>
      <c r="C116" s="120"/>
      <c r="D116" s="120"/>
      <c r="E116" s="120"/>
      <c r="F116" s="120"/>
      <c r="G116" s="120"/>
      <c r="H116" s="120"/>
      <c r="I116" s="120"/>
      <c r="J116" s="121"/>
      <c r="K116" s="122"/>
      <c r="L116" s="123"/>
      <c r="M116" s="123"/>
      <c r="N116" s="124"/>
      <c r="O116" s="124"/>
      <c r="P116" s="124"/>
      <c r="Q116" s="124"/>
      <c r="R116" s="125" t="str">
        <f ca="1">IF(AND(X116="",M116&lt;TODAY()),"*",IF(X116="","",IF(X116='Dropdown informatie'!$E$14,"#","!")))</f>
        <v>*</v>
      </c>
      <c r="S116" s="124">
        <f t="shared" si="6"/>
        <v>0</v>
      </c>
      <c r="T116" s="126">
        <f t="shared" si="7"/>
        <v>0</v>
      </c>
      <c r="U116" s="122">
        <f t="shared" ca="1" si="8"/>
        <v>-43025</v>
      </c>
      <c r="V116" s="120"/>
      <c r="W116" s="128"/>
      <c r="X116" s="123"/>
      <c r="Y116" s="126"/>
      <c r="Z116" s="126"/>
      <c r="AA116" s="126"/>
      <c r="AB116" s="120"/>
      <c r="AC116" s="120"/>
    </row>
    <row r="117" spans="1:29" ht="12.75" customHeight="1" x14ac:dyDescent="0.25">
      <c r="A117" s="119">
        <v>2958352</v>
      </c>
      <c r="B117" s="120"/>
      <c r="C117" s="120"/>
      <c r="D117" s="120"/>
      <c r="E117" s="120"/>
      <c r="F117" s="120"/>
      <c r="G117" s="120"/>
      <c r="H117" s="120"/>
      <c r="I117" s="120"/>
      <c r="J117" s="121"/>
      <c r="K117" s="122"/>
      <c r="L117" s="123"/>
      <c r="M117" s="123"/>
      <c r="N117" s="124"/>
      <c r="O117" s="124"/>
      <c r="P117" s="124"/>
      <c r="Q117" s="124"/>
      <c r="R117" s="125" t="str">
        <f ca="1">IF(AND(X117="",M117&lt;TODAY()),"*",IF(X117="","",IF(X117='Dropdown informatie'!$E$14,"#","!")))</f>
        <v>*</v>
      </c>
      <c r="S117" s="124">
        <f t="shared" si="6"/>
        <v>0</v>
      </c>
      <c r="T117" s="126">
        <f t="shared" si="7"/>
        <v>0</v>
      </c>
      <c r="U117" s="122">
        <f t="shared" ca="1" si="8"/>
        <v>-43025</v>
      </c>
      <c r="V117" s="120"/>
      <c r="W117" s="128"/>
      <c r="X117" s="123"/>
      <c r="Y117" s="126"/>
      <c r="Z117" s="126"/>
      <c r="AA117" s="126"/>
      <c r="AB117" s="120"/>
      <c r="AC117" s="120"/>
    </row>
    <row r="118" spans="1:29" ht="12.75" customHeight="1" x14ac:dyDescent="0.25">
      <c r="A118" s="119">
        <v>2958352</v>
      </c>
      <c r="B118" s="120"/>
      <c r="C118" s="120"/>
      <c r="D118" s="120"/>
      <c r="E118" s="120"/>
      <c r="F118" s="120"/>
      <c r="G118" s="120"/>
      <c r="H118" s="120"/>
      <c r="I118" s="120"/>
      <c r="J118" s="121"/>
      <c r="K118" s="122"/>
      <c r="L118" s="123"/>
      <c r="M118" s="123"/>
      <c r="N118" s="124"/>
      <c r="O118" s="124"/>
      <c r="P118" s="124"/>
      <c r="Q118" s="124"/>
      <c r="R118" s="125" t="str">
        <f ca="1">IF(AND(X118="",M118&lt;TODAY()),"*",IF(X118="","",IF(X118='Dropdown informatie'!$E$14,"#","!")))</f>
        <v>*</v>
      </c>
      <c r="S118" s="124">
        <f t="shared" si="6"/>
        <v>0</v>
      </c>
      <c r="T118" s="126">
        <f t="shared" si="7"/>
        <v>0</v>
      </c>
      <c r="U118" s="122">
        <f t="shared" ca="1" si="8"/>
        <v>-43025</v>
      </c>
      <c r="V118" s="120"/>
      <c r="W118" s="128"/>
      <c r="X118" s="123"/>
      <c r="Y118" s="126"/>
      <c r="Z118" s="126"/>
      <c r="AA118" s="126"/>
      <c r="AB118" s="120"/>
      <c r="AC118" s="120"/>
    </row>
    <row r="119" spans="1:29" ht="12.75" customHeight="1" x14ac:dyDescent="0.25">
      <c r="A119" s="119">
        <v>2958352</v>
      </c>
      <c r="B119" s="120"/>
      <c r="C119" s="120"/>
      <c r="D119" s="120"/>
      <c r="E119" s="120"/>
      <c r="F119" s="120"/>
      <c r="G119" s="120"/>
      <c r="H119" s="120"/>
      <c r="I119" s="120"/>
      <c r="J119" s="121"/>
      <c r="K119" s="122"/>
      <c r="L119" s="123"/>
      <c r="M119" s="123"/>
      <c r="N119" s="124"/>
      <c r="O119" s="124"/>
      <c r="P119" s="124"/>
      <c r="Q119" s="124"/>
      <c r="R119" s="125" t="str">
        <f ca="1">IF(AND(X119="",M119&lt;TODAY()),"*",IF(X119="","",IF(X119='Dropdown informatie'!$E$14,"#","!")))</f>
        <v>*</v>
      </c>
      <c r="S119" s="124">
        <f t="shared" si="6"/>
        <v>0</v>
      </c>
      <c r="T119" s="126">
        <f t="shared" si="7"/>
        <v>0</v>
      </c>
      <c r="U119" s="122">
        <f t="shared" ca="1" si="8"/>
        <v>-43025</v>
      </c>
      <c r="V119" s="120"/>
      <c r="W119" s="128"/>
      <c r="X119" s="123"/>
      <c r="Y119" s="126"/>
      <c r="Z119" s="126"/>
      <c r="AA119" s="126"/>
      <c r="AB119" s="120"/>
      <c r="AC119" s="120"/>
    </row>
    <row r="120" spans="1:29" ht="12.75" customHeight="1" x14ac:dyDescent="0.25">
      <c r="A120" s="119">
        <v>2958352</v>
      </c>
      <c r="B120" s="120"/>
      <c r="C120" s="120"/>
      <c r="D120" s="120"/>
      <c r="E120" s="120"/>
      <c r="F120" s="120"/>
      <c r="G120" s="120"/>
      <c r="H120" s="120"/>
      <c r="I120" s="120"/>
      <c r="J120" s="121"/>
      <c r="K120" s="122"/>
      <c r="L120" s="123"/>
      <c r="M120" s="123"/>
      <c r="N120" s="124"/>
      <c r="O120" s="124"/>
      <c r="P120" s="124"/>
      <c r="Q120" s="124"/>
      <c r="R120" s="125" t="str">
        <f ca="1">IF(AND(X120="",M120&lt;TODAY()),"*",IF(X120="","",IF(X120='Dropdown informatie'!$E$14,"#","!")))</f>
        <v>*</v>
      </c>
      <c r="S120" s="124">
        <f t="shared" si="6"/>
        <v>0</v>
      </c>
      <c r="T120" s="126">
        <f t="shared" si="7"/>
        <v>0</v>
      </c>
      <c r="U120" s="122">
        <f t="shared" ca="1" si="8"/>
        <v>-43025</v>
      </c>
      <c r="V120" s="120"/>
      <c r="W120" s="128"/>
      <c r="X120" s="123"/>
      <c r="Y120" s="126"/>
      <c r="Z120" s="126"/>
      <c r="AA120" s="126"/>
      <c r="AB120" s="120"/>
      <c r="AC120" s="120"/>
    </row>
    <row r="121" spans="1:29" ht="12.75" customHeight="1" x14ac:dyDescent="0.25">
      <c r="A121" s="119">
        <v>2958352</v>
      </c>
      <c r="B121" s="120"/>
      <c r="C121" s="120"/>
      <c r="D121" s="120"/>
      <c r="E121" s="120"/>
      <c r="F121" s="120"/>
      <c r="G121" s="120"/>
      <c r="H121" s="120"/>
      <c r="I121" s="120"/>
      <c r="J121" s="121"/>
      <c r="K121" s="122"/>
      <c r="L121" s="123"/>
      <c r="M121" s="123"/>
      <c r="N121" s="124"/>
      <c r="O121" s="124"/>
      <c r="P121" s="124"/>
      <c r="Q121" s="124"/>
      <c r="R121" s="125" t="str">
        <f ca="1">IF(AND(X121="",M121&lt;TODAY()),"*",IF(X121="","",IF(X121='Dropdown informatie'!$E$14,"#","!")))</f>
        <v>*</v>
      </c>
      <c r="S121" s="124">
        <f t="shared" si="6"/>
        <v>0</v>
      </c>
      <c r="T121" s="126">
        <f t="shared" si="7"/>
        <v>0</v>
      </c>
      <c r="U121" s="122">
        <f t="shared" ca="1" si="8"/>
        <v>-43025</v>
      </c>
      <c r="V121" s="120"/>
      <c r="W121" s="128"/>
      <c r="X121" s="123"/>
      <c r="Y121" s="126"/>
      <c r="Z121" s="126"/>
      <c r="AA121" s="126"/>
      <c r="AB121" s="120"/>
      <c r="AC121" s="120"/>
    </row>
    <row r="122" spans="1:29" ht="12.75" customHeight="1" x14ac:dyDescent="0.25">
      <c r="A122" s="119">
        <v>2958352</v>
      </c>
      <c r="B122" s="120"/>
      <c r="C122" s="120"/>
      <c r="D122" s="120"/>
      <c r="E122" s="120"/>
      <c r="F122" s="120"/>
      <c r="G122" s="120"/>
      <c r="H122" s="120"/>
      <c r="I122" s="120"/>
      <c r="J122" s="121"/>
      <c r="K122" s="122"/>
      <c r="L122" s="123"/>
      <c r="M122" s="123"/>
      <c r="N122" s="124"/>
      <c r="O122" s="124"/>
      <c r="P122" s="124"/>
      <c r="Q122" s="124"/>
      <c r="R122" s="125" t="str">
        <f ca="1">IF(AND(X122="",M122&lt;TODAY()),"*",IF(X122="","",IF(X122='Dropdown informatie'!$E$14,"#","!")))</f>
        <v>*</v>
      </c>
      <c r="S122" s="124">
        <f t="shared" si="6"/>
        <v>0</v>
      </c>
      <c r="T122" s="126">
        <f t="shared" si="7"/>
        <v>0</v>
      </c>
      <c r="U122" s="122">
        <f t="shared" ca="1" si="8"/>
        <v>-43025</v>
      </c>
      <c r="V122" s="120"/>
      <c r="W122" s="128"/>
      <c r="X122" s="123"/>
      <c r="Y122" s="126"/>
      <c r="Z122" s="126"/>
      <c r="AA122" s="126"/>
      <c r="AB122" s="120"/>
      <c r="AC122" s="120"/>
    </row>
    <row r="123" spans="1:29" ht="12.75" customHeight="1" x14ac:dyDescent="0.25">
      <c r="A123" s="119">
        <v>2958352</v>
      </c>
      <c r="B123" s="120"/>
      <c r="C123" s="120"/>
      <c r="D123" s="120"/>
      <c r="E123" s="120"/>
      <c r="F123" s="120"/>
      <c r="G123" s="120"/>
      <c r="H123" s="120"/>
      <c r="I123" s="120"/>
      <c r="J123" s="121"/>
      <c r="K123" s="122"/>
      <c r="L123" s="123"/>
      <c r="M123" s="123"/>
      <c r="N123" s="124"/>
      <c r="O123" s="124"/>
      <c r="P123" s="124"/>
      <c r="Q123" s="124"/>
      <c r="R123" s="125" t="str">
        <f ca="1">IF(AND(X123="",M123&lt;TODAY()),"*",IF(X123="","",IF(X123='Dropdown informatie'!$E$14,"#","!")))</f>
        <v>*</v>
      </c>
      <c r="S123" s="124">
        <f t="shared" si="6"/>
        <v>0</v>
      </c>
      <c r="T123" s="126">
        <f t="shared" si="7"/>
        <v>0</v>
      </c>
      <c r="U123" s="122">
        <f t="shared" ca="1" si="8"/>
        <v>-43025</v>
      </c>
      <c r="V123" s="120"/>
      <c r="W123" s="128"/>
      <c r="X123" s="123"/>
      <c r="Y123" s="126"/>
      <c r="Z123" s="126"/>
      <c r="AA123" s="126"/>
      <c r="AB123" s="120"/>
      <c r="AC123" s="120"/>
    </row>
    <row r="124" spans="1:29" ht="12.75" customHeight="1" x14ac:dyDescent="0.25">
      <c r="A124" s="119">
        <v>2958352</v>
      </c>
      <c r="B124" s="120"/>
      <c r="C124" s="120"/>
      <c r="D124" s="120"/>
      <c r="E124" s="120"/>
      <c r="F124" s="120"/>
      <c r="G124" s="120"/>
      <c r="H124" s="120"/>
      <c r="I124" s="120"/>
      <c r="J124" s="121"/>
      <c r="K124" s="122"/>
      <c r="L124" s="123"/>
      <c r="M124" s="123"/>
      <c r="N124" s="124"/>
      <c r="O124" s="124"/>
      <c r="P124" s="124"/>
      <c r="Q124" s="124"/>
      <c r="R124" s="125" t="str">
        <f ca="1">IF(AND(X124="",M124&lt;TODAY()),"*",IF(X124="","",IF(X124='Dropdown informatie'!$E$14,"#","!")))</f>
        <v>*</v>
      </c>
      <c r="S124" s="124">
        <f t="shared" si="6"/>
        <v>0</v>
      </c>
      <c r="T124" s="126">
        <f t="shared" si="7"/>
        <v>0</v>
      </c>
      <c r="U124" s="122">
        <f t="shared" ca="1" si="8"/>
        <v>-43025</v>
      </c>
      <c r="V124" s="120"/>
      <c r="W124" s="128"/>
      <c r="X124" s="123"/>
      <c r="Y124" s="126"/>
      <c r="Z124" s="126"/>
      <c r="AA124" s="126"/>
      <c r="AB124" s="120"/>
      <c r="AC124" s="120"/>
    </row>
    <row r="125" spans="1:29" ht="12.75" customHeight="1" x14ac:dyDescent="0.25">
      <c r="A125" s="119">
        <v>2958352</v>
      </c>
      <c r="B125" s="120"/>
      <c r="C125" s="120"/>
      <c r="D125" s="120"/>
      <c r="E125" s="120"/>
      <c r="F125" s="120"/>
      <c r="G125" s="120"/>
      <c r="H125" s="120"/>
      <c r="I125" s="120"/>
      <c r="J125" s="121"/>
      <c r="K125" s="122"/>
      <c r="L125" s="123"/>
      <c r="M125" s="123"/>
      <c r="N125" s="124"/>
      <c r="O125" s="124"/>
      <c r="P125" s="124"/>
      <c r="Q125" s="124"/>
      <c r="R125" s="125" t="str">
        <f ca="1">IF(AND(X125="",M125&lt;TODAY()),"*",IF(X125="","",IF(X125='Dropdown informatie'!$E$14,"#","!")))</f>
        <v>*</v>
      </c>
      <c r="S125" s="124">
        <f t="shared" si="6"/>
        <v>0</v>
      </c>
      <c r="T125" s="126">
        <f t="shared" si="7"/>
        <v>0</v>
      </c>
      <c r="U125" s="122">
        <f t="shared" ca="1" si="8"/>
        <v>-43025</v>
      </c>
      <c r="V125" s="120"/>
      <c r="W125" s="128"/>
      <c r="X125" s="123"/>
      <c r="Y125" s="126"/>
      <c r="Z125" s="126"/>
      <c r="AA125" s="126"/>
      <c r="AB125" s="120"/>
      <c r="AC125" s="120"/>
    </row>
    <row r="126" spans="1:29" ht="12.75" customHeight="1" x14ac:dyDescent="0.25">
      <c r="A126" s="119">
        <v>2958352</v>
      </c>
      <c r="B126" s="120"/>
      <c r="C126" s="120"/>
      <c r="D126" s="120"/>
      <c r="E126" s="120"/>
      <c r="F126" s="120"/>
      <c r="G126" s="120"/>
      <c r="H126" s="120"/>
      <c r="I126" s="120"/>
      <c r="J126" s="121"/>
      <c r="K126" s="122"/>
      <c r="L126" s="123"/>
      <c r="M126" s="123"/>
      <c r="N126" s="124"/>
      <c r="O126" s="124"/>
      <c r="P126" s="124"/>
      <c r="Q126" s="124"/>
      <c r="R126" s="125" t="str">
        <f ca="1">IF(AND(X126="",M126&lt;TODAY()),"*",IF(X126="","",IF(X126='Dropdown informatie'!$E$14,"#","!")))</f>
        <v>*</v>
      </c>
      <c r="S126" s="124">
        <f t="shared" si="6"/>
        <v>0</v>
      </c>
      <c r="T126" s="126">
        <f t="shared" si="7"/>
        <v>0</v>
      </c>
      <c r="U126" s="122">
        <f t="shared" ca="1" si="8"/>
        <v>-43025</v>
      </c>
      <c r="V126" s="120"/>
      <c r="W126" s="128"/>
      <c r="X126" s="123"/>
      <c r="Y126" s="126"/>
      <c r="Z126" s="126"/>
      <c r="AA126" s="126"/>
      <c r="AB126" s="120"/>
      <c r="AC126" s="120"/>
    </row>
    <row r="127" spans="1:29" ht="12.75" customHeight="1" x14ac:dyDescent="0.25">
      <c r="A127" s="119">
        <v>2958352</v>
      </c>
      <c r="B127" s="120"/>
      <c r="C127" s="120"/>
      <c r="D127" s="120"/>
      <c r="E127" s="120"/>
      <c r="F127" s="120"/>
      <c r="G127" s="120"/>
      <c r="H127" s="120"/>
      <c r="I127" s="120"/>
      <c r="J127" s="121"/>
      <c r="K127" s="122"/>
      <c r="L127" s="123"/>
      <c r="M127" s="123"/>
      <c r="N127" s="124"/>
      <c r="O127" s="124"/>
      <c r="P127" s="124"/>
      <c r="Q127" s="124"/>
      <c r="R127" s="125" t="str">
        <f ca="1">IF(AND(X127="",M127&lt;TODAY()),"*",IF(X127="","",IF(X127='Dropdown informatie'!$E$14,"#","!")))</f>
        <v>*</v>
      </c>
      <c r="S127" s="124">
        <f t="shared" si="6"/>
        <v>0</v>
      </c>
      <c r="T127" s="126">
        <f t="shared" si="7"/>
        <v>0</v>
      </c>
      <c r="U127" s="122">
        <f t="shared" ca="1" si="8"/>
        <v>-43025</v>
      </c>
      <c r="V127" s="120"/>
      <c r="W127" s="128"/>
      <c r="X127" s="123"/>
      <c r="Y127" s="126"/>
      <c r="Z127" s="126"/>
      <c r="AA127" s="126"/>
      <c r="AB127" s="120"/>
      <c r="AC127" s="120"/>
    </row>
    <row r="128" spans="1:29" ht="12.75" customHeight="1" x14ac:dyDescent="0.25">
      <c r="A128" s="119">
        <v>2958352</v>
      </c>
      <c r="B128" s="120"/>
      <c r="C128" s="120"/>
      <c r="D128" s="120"/>
      <c r="E128" s="120"/>
      <c r="F128" s="120"/>
      <c r="G128" s="120"/>
      <c r="H128" s="120"/>
      <c r="I128" s="120"/>
      <c r="J128" s="121"/>
      <c r="K128" s="122"/>
      <c r="L128" s="123"/>
      <c r="M128" s="123"/>
      <c r="N128" s="124"/>
      <c r="O128" s="124"/>
      <c r="P128" s="124"/>
      <c r="Q128" s="124"/>
      <c r="R128" s="125" t="str">
        <f ca="1">IF(AND(X128="",M128&lt;TODAY()),"*",IF(X128="","",IF(X128='Dropdown informatie'!$E$14,"#","!")))</f>
        <v>*</v>
      </c>
      <c r="S128" s="124">
        <f t="shared" si="6"/>
        <v>0</v>
      </c>
      <c r="T128" s="126">
        <f t="shared" si="7"/>
        <v>0</v>
      </c>
      <c r="U128" s="122">
        <f t="shared" ca="1" si="8"/>
        <v>-43025</v>
      </c>
      <c r="V128" s="120"/>
      <c r="W128" s="128"/>
      <c r="X128" s="123"/>
      <c r="Y128" s="126"/>
      <c r="Z128" s="126"/>
      <c r="AA128" s="126"/>
      <c r="AB128" s="120"/>
      <c r="AC128" s="120"/>
    </row>
    <row r="129" spans="1:29" ht="12.75" customHeight="1" x14ac:dyDescent="0.25">
      <c r="A129" s="119">
        <v>2958352</v>
      </c>
      <c r="B129" s="120"/>
      <c r="C129" s="120"/>
      <c r="D129" s="120"/>
      <c r="E129" s="120"/>
      <c r="F129" s="120"/>
      <c r="G129" s="120"/>
      <c r="H129" s="120"/>
      <c r="I129" s="120"/>
      <c r="J129" s="121"/>
      <c r="K129" s="122"/>
      <c r="L129" s="123"/>
      <c r="M129" s="123"/>
      <c r="N129" s="124"/>
      <c r="O129" s="124"/>
      <c r="P129" s="124"/>
      <c r="Q129" s="124"/>
      <c r="R129" s="125" t="str">
        <f ca="1">IF(AND(X129="",M129&lt;TODAY()),"*",IF(X129="","",IF(X129='Dropdown informatie'!$E$14,"#","!")))</f>
        <v>*</v>
      </c>
      <c r="S129" s="124">
        <f t="shared" si="6"/>
        <v>0</v>
      </c>
      <c r="T129" s="126">
        <f t="shared" si="7"/>
        <v>0</v>
      </c>
      <c r="U129" s="122">
        <f t="shared" ca="1" si="8"/>
        <v>-43025</v>
      </c>
      <c r="V129" s="120"/>
      <c r="W129" s="128"/>
      <c r="X129" s="123"/>
      <c r="Y129" s="126"/>
      <c r="Z129" s="126"/>
      <c r="AA129" s="126"/>
      <c r="AB129" s="120"/>
      <c r="AC129" s="120"/>
    </row>
    <row r="130" spans="1:29" ht="12.75" customHeight="1" x14ac:dyDescent="0.25">
      <c r="A130" s="119">
        <v>2958352</v>
      </c>
      <c r="B130" s="120"/>
      <c r="C130" s="120"/>
      <c r="D130" s="120"/>
      <c r="E130" s="120"/>
      <c r="F130" s="120"/>
      <c r="G130" s="120"/>
      <c r="H130" s="120"/>
      <c r="I130" s="120"/>
      <c r="J130" s="121"/>
      <c r="K130" s="122"/>
      <c r="L130" s="123"/>
      <c r="M130" s="123"/>
      <c r="N130" s="124"/>
      <c r="O130" s="124"/>
      <c r="P130" s="124"/>
      <c r="Q130" s="124"/>
      <c r="R130" s="125" t="str">
        <f ca="1">IF(AND(X130="",M130&lt;TODAY()),"*",IF(X130="","",IF(X130='Dropdown informatie'!$E$14,"#","!")))</f>
        <v>*</v>
      </c>
      <c r="S130" s="124">
        <f t="shared" si="6"/>
        <v>0</v>
      </c>
      <c r="T130" s="126">
        <f t="shared" si="7"/>
        <v>0</v>
      </c>
      <c r="U130" s="122">
        <f t="shared" ca="1" si="8"/>
        <v>-43025</v>
      </c>
      <c r="V130" s="120"/>
      <c r="W130" s="128"/>
      <c r="X130" s="123"/>
      <c r="Y130" s="126"/>
      <c r="Z130" s="126"/>
      <c r="AA130" s="126"/>
      <c r="AB130" s="120"/>
      <c r="AC130" s="120"/>
    </row>
    <row r="131" spans="1:29" ht="12.75" customHeight="1" x14ac:dyDescent="0.25">
      <c r="A131" s="119">
        <v>2958352</v>
      </c>
      <c r="B131" s="120"/>
      <c r="C131" s="120"/>
      <c r="D131" s="120"/>
      <c r="E131" s="120"/>
      <c r="F131" s="120"/>
      <c r="G131" s="120"/>
      <c r="H131" s="120"/>
      <c r="I131" s="120"/>
      <c r="J131" s="121"/>
      <c r="K131" s="122"/>
      <c r="L131" s="123"/>
      <c r="M131" s="123"/>
      <c r="N131" s="124"/>
      <c r="O131" s="124"/>
      <c r="P131" s="124"/>
      <c r="Q131" s="124"/>
      <c r="R131" s="125" t="str">
        <f ca="1">IF(AND(X131="",M131&lt;TODAY()),"*",IF(X131="","",IF(X131='Dropdown informatie'!$E$14,"#","!")))</f>
        <v>*</v>
      </c>
      <c r="S131" s="124">
        <f t="shared" si="6"/>
        <v>0</v>
      </c>
      <c r="T131" s="126">
        <f t="shared" si="7"/>
        <v>0</v>
      </c>
      <c r="U131" s="122">
        <f t="shared" ca="1" si="8"/>
        <v>-43025</v>
      </c>
      <c r="V131" s="120"/>
      <c r="W131" s="128"/>
      <c r="X131" s="123"/>
      <c r="Y131" s="126"/>
      <c r="Z131" s="126"/>
      <c r="AA131" s="126"/>
      <c r="AB131" s="120"/>
      <c r="AC131" s="120"/>
    </row>
    <row r="132" spans="1:29" ht="12.75" customHeight="1" x14ac:dyDescent="0.25">
      <c r="A132" s="119">
        <v>2958352</v>
      </c>
      <c r="B132" s="120"/>
      <c r="C132" s="120"/>
      <c r="D132" s="120"/>
      <c r="E132" s="120"/>
      <c r="F132" s="120"/>
      <c r="G132" s="120"/>
      <c r="H132" s="120"/>
      <c r="I132" s="120"/>
      <c r="J132" s="121"/>
      <c r="K132" s="122"/>
      <c r="L132" s="123"/>
      <c r="M132" s="123"/>
      <c r="N132" s="124"/>
      <c r="O132" s="124"/>
      <c r="P132" s="124"/>
      <c r="Q132" s="124"/>
      <c r="R132" s="125" t="str">
        <f ca="1">IF(AND(X132="",M132&lt;TODAY()),"*",IF(X132="","",IF(X132='Dropdown informatie'!$E$14,"#","!")))</f>
        <v>*</v>
      </c>
      <c r="S132" s="124">
        <f t="shared" si="6"/>
        <v>0</v>
      </c>
      <c r="T132" s="126">
        <f t="shared" si="7"/>
        <v>0</v>
      </c>
      <c r="U132" s="122">
        <f t="shared" ca="1" si="8"/>
        <v>-43025</v>
      </c>
      <c r="V132" s="120"/>
      <c r="W132" s="128"/>
      <c r="X132" s="123"/>
      <c r="Y132" s="126"/>
      <c r="Z132" s="126"/>
      <c r="AA132" s="126"/>
      <c r="AB132" s="120"/>
      <c r="AC132" s="120"/>
    </row>
    <row r="133" spans="1:29" ht="12.75" customHeight="1" x14ac:dyDescent="0.25">
      <c r="A133" s="119">
        <v>2958352</v>
      </c>
      <c r="B133" s="120"/>
      <c r="C133" s="120"/>
      <c r="D133" s="120"/>
      <c r="E133" s="120"/>
      <c r="F133" s="120"/>
      <c r="G133" s="120"/>
      <c r="H133" s="120"/>
      <c r="I133" s="120"/>
      <c r="J133" s="121"/>
      <c r="K133" s="122"/>
      <c r="L133" s="123"/>
      <c r="M133" s="123"/>
      <c r="N133" s="124"/>
      <c r="O133" s="124"/>
      <c r="P133" s="124"/>
      <c r="Q133" s="124"/>
      <c r="R133" s="125" t="str">
        <f ca="1">IF(AND(X133="",M133&lt;TODAY()),"*",IF(X133="","",IF(X133='Dropdown informatie'!$E$14,"#","!")))</f>
        <v>*</v>
      </c>
      <c r="S133" s="124">
        <f t="shared" si="6"/>
        <v>0</v>
      </c>
      <c r="T133" s="126">
        <f t="shared" si="7"/>
        <v>0</v>
      </c>
      <c r="U133" s="122">
        <f t="shared" ca="1" si="8"/>
        <v>-43025</v>
      </c>
      <c r="V133" s="120"/>
      <c r="W133" s="128"/>
      <c r="X133" s="123"/>
      <c r="Y133" s="126"/>
      <c r="Z133" s="126"/>
      <c r="AA133" s="126"/>
      <c r="AB133" s="120"/>
      <c r="AC133" s="120"/>
    </row>
    <row r="134" spans="1:29" ht="12.75" customHeight="1" x14ac:dyDescent="0.25">
      <c r="A134" s="119">
        <v>2958352</v>
      </c>
      <c r="B134" s="120"/>
      <c r="C134" s="120"/>
      <c r="D134" s="120"/>
      <c r="E134" s="120"/>
      <c r="F134" s="120"/>
      <c r="G134" s="120"/>
      <c r="H134" s="120"/>
      <c r="I134" s="120"/>
      <c r="J134" s="121"/>
      <c r="K134" s="122"/>
      <c r="L134" s="123"/>
      <c r="M134" s="123"/>
      <c r="N134" s="124"/>
      <c r="O134" s="124"/>
      <c r="P134" s="124"/>
      <c r="Q134" s="124"/>
      <c r="R134" s="125" t="str">
        <f ca="1">IF(AND(X134="",M134&lt;TODAY()),"*",IF(X134="","",IF(X134='Dropdown informatie'!$E$14,"#","!")))</f>
        <v>*</v>
      </c>
      <c r="S134" s="124">
        <f t="shared" si="6"/>
        <v>0</v>
      </c>
      <c r="T134" s="126">
        <f t="shared" si="7"/>
        <v>0</v>
      </c>
      <c r="U134" s="122">
        <f t="shared" ca="1" si="8"/>
        <v>-43025</v>
      </c>
      <c r="V134" s="120"/>
      <c r="W134" s="128"/>
      <c r="X134" s="123"/>
      <c r="Y134" s="126"/>
      <c r="Z134" s="126"/>
      <c r="AA134" s="126"/>
      <c r="AB134" s="120"/>
      <c r="AC134" s="120"/>
    </row>
    <row r="135" spans="1:29" ht="12.75" customHeight="1" x14ac:dyDescent="0.25">
      <c r="A135" s="119">
        <v>2958352</v>
      </c>
      <c r="B135" s="120"/>
      <c r="C135" s="120"/>
      <c r="D135" s="120"/>
      <c r="E135" s="120"/>
      <c r="F135" s="120"/>
      <c r="G135" s="120"/>
      <c r="H135" s="120"/>
      <c r="I135" s="120"/>
      <c r="J135" s="121"/>
      <c r="K135" s="122"/>
      <c r="L135" s="123"/>
      <c r="M135" s="123"/>
      <c r="N135" s="124"/>
      <c r="O135" s="124"/>
      <c r="P135" s="124"/>
      <c r="Q135" s="124"/>
      <c r="R135" s="125" t="str">
        <f ca="1">IF(AND(X135="",M135&lt;TODAY()),"*",IF(X135="","",IF(X135='Dropdown informatie'!$E$14,"#","!")))</f>
        <v>*</v>
      </c>
      <c r="S135" s="124">
        <f t="shared" si="6"/>
        <v>0</v>
      </c>
      <c r="T135" s="126">
        <f t="shared" si="7"/>
        <v>0</v>
      </c>
      <c r="U135" s="122">
        <f t="shared" ca="1" si="8"/>
        <v>-43025</v>
      </c>
      <c r="V135" s="120"/>
      <c r="W135" s="128"/>
      <c r="X135" s="123"/>
      <c r="Y135" s="126"/>
      <c r="Z135" s="126"/>
      <c r="AA135" s="126"/>
      <c r="AB135" s="120"/>
      <c r="AC135" s="120"/>
    </row>
    <row r="136" spans="1:29" ht="12.75" customHeight="1" x14ac:dyDescent="0.25">
      <c r="A136" s="119">
        <v>2958352</v>
      </c>
      <c r="B136" s="120"/>
      <c r="C136" s="120"/>
      <c r="D136" s="120"/>
      <c r="E136" s="120"/>
      <c r="F136" s="120"/>
      <c r="G136" s="120"/>
      <c r="H136" s="120"/>
      <c r="I136" s="120"/>
      <c r="J136" s="121"/>
      <c r="K136" s="122"/>
      <c r="L136" s="123"/>
      <c r="M136" s="123"/>
      <c r="N136" s="124"/>
      <c r="O136" s="124"/>
      <c r="P136" s="124"/>
      <c r="Q136" s="124"/>
      <c r="R136" s="125" t="str">
        <f ca="1">IF(AND(X136="",M136&lt;TODAY()),"*",IF(X136="","",IF(X136='Dropdown informatie'!$E$14,"#","!")))</f>
        <v>*</v>
      </c>
      <c r="S136" s="124">
        <f t="shared" si="6"/>
        <v>0</v>
      </c>
      <c r="T136" s="126">
        <f t="shared" si="7"/>
        <v>0</v>
      </c>
      <c r="U136" s="122">
        <f t="shared" ca="1" si="8"/>
        <v>-43025</v>
      </c>
      <c r="V136" s="120"/>
      <c r="W136" s="128"/>
      <c r="X136" s="123"/>
      <c r="Y136" s="126"/>
      <c r="Z136" s="126"/>
      <c r="AA136" s="126"/>
      <c r="AB136" s="120"/>
      <c r="AC136" s="120"/>
    </row>
    <row r="137" spans="1:29" ht="12.75" customHeight="1" x14ac:dyDescent="0.25">
      <c r="A137" s="119">
        <v>2958352</v>
      </c>
      <c r="B137" s="120"/>
      <c r="C137" s="120"/>
      <c r="D137" s="120"/>
      <c r="E137" s="120"/>
      <c r="F137" s="120"/>
      <c r="G137" s="120"/>
      <c r="H137" s="120"/>
      <c r="I137" s="120"/>
      <c r="J137" s="121"/>
      <c r="K137" s="122"/>
      <c r="L137" s="123"/>
      <c r="M137" s="123"/>
      <c r="N137" s="124"/>
      <c r="O137" s="124"/>
      <c r="P137" s="124"/>
      <c r="Q137" s="124"/>
      <c r="R137" s="125" t="str">
        <f ca="1">IF(AND(X137="",M137&lt;TODAY()),"*",IF(X137="","",IF(X137='Dropdown informatie'!$E$14,"#","!")))</f>
        <v>*</v>
      </c>
      <c r="S137" s="124">
        <f t="shared" si="6"/>
        <v>0</v>
      </c>
      <c r="T137" s="126">
        <f t="shared" si="7"/>
        <v>0</v>
      </c>
      <c r="U137" s="122">
        <f t="shared" ca="1" si="8"/>
        <v>-43025</v>
      </c>
      <c r="V137" s="120"/>
      <c r="W137" s="128"/>
      <c r="X137" s="123"/>
      <c r="Y137" s="126"/>
      <c r="Z137" s="126"/>
      <c r="AA137" s="126"/>
      <c r="AB137" s="120"/>
      <c r="AC137" s="120"/>
    </row>
    <row r="138" spans="1:29" ht="12.75" customHeight="1" x14ac:dyDescent="0.25">
      <c r="A138" s="119">
        <v>2958352</v>
      </c>
      <c r="B138" s="120"/>
      <c r="C138" s="120"/>
      <c r="D138" s="120"/>
      <c r="E138" s="120"/>
      <c r="F138" s="120"/>
      <c r="G138" s="120"/>
      <c r="H138" s="120"/>
      <c r="I138" s="120"/>
      <c r="J138" s="121"/>
      <c r="K138" s="122"/>
      <c r="L138" s="123"/>
      <c r="M138" s="123"/>
      <c r="N138" s="124"/>
      <c r="O138" s="124"/>
      <c r="P138" s="124"/>
      <c r="Q138" s="124"/>
      <c r="R138" s="125" t="str">
        <f ca="1">IF(AND(X138="",M138&lt;TODAY()),"*",IF(X138="","",IF(X138='Dropdown informatie'!$E$14,"#","!")))</f>
        <v>*</v>
      </c>
      <c r="S138" s="124">
        <f t="shared" si="6"/>
        <v>0</v>
      </c>
      <c r="T138" s="126">
        <f t="shared" si="7"/>
        <v>0</v>
      </c>
      <c r="U138" s="122">
        <f t="shared" ca="1" si="8"/>
        <v>-43025</v>
      </c>
      <c r="V138" s="120"/>
      <c r="W138" s="128"/>
      <c r="X138" s="123"/>
      <c r="Y138" s="126"/>
      <c r="Z138" s="126"/>
      <c r="AA138" s="126"/>
      <c r="AB138" s="120"/>
      <c r="AC138" s="120"/>
    </row>
    <row r="139" spans="1:29" ht="12.75" customHeight="1" x14ac:dyDescent="0.25">
      <c r="A139" s="119">
        <v>2958352</v>
      </c>
      <c r="B139" s="120"/>
      <c r="C139" s="120"/>
      <c r="D139" s="120"/>
      <c r="E139" s="120"/>
      <c r="F139" s="120"/>
      <c r="G139" s="120"/>
      <c r="H139" s="120"/>
      <c r="I139" s="120"/>
      <c r="J139" s="121"/>
      <c r="K139" s="122"/>
      <c r="L139" s="123"/>
      <c r="M139" s="123"/>
      <c r="N139" s="124"/>
      <c r="O139" s="124"/>
      <c r="P139" s="124"/>
      <c r="Q139" s="124"/>
      <c r="R139" s="125" t="str">
        <f ca="1">IF(AND(X139="",M139&lt;TODAY()),"*",IF(X139="","",IF(X139='Dropdown informatie'!$E$14,"#","!")))</f>
        <v>*</v>
      </c>
      <c r="S139" s="124">
        <f t="shared" si="6"/>
        <v>0</v>
      </c>
      <c r="T139" s="126">
        <f t="shared" si="7"/>
        <v>0</v>
      </c>
      <c r="U139" s="122">
        <f t="shared" ca="1" si="8"/>
        <v>-43025</v>
      </c>
      <c r="V139" s="120"/>
      <c r="W139" s="128"/>
      <c r="X139" s="123"/>
      <c r="Y139" s="126"/>
      <c r="Z139" s="126"/>
      <c r="AA139" s="126"/>
      <c r="AB139" s="120"/>
      <c r="AC139" s="120"/>
    </row>
    <row r="140" spans="1:29" ht="12.75" customHeight="1" x14ac:dyDescent="0.25">
      <c r="A140" s="119">
        <v>2958352</v>
      </c>
      <c r="B140" s="120"/>
      <c r="C140" s="120"/>
      <c r="D140" s="120"/>
      <c r="E140" s="120"/>
      <c r="F140" s="120"/>
      <c r="G140" s="120"/>
      <c r="H140" s="120"/>
      <c r="I140" s="120"/>
      <c r="J140" s="121"/>
      <c r="K140" s="122"/>
      <c r="L140" s="123"/>
      <c r="M140" s="123"/>
      <c r="N140" s="124"/>
      <c r="O140" s="124"/>
      <c r="P140" s="124"/>
      <c r="Q140" s="124"/>
      <c r="R140" s="125" t="str">
        <f ca="1">IF(AND(X140="",M140&lt;TODAY()),"*",IF(X140="","",IF(X140='Dropdown informatie'!$E$14,"#","!")))</f>
        <v>*</v>
      </c>
      <c r="S140" s="124">
        <f t="shared" si="6"/>
        <v>0</v>
      </c>
      <c r="T140" s="126">
        <f t="shared" si="7"/>
        <v>0</v>
      </c>
      <c r="U140" s="122">
        <f t="shared" ca="1" si="8"/>
        <v>-43025</v>
      </c>
      <c r="V140" s="120"/>
      <c r="W140" s="128"/>
      <c r="X140" s="123"/>
      <c r="Y140" s="126"/>
      <c r="Z140" s="126"/>
      <c r="AA140" s="126"/>
      <c r="AB140" s="120"/>
      <c r="AC140" s="120"/>
    </row>
    <row r="141" spans="1:29" ht="12.75" customHeight="1" x14ac:dyDescent="0.25">
      <c r="A141" s="119">
        <v>2958352</v>
      </c>
      <c r="B141" s="120"/>
      <c r="C141" s="120"/>
      <c r="D141" s="120"/>
      <c r="E141" s="120"/>
      <c r="F141" s="120"/>
      <c r="G141" s="120"/>
      <c r="H141" s="120"/>
      <c r="I141" s="120"/>
      <c r="J141" s="121"/>
      <c r="K141" s="122"/>
      <c r="L141" s="123"/>
      <c r="M141" s="123"/>
      <c r="N141" s="124"/>
      <c r="O141" s="124"/>
      <c r="P141" s="124"/>
      <c r="Q141" s="124"/>
      <c r="R141" s="125" t="str">
        <f ca="1">IF(AND(X141="",M141&lt;TODAY()),"*",IF(X141="","",IF(X141='Dropdown informatie'!$E$14,"#","!")))</f>
        <v>*</v>
      </c>
      <c r="S141" s="124">
        <f t="shared" si="6"/>
        <v>0</v>
      </c>
      <c r="T141" s="126">
        <f t="shared" si="7"/>
        <v>0</v>
      </c>
      <c r="U141" s="122">
        <f t="shared" ca="1" si="8"/>
        <v>-43025</v>
      </c>
      <c r="V141" s="120"/>
      <c r="W141" s="128"/>
      <c r="X141" s="123"/>
      <c r="Y141" s="126"/>
      <c r="Z141" s="126"/>
      <c r="AA141" s="126"/>
      <c r="AB141" s="120"/>
      <c r="AC141" s="120"/>
    </row>
    <row r="142" spans="1:29" ht="12.75" customHeight="1" x14ac:dyDescent="0.25">
      <c r="A142" s="119">
        <v>2958352</v>
      </c>
      <c r="B142" s="120"/>
      <c r="C142" s="120"/>
      <c r="D142" s="120"/>
      <c r="E142" s="120"/>
      <c r="F142" s="120"/>
      <c r="G142" s="120"/>
      <c r="H142" s="120"/>
      <c r="I142" s="120"/>
      <c r="J142" s="121"/>
      <c r="K142" s="122"/>
      <c r="L142" s="123"/>
      <c r="M142" s="123"/>
      <c r="N142" s="124"/>
      <c r="O142" s="124"/>
      <c r="P142" s="124"/>
      <c r="Q142" s="124"/>
      <c r="R142" s="125" t="str">
        <f ca="1">IF(AND(X142="",M142&lt;TODAY()),"*",IF(X142="","",IF(X142='Dropdown informatie'!$E$14,"#","!")))</f>
        <v>*</v>
      </c>
      <c r="S142" s="124">
        <f t="shared" si="6"/>
        <v>0</v>
      </c>
      <c r="T142" s="126">
        <f t="shared" si="7"/>
        <v>0</v>
      </c>
      <c r="U142" s="122">
        <f t="shared" ca="1" si="8"/>
        <v>-43025</v>
      </c>
      <c r="V142" s="120"/>
      <c r="W142" s="128"/>
      <c r="X142" s="123"/>
      <c r="Y142" s="126"/>
      <c r="Z142" s="126"/>
      <c r="AA142" s="126"/>
      <c r="AB142" s="120"/>
      <c r="AC142" s="120"/>
    </row>
    <row r="143" spans="1:29" ht="12.75" customHeight="1" x14ac:dyDescent="0.25">
      <c r="A143" s="119">
        <v>2958352</v>
      </c>
      <c r="B143" s="120"/>
      <c r="C143" s="120"/>
      <c r="D143" s="120"/>
      <c r="E143" s="120"/>
      <c r="F143" s="120"/>
      <c r="G143" s="120"/>
      <c r="H143" s="120"/>
      <c r="I143" s="120"/>
      <c r="J143" s="121"/>
      <c r="K143" s="122"/>
      <c r="L143" s="123"/>
      <c r="M143" s="123"/>
      <c r="N143" s="124"/>
      <c r="O143" s="124"/>
      <c r="P143" s="124"/>
      <c r="Q143" s="124"/>
      <c r="R143" s="125" t="str">
        <f ca="1">IF(AND(X143="",M143&lt;TODAY()),"*",IF(X143="","",IF(X143='Dropdown informatie'!$E$14,"#","!")))</f>
        <v>*</v>
      </c>
      <c r="S143" s="124">
        <f t="shared" si="6"/>
        <v>0</v>
      </c>
      <c r="T143" s="126">
        <f t="shared" si="7"/>
        <v>0</v>
      </c>
      <c r="U143" s="122">
        <f t="shared" ca="1" si="8"/>
        <v>-43025</v>
      </c>
      <c r="V143" s="120"/>
      <c r="W143" s="128"/>
      <c r="X143" s="123"/>
      <c r="Y143" s="126"/>
      <c r="Z143" s="126"/>
      <c r="AA143" s="126"/>
      <c r="AB143" s="120"/>
      <c r="AC143" s="120"/>
    </row>
    <row r="144" spans="1:29" ht="12.75" customHeight="1" x14ac:dyDescent="0.25">
      <c r="A144" s="119">
        <v>2958352</v>
      </c>
      <c r="B144" s="120"/>
      <c r="C144" s="120"/>
      <c r="D144" s="120"/>
      <c r="E144" s="120"/>
      <c r="F144" s="120"/>
      <c r="G144" s="120"/>
      <c r="H144" s="120"/>
      <c r="I144" s="120"/>
      <c r="J144" s="121"/>
      <c r="K144" s="122"/>
      <c r="L144" s="123"/>
      <c r="M144" s="123"/>
      <c r="N144" s="124"/>
      <c r="O144" s="124"/>
      <c r="P144" s="124"/>
      <c r="Q144" s="124"/>
      <c r="R144" s="125" t="str">
        <f ca="1">IF(AND(X144="",M144&lt;TODAY()),"*",IF(X144="","",IF(X144='Dropdown informatie'!$E$14,"#","!")))</f>
        <v>*</v>
      </c>
      <c r="S144" s="124">
        <f t="shared" si="6"/>
        <v>0</v>
      </c>
      <c r="T144" s="126">
        <f t="shared" si="7"/>
        <v>0</v>
      </c>
      <c r="U144" s="122">
        <f t="shared" ca="1" si="8"/>
        <v>-43025</v>
      </c>
      <c r="V144" s="120"/>
      <c r="W144" s="128"/>
      <c r="X144" s="123"/>
      <c r="Y144" s="126"/>
      <c r="Z144" s="126"/>
      <c r="AA144" s="126"/>
      <c r="AB144" s="120"/>
      <c r="AC144" s="120"/>
    </row>
    <row r="145" spans="1:29" ht="12.75" customHeight="1" x14ac:dyDescent="0.25">
      <c r="A145" s="119">
        <v>2958352</v>
      </c>
      <c r="B145" s="120"/>
      <c r="C145" s="120"/>
      <c r="D145" s="120"/>
      <c r="E145" s="120"/>
      <c r="F145" s="120"/>
      <c r="G145" s="120"/>
      <c r="H145" s="120"/>
      <c r="I145" s="120"/>
      <c r="J145" s="121"/>
      <c r="K145" s="122"/>
      <c r="L145" s="123"/>
      <c r="M145" s="123"/>
      <c r="N145" s="124"/>
      <c r="O145" s="124"/>
      <c r="P145" s="124"/>
      <c r="Q145" s="124"/>
      <c r="R145" s="125" t="str">
        <f ca="1">IF(AND(X145="",M145&lt;TODAY()),"*",IF(X145="","",IF(X145='Dropdown informatie'!$E$14,"#","!")))</f>
        <v>*</v>
      </c>
      <c r="S145" s="124">
        <f t="shared" si="6"/>
        <v>0</v>
      </c>
      <c r="T145" s="126">
        <f t="shared" si="7"/>
        <v>0</v>
      </c>
      <c r="U145" s="122">
        <f t="shared" ca="1" si="8"/>
        <v>-43025</v>
      </c>
      <c r="V145" s="120"/>
      <c r="W145" s="128"/>
      <c r="X145" s="123"/>
      <c r="Y145" s="126"/>
      <c r="Z145" s="126"/>
      <c r="AA145" s="126"/>
      <c r="AB145" s="120"/>
      <c r="AC145" s="120"/>
    </row>
    <row r="146" spans="1:29" ht="12.75" customHeight="1" x14ac:dyDescent="0.25">
      <c r="A146" s="119">
        <v>2958352</v>
      </c>
      <c r="B146" s="120"/>
      <c r="C146" s="120"/>
      <c r="D146" s="120"/>
      <c r="E146" s="120"/>
      <c r="F146" s="120"/>
      <c r="G146" s="120"/>
      <c r="H146" s="120"/>
      <c r="I146" s="120"/>
      <c r="J146" s="121"/>
      <c r="K146" s="122"/>
      <c r="L146" s="123"/>
      <c r="M146" s="123"/>
      <c r="N146" s="124"/>
      <c r="O146" s="124"/>
      <c r="P146" s="124"/>
      <c r="Q146" s="124"/>
      <c r="R146" s="125" t="str">
        <f ca="1">IF(AND(X146="",M146&lt;TODAY()),"*",IF(X146="","",IF(X146='Dropdown informatie'!$E$14,"#","!")))</f>
        <v>*</v>
      </c>
      <c r="S146" s="124">
        <f t="shared" si="6"/>
        <v>0</v>
      </c>
      <c r="T146" s="126">
        <f t="shared" si="7"/>
        <v>0</v>
      </c>
      <c r="U146" s="122">
        <f t="shared" ca="1" si="8"/>
        <v>-43025</v>
      </c>
      <c r="V146" s="120"/>
      <c r="W146" s="128"/>
      <c r="X146" s="123"/>
      <c r="Y146" s="126"/>
      <c r="Z146" s="126"/>
      <c r="AA146" s="126"/>
      <c r="AB146" s="120"/>
      <c r="AC146" s="120"/>
    </row>
    <row r="147" spans="1:29" ht="12.75" customHeight="1" x14ac:dyDescent="0.25">
      <c r="A147" s="119">
        <v>2958352</v>
      </c>
      <c r="B147" s="120"/>
      <c r="C147" s="120"/>
      <c r="D147" s="120"/>
      <c r="E147" s="120"/>
      <c r="F147" s="120"/>
      <c r="G147" s="120"/>
      <c r="H147" s="120"/>
      <c r="I147" s="120"/>
      <c r="J147" s="121"/>
      <c r="K147" s="122"/>
      <c r="L147" s="123"/>
      <c r="M147" s="123"/>
      <c r="N147" s="124"/>
      <c r="O147" s="124"/>
      <c r="P147" s="124"/>
      <c r="Q147" s="124"/>
      <c r="R147" s="125" t="str">
        <f ca="1">IF(AND(X147="",M147&lt;TODAY()),"*",IF(X147="","",IF(X147='Dropdown informatie'!$E$14,"#","!")))</f>
        <v>*</v>
      </c>
      <c r="S147" s="124">
        <f t="shared" si="6"/>
        <v>0</v>
      </c>
      <c r="T147" s="126">
        <f t="shared" si="7"/>
        <v>0</v>
      </c>
      <c r="U147" s="122">
        <f t="shared" ca="1" si="8"/>
        <v>-43025</v>
      </c>
      <c r="V147" s="120"/>
      <c r="W147" s="128"/>
      <c r="X147" s="123"/>
      <c r="Y147" s="126"/>
      <c r="Z147" s="126"/>
      <c r="AA147" s="126"/>
      <c r="AB147" s="120"/>
      <c r="AC147" s="120"/>
    </row>
    <row r="148" spans="1:29" ht="12.75" customHeight="1" x14ac:dyDescent="0.25">
      <c r="A148" s="119">
        <v>2958352</v>
      </c>
      <c r="B148" s="120"/>
      <c r="C148" s="120"/>
      <c r="D148" s="120"/>
      <c r="E148" s="120"/>
      <c r="F148" s="120"/>
      <c r="G148" s="120"/>
      <c r="H148" s="120"/>
      <c r="I148" s="120"/>
      <c r="J148" s="121"/>
      <c r="K148" s="122"/>
      <c r="L148" s="123"/>
      <c r="M148" s="123"/>
      <c r="N148" s="124"/>
      <c r="O148" s="124"/>
      <c r="P148" s="124"/>
      <c r="Q148" s="124"/>
      <c r="R148" s="125" t="str">
        <f ca="1">IF(AND(X148="",M148&lt;TODAY()),"*",IF(X148="","",IF(X148='Dropdown informatie'!$E$14,"#","!")))</f>
        <v>*</v>
      </c>
      <c r="S148" s="124">
        <f t="shared" si="6"/>
        <v>0</v>
      </c>
      <c r="T148" s="126">
        <f t="shared" si="7"/>
        <v>0</v>
      </c>
      <c r="U148" s="122">
        <f t="shared" ca="1" si="8"/>
        <v>-43025</v>
      </c>
      <c r="V148" s="120"/>
      <c r="W148" s="128"/>
      <c r="X148" s="123"/>
      <c r="Y148" s="126"/>
      <c r="Z148" s="126"/>
      <c r="AA148" s="126"/>
      <c r="AB148" s="120"/>
      <c r="AC148" s="120"/>
    </row>
    <row r="149" spans="1:29" ht="12.75" customHeight="1" x14ac:dyDescent="0.25">
      <c r="A149" s="119">
        <v>2958352</v>
      </c>
      <c r="B149" s="120"/>
      <c r="C149" s="120"/>
      <c r="D149" s="120"/>
      <c r="E149" s="120"/>
      <c r="F149" s="120"/>
      <c r="G149" s="120"/>
      <c r="H149" s="120"/>
      <c r="I149" s="120"/>
      <c r="J149" s="121"/>
      <c r="K149" s="122"/>
      <c r="L149" s="123"/>
      <c r="M149" s="123"/>
      <c r="N149" s="124"/>
      <c r="O149" s="124"/>
      <c r="P149" s="124"/>
      <c r="Q149" s="124"/>
      <c r="R149" s="125" t="str">
        <f ca="1">IF(AND(X149="",M149&lt;TODAY()),"*",IF(X149="","",IF(X149='Dropdown informatie'!$E$14,"#","!")))</f>
        <v>*</v>
      </c>
      <c r="S149" s="124">
        <f t="shared" si="6"/>
        <v>0</v>
      </c>
      <c r="T149" s="126">
        <f t="shared" si="7"/>
        <v>0</v>
      </c>
      <c r="U149" s="122">
        <f t="shared" ca="1" si="8"/>
        <v>-43025</v>
      </c>
      <c r="V149" s="120"/>
      <c r="W149" s="128"/>
      <c r="X149" s="123"/>
      <c r="Y149" s="126"/>
      <c r="Z149" s="126"/>
      <c r="AA149" s="126"/>
      <c r="AB149" s="120"/>
      <c r="AC149" s="120"/>
    </row>
    <row r="150" spans="1:29" ht="12.75" customHeight="1" x14ac:dyDescent="0.25">
      <c r="A150" s="119">
        <v>2958352</v>
      </c>
      <c r="B150" s="120"/>
      <c r="C150" s="120"/>
      <c r="D150" s="120"/>
      <c r="E150" s="120"/>
      <c r="F150" s="120"/>
      <c r="G150" s="120"/>
      <c r="H150" s="120"/>
      <c r="I150" s="120"/>
      <c r="J150" s="121"/>
      <c r="K150" s="122"/>
      <c r="L150" s="123"/>
      <c r="M150" s="123"/>
      <c r="N150" s="124"/>
      <c r="O150" s="124"/>
      <c r="P150" s="124"/>
      <c r="Q150" s="124"/>
      <c r="R150" s="125" t="str">
        <f ca="1">IF(AND(X150="",M150&lt;TODAY()),"*",IF(X150="","",IF(X150='Dropdown informatie'!$E$14,"#","!")))</f>
        <v>*</v>
      </c>
      <c r="S150" s="124">
        <f t="shared" si="6"/>
        <v>0</v>
      </c>
      <c r="T150" s="126">
        <f t="shared" si="7"/>
        <v>0</v>
      </c>
      <c r="U150" s="122">
        <f t="shared" ca="1" si="8"/>
        <v>-43025</v>
      </c>
      <c r="V150" s="120"/>
      <c r="W150" s="128"/>
      <c r="X150" s="123"/>
      <c r="Y150" s="126"/>
      <c r="Z150" s="126"/>
      <c r="AA150" s="126"/>
      <c r="AB150" s="120"/>
      <c r="AC150" s="120"/>
    </row>
    <row r="151" spans="1:29" ht="12.75" customHeight="1" x14ac:dyDescent="0.25">
      <c r="A151" s="119">
        <v>2958352</v>
      </c>
      <c r="B151" s="120"/>
      <c r="C151" s="120"/>
      <c r="D151" s="120"/>
      <c r="E151" s="120"/>
      <c r="F151" s="120"/>
      <c r="G151" s="120"/>
      <c r="H151" s="120"/>
      <c r="I151" s="120"/>
      <c r="J151" s="121"/>
      <c r="K151" s="122"/>
      <c r="L151" s="123"/>
      <c r="M151" s="123"/>
      <c r="N151" s="124"/>
      <c r="O151" s="124"/>
      <c r="P151" s="124"/>
      <c r="Q151" s="124"/>
      <c r="R151" s="125" t="str">
        <f ca="1">IF(AND(X151="",M151&lt;TODAY()),"*",IF(X151="","",IF(X151='Dropdown informatie'!$E$14,"#","!")))</f>
        <v>*</v>
      </c>
      <c r="S151" s="124">
        <f t="shared" si="6"/>
        <v>0</v>
      </c>
      <c r="T151" s="126">
        <f t="shared" si="7"/>
        <v>0</v>
      </c>
      <c r="U151" s="122">
        <f t="shared" ca="1" si="8"/>
        <v>-43025</v>
      </c>
      <c r="V151" s="120"/>
      <c r="W151" s="128"/>
      <c r="X151" s="123"/>
      <c r="Y151" s="126"/>
      <c r="Z151" s="126"/>
      <c r="AA151" s="126"/>
      <c r="AB151" s="120"/>
      <c r="AC151" s="120"/>
    </row>
    <row r="152" spans="1:29" ht="12.75" customHeight="1" x14ac:dyDescent="0.25">
      <c r="A152" s="119">
        <v>2958352</v>
      </c>
      <c r="B152" s="120"/>
      <c r="C152" s="120"/>
      <c r="D152" s="120"/>
      <c r="E152" s="120"/>
      <c r="F152" s="120"/>
      <c r="G152" s="120"/>
      <c r="H152" s="120"/>
      <c r="I152" s="120"/>
      <c r="J152" s="121"/>
      <c r="K152" s="122"/>
      <c r="L152" s="123"/>
      <c r="M152" s="123"/>
      <c r="N152" s="124"/>
      <c r="O152" s="124"/>
      <c r="P152" s="124"/>
      <c r="Q152" s="124"/>
      <c r="R152" s="125" t="str">
        <f ca="1">IF(AND(X152="",M152&lt;TODAY()),"*",IF(X152="","",IF(X152='Dropdown informatie'!$E$14,"#","!")))</f>
        <v>*</v>
      </c>
      <c r="S152" s="124">
        <f t="shared" si="6"/>
        <v>0</v>
      </c>
      <c r="T152" s="126">
        <f t="shared" si="7"/>
        <v>0</v>
      </c>
      <c r="U152" s="122">
        <f t="shared" ca="1" si="8"/>
        <v>-43025</v>
      </c>
      <c r="V152" s="120"/>
      <c r="W152" s="128"/>
      <c r="X152" s="123"/>
      <c r="Y152" s="126"/>
      <c r="Z152" s="126"/>
      <c r="AA152" s="126"/>
      <c r="AB152" s="120"/>
      <c r="AC152" s="120"/>
    </row>
    <row r="153" spans="1:29" ht="12.75" customHeight="1" x14ac:dyDescent="0.25">
      <c r="A153" s="119">
        <v>2958352</v>
      </c>
      <c r="B153" s="120"/>
      <c r="C153" s="120"/>
      <c r="D153" s="120"/>
      <c r="E153" s="120"/>
      <c r="F153" s="120"/>
      <c r="G153" s="120"/>
      <c r="H153" s="120"/>
      <c r="I153" s="120"/>
      <c r="J153" s="121"/>
      <c r="K153" s="122"/>
      <c r="L153" s="123"/>
      <c r="M153" s="123"/>
      <c r="N153" s="124"/>
      <c r="O153" s="124"/>
      <c r="P153" s="124"/>
      <c r="Q153" s="124"/>
      <c r="R153" s="125" t="str">
        <f ca="1">IF(AND(X153="",M153&lt;TODAY()),"*",IF(X153="","",IF(X153='Dropdown informatie'!$E$14,"#","!")))</f>
        <v>*</v>
      </c>
      <c r="S153" s="124">
        <f t="shared" si="6"/>
        <v>0</v>
      </c>
      <c r="T153" s="126">
        <f t="shared" si="7"/>
        <v>0</v>
      </c>
      <c r="U153" s="122">
        <f t="shared" ca="1" si="8"/>
        <v>-43025</v>
      </c>
      <c r="V153" s="120"/>
      <c r="W153" s="128"/>
      <c r="X153" s="123"/>
      <c r="Y153" s="126"/>
      <c r="Z153" s="126"/>
      <c r="AA153" s="126"/>
      <c r="AB153" s="120"/>
      <c r="AC153" s="120"/>
    </row>
    <row r="154" spans="1:29" ht="12.75" customHeight="1" x14ac:dyDescent="0.25">
      <c r="A154" s="119">
        <v>2958352</v>
      </c>
      <c r="B154" s="120"/>
      <c r="C154" s="120"/>
      <c r="D154" s="120"/>
      <c r="E154" s="120"/>
      <c r="F154" s="120"/>
      <c r="G154" s="120"/>
      <c r="H154" s="120"/>
      <c r="I154" s="120"/>
      <c r="J154" s="121"/>
      <c r="K154" s="122"/>
      <c r="L154" s="123"/>
      <c r="M154" s="123"/>
      <c r="N154" s="124"/>
      <c r="O154" s="124"/>
      <c r="P154" s="124"/>
      <c r="Q154" s="124"/>
      <c r="R154" s="125" t="str">
        <f ca="1">IF(AND(X154="",M154&lt;TODAY()),"*",IF(X154="","",IF(X154='Dropdown informatie'!$E$14,"#","!")))</f>
        <v>*</v>
      </c>
      <c r="S154" s="124">
        <f t="shared" si="6"/>
        <v>0</v>
      </c>
      <c r="T154" s="126">
        <f t="shared" si="7"/>
        <v>0</v>
      </c>
      <c r="U154" s="122">
        <f t="shared" ca="1" si="8"/>
        <v>-43025</v>
      </c>
      <c r="V154" s="120"/>
      <c r="W154" s="128"/>
      <c r="X154" s="123"/>
      <c r="Y154" s="126"/>
      <c r="Z154" s="126"/>
      <c r="AA154" s="126"/>
      <c r="AB154" s="120"/>
      <c r="AC154" s="120"/>
    </row>
    <row r="155" spans="1:29" ht="12.75" customHeight="1" x14ac:dyDescent="0.25">
      <c r="A155" s="119">
        <v>2958352</v>
      </c>
      <c r="B155" s="120"/>
      <c r="C155" s="120"/>
      <c r="D155" s="120"/>
      <c r="E155" s="120"/>
      <c r="F155" s="120"/>
      <c r="G155" s="120"/>
      <c r="H155" s="120"/>
      <c r="I155" s="120"/>
      <c r="J155" s="121"/>
      <c r="K155" s="122"/>
      <c r="L155" s="123"/>
      <c r="M155" s="123"/>
      <c r="N155" s="124"/>
      <c r="O155" s="124"/>
      <c r="P155" s="124"/>
      <c r="Q155" s="124"/>
      <c r="R155" s="125" t="str">
        <f ca="1">IF(AND(X155="",M155&lt;TODAY()),"*",IF(X155="","",IF(X155='Dropdown informatie'!$E$14,"#","!")))</f>
        <v>*</v>
      </c>
      <c r="S155" s="124">
        <f t="shared" si="6"/>
        <v>0</v>
      </c>
      <c r="T155" s="126">
        <f t="shared" si="7"/>
        <v>0</v>
      </c>
      <c r="U155" s="122">
        <f t="shared" ca="1" si="8"/>
        <v>-43025</v>
      </c>
      <c r="V155" s="120"/>
      <c r="W155" s="128"/>
      <c r="X155" s="123"/>
      <c r="Y155" s="126"/>
      <c r="Z155" s="126"/>
      <c r="AA155" s="126"/>
      <c r="AB155" s="120"/>
      <c r="AC155" s="120"/>
    </row>
    <row r="156" spans="1:29" ht="12.75" customHeight="1" x14ac:dyDescent="0.25">
      <c r="A156" s="119">
        <v>2958352</v>
      </c>
      <c r="B156" s="120"/>
      <c r="C156" s="120"/>
      <c r="D156" s="120"/>
      <c r="E156" s="120"/>
      <c r="F156" s="120"/>
      <c r="G156" s="120"/>
      <c r="H156" s="120"/>
      <c r="I156" s="120"/>
      <c r="J156" s="121"/>
      <c r="K156" s="122"/>
      <c r="L156" s="123"/>
      <c r="M156" s="123"/>
      <c r="N156" s="124"/>
      <c r="O156" s="124"/>
      <c r="P156" s="124"/>
      <c r="Q156" s="124"/>
      <c r="R156" s="125" t="str">
        <f ca="1">IF(AND(X156="",M156&lt;TODAY()),"*",IF(X156="","",IF(X156='Dropdown informatie'!$E$14,"#","!")))</f>
        <v>*</v>
      </c>
      <c r="S156" s="124">
        <f t="shared" si="6"/>
        <v>0</v>
      </c>
      <c r="T156" s="126">
        <f t="shared" si="7"/>
        <v>0</v>
      </c>
      <c r="U156" s="122">
        <f t="shared" ca="1" si="8"/>
        <v>-43025</v>
      </c>
      <c r="V156" s="120"/>
      <c r="W156" s="128"/>
      <c r="X156" s="123"/>
      <c r="Y156" s="126"/>
      <c r="Z156" s="126"/>
      <c r="AA156" s="126"/>
      <c r="AB156" s="120"/>
      <c r="AC156" s="120"/>
    </row>
    <row r="157" spans="1:29" ht="12.75" customHeight="1" x14ac:dyDescent="0.25">
      <c r="A157" s="119">
        <v>2958352</v>
      </c>
      <c r="B157" s="120"/>
      <c r="C157" s="120"/>
      <c r="D157" s="120"/>
      <c r="E157" s="120"/>
      <c r="F157" s="120"/>
      <c r="G157" s="120"/>
      <c r="H157" s="120"/>
      <c r="I157" s="120"/>
      <c r="J157" s="121"/>
      <c r="K157" s="122"/>
      <c r="L157" s="123"/>
      <c r="M157" s="123"/>
      <c r="N157" s="124"/>
      <c r="O157" s="124"/>
      <c r="P157" s="124"/>
      <c r="Q157" s="124"/>
      <c r="R157" s="125" t="str">
        <f ca="1">IF(AND(X157="",M157&lt;TODAY()),"*",IF(X157="","",IF(X157='Dropdown informatie'!$E$14,"#","!")))</f>
        <v>*</v>
      </c>
      <c r="S157" s="124">
        <f t="shared" si="6"/>
        <v>0</v>
      </c>
      <c r="T157" s="126">
        <f t="shared" si="7"/>
        <v>0</v>
      </c>
      <c r="U157" s="122">
        <f t="shared" ca="1" si="8"/>
        <v>-43025</v>
      </c>
      <c r="V157" s="120"/>
      <c r="W157" s="128"/>
      <c r="X157" s="123"/>
      <c r="Y157" s="126"/>
      <c r="Z157" s="126"/>
      <c r="AA157" s="126"/>
      <c r="AB157" s="120"/>
      <c r="AC157" s="120"/>
    </row>
    <row r="158" spans="1:29" ht="12.75" customHeight="1" x14ac:dyDescent="0.25">
      <c r="A158" s="119">
        <v>2958352</v>
      </c>
      <c r="B158" s="120"/>
      <c r="C158" s="120"/>
      <c r="D158" s="120"/>
      <c r="E158" s="120"/>
      <c r="F158" s="120"/>
      <c r="G158" s="120"/>
      <c r="H158" s="120"/>
      <c r="I158" s="120"/>
      <c r="J158" s="121"/>
      <c r="K158" s="122"/>
      <c r="L158" s="123"/>
      <c r="M158" s="123"/>
      <c r="N158" s="124"/>
      <c r="O158" s="124"/>
      <c r="P158" s="124"/>
      <c r="Q158" s="124"/>
      <c r="R158" s="125" t="str">
        <f ca="1">IF(AND(X158="",M158&lt;TODAY()),"*",IF(X158="","",IF(X158='Dropdown informatie'!$E$14,"#","!")))</f>
        <v>*</v>
      </c>
      <c r="S158" s="124">
        <f t="shared" si="6"/>
        <v>0</v>
      </c>
      <c r="T158" s="126">
        <f t="shared" si="7"/>
        <v>0</v>
      </c>
      <c r="U158" s="122">
        <f t="shared" ca="1" si="8"/>
        <v>-43025</v>
      </c>
      <c r="V158" s="120"/>
      <c r="W158" s="128"/>
      <c r="X158" s="123"/>
      <c r="Y158" s="126"/>
      <c r="Z158" s="126"/>
      <c r="AA158" s="126"/>
      <c r="AB158" s="120"/>
      <c r="AC158" s="120"/>
    </row>
    <row r="159" spans="1:29" ht="12.75" customHeight="1" x14ac:dyDescent="0.25">
      <c r="A159" s="119">
        <v>2958352</v>
      </c>
      <c r="B159" s="120"/>
      <c r="C159" s="120"/>
      <c r="D159" s="120"/>
      <c r="E159" s="120"/>
      <c r="F159" s="120"/>
      <c r="G159" s="120"/>
      <c r="H159" s="120"/>
      <c r="I159" s="120"/>
      <c r="J159" s="121"/>
      <c r="K159" s="122"/>
      <c r="L159" s="123"/>
      <c r="M159" s="123"/>
      <c r="N159" s="124"/>
      <c r="O159" s="124"/>
      <c r="P159" s="124"/>
      <c r="Q159" s="124"/>
      <c r="R159" s="125" t="str">
        <f ca="1">IF(AND(X159="",M159&lt;TODAY()),"*",IF(X159="","",IF(X159='Dropdown informatie'!$E$14,"#","!")))</f>
        <v>*</v>
      </c>
      <c r="S159" s="124">
        <f t="shared" si="6"/>
        <v>0</v>
      </c>
      <c r="T159" s="126">
        <f t="shared" si="7"/>
        <v>0</v>
      </c>
      <c r="U159" s="122">
        <f t="shared" ca="1" si="8"/>
        <v>-43025</v>
      </c>
      <c r="V159" s="120"/>
      <c r="W159" s="128"/>
      <c r="X159" s="123"/>
      <c r="Y159" s="126"/>
      <c r="Z159" s="126"/>
      <c r="AA159" s="126"/>
      <c r="AB159" s="120"/>
      <c r="AC159" s="120"/>
    </row>
    <row r="160" spans="1:29" ht="12.75" customHeight="1" x14ac:dyDescent="0.25">
      <c r="A160" s="119">
        <v>2958352</v>
      </c>
      <c r="B160" s="120"/>
      <c r="C160" s="120"/>
      <c r="D160" s="120"/>
      <c r="E160" s="120"/>
      <c r="F160" s="120"/>
      <c r="G160" s="120"/>
      <c r="H160" s="120"/>
      <c r="I160" s="120"/>
      <c r="J160" s="121"/>
      <c r="K160" s="122"/>
      <c r="L160" s="123"/>
      <c r="M160" s="123"/>
      <c r="N160" s="124"/>
      <c r="O160" s="124"/>
      <c r="P160" s="124"/>
      <c r="Q160" s="124"/>
      <c r="R160" s="125" t="str">
        <f ca="1">IF(AND(X160="",M160&lt;TODAY()),"*",IF(X160="","",IF(X160='Dropdown informatie'!$E$14,"#","!")))</f>
        <v>*</v>
      </c>
      <c r="S160" s="124">
        <f t="shared" si="6"/>
        <v>0</v>
      </c>
      <c r="T160" s="126">
        <f t="shared" si="7"/>
        <v>0</v>
      </c>
      <c r="U160" s="122">
        <f t="shared" ca="1" si="8"/>
        <v>-43025</v>
      </c>
      <c r="V160" s="120"/>
      <c r="W160" s="128"/>
      <c r="X160" s="123"/>
      <c r="Y160" s="126"/>
      <c r="Z160" s="126"/>
      <c r="AA160" s="126"/>
      <c r="AB160" s="120"/>
      <c r="AC160" s="120"/>
    </row>
    <row r="161" spans="1:29" ht="12.75" customHeight="1" x14ac:dyDescent="0.25">
      <c r="A161" s="119">
        <v>2958352</v>
      </c>
      <c r="B161" s="120"/>
      <c r="C161" s="120"/>
      <c r="D161" s="120"/>
      <c r="E161" s="120"/>
      <c r="F161" s="120"/>
      <c r="G161" s="120"/>
      <c r="H161" s="120"/>
      <c r="I161" s="120"/>
      <c r="J161" s="121"/>
      <c r="K161" s="122"/>
      <c r="L161" s="123"/>
      <c r="M161" s="123"/>
      <c r="N161" s="124"/>
      <c r="O161" s="124"/>
      <c r="P161" s="124"/>
      <c r="Q161" s="124"/>
      <c r="R161" s="125" t="str">
        <f ca="1">IF(AND(X161="",M161&lt;TODAY()),"*",IF(X161="","",IF(X161='Dropdown informatie'!$E$14,"#","!")))</f>
        <v>*</v>
      </c>
      <c r="S161" s="124">
        <f t="shared" si="6"/>
        <v>0</v>
      </c>
      <c r="T161" s="126">
        <f t="shared" si="7"/>
        <v>0</v>
      </c>
      <c r="U161" s="122">
        <f t="shared" ca="1" si="8"/>
        <v>-43025</v>
      </c>
      <c r="V161" s="120"/>
      <c r="W161" s="128"/>
      <c r="X161" s="123"/>
      <c r="Y161" s="126"/>
      <c r="Z161" s="126"/>
      <c r="AA161" s="126"/>
      <c r="AB161" s="120"/>
      <c r="AC161" s="120"/>
    </row>
    <row r="162" spans="1:29" ht="12.75" customHeight="1" x14ac:dyDescent="0.25">
      <c r="A162" s="119">
        <v>2958352</v>
      </c>
      <c r="B162" s="120"/>
      <c r="C162" s="120"/>
      <c r="D162" s="120"/>
      <c r="E162" s="120"/>
      <c r="F162" s="120"/>
      <c r="G162" s="120"/>
      <c r="H162" s="120"/>
      <c r="I162" s="120"/>
      <c r="J162" s="121"/>
      <c r="K162" s="122"/>
      <c r="L162" s="123"/>
      <c r="M162" s="123"/>
      <c r="N162" s="124"/>
      <c r="O162" s="124"/>
      <c r="P162" s="124"/>
      <c r="Q162" s="124"/>
      <c r="R162" s="125" t="str">
        <f ca="1">IF(AND(X162="",M162&lt;TODAY()),"*",IF(X162="","",IF(X162='Dropdown informatie'!$E$14,"#","!")))</f>
        <v>*</v>
      </c>
      <c r="S162" s="124">
        <f t="shared" si="6"/>
        <v>0</v>
      </c>
      <c r="T162" s="126">
        <f t="shared" si="7"/>
        <v>0</v>
      </c>
      <c r="U162" s="122">
        <f t="shared" ca="1" si="8"/>
        <v>-43025</v>
      </c>
      <c r="V162" s="120"/>
      <c r="W162" s="128"/>
      <c r="X162" s="123"/>
      <c r="Y162" s="126"/>
      <c r="Z162" s="126"/>
      <c r="AA162" s="126"/>
      <c r="AB162" s="120"/>
      <c r="AC162" s="120"/>
    </row>
    <row r="163" spans="1:29" ht="12.75" customHeight="1" x14ac:dyDescent="0.25">
      <c r="A163" s="119">
        <v>2958352</v>
      </c>
      <c r="B163" s="120"/>
      <c r="C163" s="120"/>
      <c r="D163" s="120"/>
      <c r="E163" s="120"/>
      <c r="F163" s="120"/>
      <c r="G163" s="120"/>
      <c r="H163" s="120"/>
      <c r="I163" s="120"/>
      <c r="J163" s="121"/>
      <c r="K163" s="122"/>
      <c r="L163" s="123"/>
      <c r="M163" s="123"/>
      <c r="N163" s="124"/>
      <c r="O163" s="124"/>
      <c r="P163" s="124"/>
      <c r="Q163" s="124"/>
      <c r="R163" s="125" t="str">
        <f ca="1">IF(AND(X163="",M163&lt;TODAY()),"*",IF(X163="","",IF(X163='Dropdown informatie'!$E$14,"#","!")))</f>
        <v>*</v>
      </c>
      <c r="S163" s="124">
        <f t="shared" si="6"/>
        <v>0</v>
      </c>
      <c r="T163" s="126">
        <f t="shared" si="7"/>
        <v>0</v>
      </c>
      <c r="U163" s="122">
        <f t="shared" ca="1" si="8"/>
        <v>-43025</v>
      </c>
      <c r="V163" s="120"/>
      <c r="W163" s="128"/>
      <c r="X163" s="123"/>
      <c r="Y163" s="126"/>
      <c r="Z163" s="126"/>
      <c r="AA163" s="126"/>
      <c r="AB163" s="120"/>
      <c r="AC163" s="120"/>
    </row>
    <row r="164" spans="1:29" ht="12.75" customHeight="1" x14ac:dyDescent="0.25">
      <c r="A164" s="119">
        <v>2958352</v>
      </c>
      <c r="B164" s="120"/>
      <c r="C164" s="120"/>
      <c r="D164" s="120"/>
      <c r="E164" s="120"/>
      <c r="F164" s="120"/>
      <c r="G164" s="120"/>
      <c r="H164" s="120"/>
      <c r="I164" s="120"/>
      <c r="J164" s="121"/>
      <c r="K164" s="122"/>
      <c r="L164" s="123"/>
      <c r="M164" s="123"/>
      <c r="N164" s="124"/>
      <c r="O164" s="124"/>
      <c r="P164" s="124"/>
      <c r="Q164" s="124"/>
      <c r="R164" s="125" t="str">
        <f ca="1">IF(AND(X164="",M164&lt;TODAY()),"*",IF(X164="","",IF(X164='Dropdown informatie'!$E$14,"#","!")))</f>
        <v>*</v>
      </c>
      <c r="S164" s="124">
        <f t="shared" si="6"/>
        <v>0</v>
      </c>
      <c r="T164" s="126">
        <f t="shared" si="7"/>
        <v>0</v>
      </c>
      <c r="U164" s="122">
        <f t="shared" ca="1" si="8"/>
        <v>-43025</v>
      </c>
      <c r="V164" s="120"/>
      <c r="W164" s="128"/>
      <c r="X164" s="123"/>
      <c r="Y164" s="126"/>
      <c r="Z164" s="126"/>
      <c r="AA164" s="126"/>
      <c r="AB164" s="120"/>
      <c r="AC164" s="120"/>
    </row>
    <row r="165" spans="1:29" ht="12.75" customHeight="1" x14ac:dyDescent="0.25">
      <c r="A165" s="119">
        <v>2958352</v>
      </c>
      <c r="B165" s="120"/>
      <c r="C165" s="120"/>
      <c r="D165" s="120"/>
      <c r="E165" s="120"/>
      <c r="F165" s="120"/>
      <c r="G165" s="120"/>
      <c r="H165" s="120"/>
      <c r="I165" s="120"/>
      <c r="J165" s="121"/>
      <c r="K165" s="122"/>
      <c r="L165" s="123"/>
      <c r="M165" s="123"/>
      <c r="N165" s="124"/>
      <c r="O165" s="124"/>
      <c r="P165" s="124"/>
      <c r="Q165" s="124"/>
      <c r="R165" s="125" t="str">
        <f ca="1">IF(AND(X165="",M165&lt;TODAY()),"*",IF(X165="","",IF(X165='Dropdown informatie'!$E$14,"#","!")))</f>
        <v>*</v>
      </c>
      <c r="S165" s="124">
        <f t="shared" si="6"/>
        <v>0</v>
      </c>
      <c r="T165" s="126">
        <f t="shared" si="7"/>
        <v>0</v>
      </c>
      <c r="U165" s="122">
        <f t="shared" ca="1" si="8"/>
        <v>-43025</v>
      </c>
      <c r="V165" s="128"/>
      <c r="W165" s="128"/>
      <c r="X165" s="123"/>
      <c r="Y165" s="126"/>
      <c r="Z165" s="126"/>
      <c r="AA165" s="126"/>
      <c r="AB165" s="120"/>
      <c r="AC165" s="120"/>
    </row>
    <row r="166" spans="1:29" ht="12.75" customHeight="1" x14ac:dyDescent="0.25">
      <c r="A166" s="119">
        <v>2958352</v>
      </c>
      <c r="B166" s="120"/>
      <c r="C166" s="120"/>
      <c r="D166" s="120"/>
      <c r="E166" s="120"/>
      <c r="F166" s="120"/>
      <c r="G166" s="120"/>
      <c r="H166" s="120"/>
      <c r="I166" s="120"/>
      <c r="J166" s="121"/>
      <c r="K166" s="122"/>
      <c r="L166" s="123"/>
      <c r="M166" s="123"/>
      <c r="N166" s="124"/>
      <c r="O166" s="124"/>
      <c r="P166" s="124"/>
      <c r="Q166" s="124"/>
      <c r="R166" s="125" t="str">
        <f ca="1">IF(AND(X166="",M166&lt;TODAY()),"*",IF(X166="","",IF(X166='Dropdown informatie'!$E$14,"#","!")))</f>
        <v>*</v>
      </c>
      <c r="S166" s="124">
        <f t="shared" si="6"/>
        <v>0</v>
      </c>
      <c r="T166" s="126">
        <f t="shared" si="7"/>
        <v>0</v>
      </c>
      <c r="U166" s="122">
        <f t="shared" ca="1" si="8"/>
        <v>-43025</v>
      </c>
      <c r="V166" s="128"/>
      <c r="W166" s="128"/>
      <c r="X166" s="123"/>
      <c r="Y166" s="126"/>
      <c r="Z166" s="126"/>
      <c r="AA166" s="126"/>
      <c r="AB166" s="120"/>
      <c r="AC166" s="120"/>
    </row>
    <row r="167" spans="1:29" ht="12.75" customHeight="1" x14ac:dyDescent="0.25">
      <c r="A167" s="119">
        <v>2958352</v>
      </c>
      <c r="B167" s="120"/>
      <c r="C167" s="120"/>
      <c r="D167" s="120"/>
      <c r="E167" s="120"/>
      <c r="F167" s="120"/>
      <c r="G167" s="120"/>
      <c r="H167" s="120"/>
      <c r="I167" s="120"/>
      <c r="J167" s="121"/>
      <c r="K167" s="122"/>
      <c r="L167" s="123"/>
      <c r="M167" s="123"/>
      <c r="N167" s="124"/>
      <c r="O167" s="124"/>
      <c r="P167" s="124"/>
      <c r="Q167" s="124"/>
      <c r="R167" s="125" t="str">
        <f ca="1">IF(AND(X167="",M167&lt;TODAY()),"*",IF(X167="","",IF(X167='Dropdown informatie'!$E$14,"#","!")))</f>
        <v>*</v>
      </c>
      <c r="S167" s="124">
        <f t="shared" si="6"/>
        <v>0</v>
      </c>
      <c r="T167" s="126">
        <f t="shared" si="7"/>
        <v>0</v>
      </c>
      <c r="U167" s="122">
        <f t="shared" ca="1" si="8"/>
        <v>-43025</v>
      </c>
      <c r="V167" s="128"/>
      <c r="W167" s="128"/>
      <c r="X167" s="123"/>
      <c r="Y167" s="126"/>
      <c r="Z167" s="126"/>
      <c r="AA167" s="126"/>
      <c r="AB167" s="120"/>
      <c r="AC167" s="120"/>
    </row>
    <row r="168" spans="1:29" ht="12.75" customHeight="1" x14ac:dyDescent="0.25">
      <c r="A168" s="119">
        <v>2958352</v>
      </c>
      <c r="B168" s="120"/>
      <c r="C168" s="120"/>
      <c r="D168" s="120"/>
      <c r="E168" s="120"/>
      <c r="F168" s="120"/>
      <c r="G168" s="120"/>
      <c r="H168" s="120"/>
      <c r="I168" s="120"/>
      <c r="J168" s="121"/>
      <c r="K168" s="122"/>
      <c r="L168" s="123"/>
      <c r="M168" s="123"/>
      <c r="N168" s="124"/>
      <c r="O168" s="124"/>
      <c r="P168" s="124"/>
      <c r="Q168" s="124"/>
      <c r="R168" s="125" t="str">
        <f ca="1">IF(AND(X168="",M168&lt;TODAY()),"*",IF(X168="","",IF(X168='Dropdown informatie'!$E$14,"#","!")))</f>
        <v>*</v>
      </c>
      <c r="S168" s="124">
        <f t="shared" si="6"/>
        <v>0</v>
      </c>
      <c r="T168" s="126">
        <f t="shared" si="7"/>
        <v>0</v>
      </c>
      <c r="U168" s="122">
        <f t="shared" ca="1" si="8"/>
        <v>-43025</v>
      </c>
      <c r="V168" s="128"/>
      <c r="W168" s="128"/>
      <c r="X168" s="123"/>
      <c r="Y168" s="126"/>
      <c r="Z168" s="126"/>
      <c r="AA168" s="126"/>
      <c r="AB168" s="120"/>
      <c r="AC168" s="120"/>
    </row>
    <row r="169" spans="1:29" ht="12.75" customHeight="1" x14ac:dyDescent="0.25">
      <c r="A169" s="119">
        <v>2958352</v>
      </c>
      <c r="B169" s="120"/>
      <c r="C169" s="120"/>
      <c r="D169" s="120"/>
      <c r="E169" s="120"/>
      <c r="F169" s="120"/>
      <c r="G169" s="120"/>
      <c r="H169" s="120"/>
      <c r="I169" s="120"/>
      <c r="J169" s="121"/>
      <c r="K169" s="122"/>
      <c r="L169" s="123"/>
      <c r="M169" s="123"/>
      <c r="N169" s="124"/>
      <c r="O169" s="124"/>
      <c r="P169" s="124"/>
      <c r="Q169" s="124"/>
      <c r="R169" s="125" t="str">
        <f ca="1">IF(AND(X169="",M169&lt;TODAY()),"*",IF(X169="","",IF(X169='Dropdown informatie'!$E$14,"#","!")))</f>
        <v>*</v>
      </c>
      <c r="S169" s="124">
        <f t="shared" ref="S169:S201" si="9">O169-N169</f>
        <v>0</v>
      </c>
      <c r="T169" s="126">
        <f t="shared" ref="T169:T201" si="10">M169-L169</f>
        <v>0</v>
      </c>
      <c r="U169" s="122">
        <f t="shared" ref="U169:U201" ca="1" si="11">M169-$F$1</f>
        <v>-43025</v>
      </c>
      <c r="V169" s="128"/>
      <c r="W169" s="128"/>
      <c r="X169" s="123"/>
      <c r="Y169" s="126"/>
      <c r="Z169" s="126"/>
      <c r="AA169" s="126"/>
      <c r="AB169" s="120"/>
      <c r="AC169" s="120"/>
    </row>
    <row r="170" spans="1:29" ht="12.75" customHeight="1" x14ac:dyDescent="0.25">
      <c r="A170" s="119">
        <v>2958352</v>
      </c>
      <c r="B170" s="120"/>
      <c r="C170" s="120"/>
      <c r="D170" s="120"/>
      <c r="E170" s="120"/>
      <c r="F170" s="120"/>
      <c r="G170" s="120"/>
      <c r="H170" s="120"/>
      <c r="I170" s="120"/>
      <c r="J170" s="121"/>
      <c r="K170" s="122"/>
      <c r="L170" s="123"/>
      <c r="M170" s="123"/>
      <c r="N170" s="124"/>
      <c r="O170" s="124"/>
      <c r="P170" s="124"/>
      <c r="Q170" s="124"/>
      <c r="R170" s="125" t="str">
        <f ca="1">IF(AND(X170="",M170&lt;TODAY()),"*",IF(X170="","",IF(X170='Dropdown informatie'!$E$14,"#","!")))</f>
        <v>*</v>
      </c>
      <c r="S170" s="124">
        <f t="shared" si="9"/>
        <v>0</v>
      </c>
      <c r="T170" s="126">
        <f t="shared" si="10"/>
        <v>0</v>
      </c>
      <c r="U170" s="122">
        <f t="shared" ca="1" si="11"/>
        <v>-43025</v>
      </c>
      <c r="V170" s="128"/>
      <c r="W170" s="128"/>
      <c r="X170" s="123"/>
      <c r="Y170" s="126"/>
      <c r="Z170" s="126"/>
      <c r="AA170" s="126"/>
      <c r="AB170" s="120"/>
      <c r="AC170" s="120"/>
    </row>
    <row r="171" spans="1:29" ht="12.75" customHeight="1" x14ac:dyDescent="0.25">
      <c r="A171" s="119">
        <v>2958352</v>
      </c>
      <c r="B171" s="120"/>
      <c r="C171" s="120"/>
      <c r="D171" s="120"/>
      <c r="E171" s="120"/>
      <c r="F171" s="120"/>
      <c r="G171" s="120"/>
      <c r="H171" s="120"/>
      <c r="I171" s="120"/>
      <c r="J171" s="121"/>
      <c r="K171" s="122"/>
      <c r="L171" s="123"/>
      <c r="M171" s="123"/>
      <c r="N171" s="124"/>
      <c r="O171" s="124"/>
      <c r="P171" s="124"/>
      <c r="Q171" s="124"/>
      <c r="R171" s="125" t="str">
        <f ca="1">IF(AND(X171="",M171&lt;TODAY()),"*",IF(X171="","",IF(X171='Dropdown informatie'!$E$14,"#","!")))</f>
        <v>*</v>
      </c>
      <c r="S171" s="124">
        <f t="shared" si="9"/>
        <v>0</v>
      </c>
      <c r="T171" s="126">
        <f t="shared" si="10"/>
        <v>0</v>
      </c>
      <c r="U171" s="122">
        <f t="shared" ca="1" si="11"/>
        <v>-43025</v>
      </c>
      <c r="V171" s="128"/>
      <c r="W171" s="128"/>
      <c r="X171" s="123"/>
      <c r="Y171" s="126"/>
      <c r="Z171" s="126"/>
      <c r="AA171" s="126"/>
      <c r="AB171" s="120"/>
      <c r="AC171" s="120"/>
    </row>
    <row r="172" spans="1:29" ht="12.75" customHeight="1" x14ac:dyDescent="0.25">
      <c r="A172" s="119">
        <v>2958352</v>
      </c>
      <c r="B172" s="120"/>
      <c r="C172" s="120"/>
      <c r="D172" s="120"/>
      <c r="E172" s="120"/>
      <c r="F172" s="120"/>
      <c r="G172" s="120"/>
      <c r="H172" s="120"/>
      <c r="I172" s="120"/>
      <c r="J172" s="121"/>
      <c r="K172" s="122"/>
      <c r="L172" s="123"/>
      <c r="M172" s="123"/>
      <c r="N172" s="124"/>
      <c r="O172" s="124"/>
      <c r="P172" s="124"/>
      <c r="Q172" s="124"/>
      <c r="R172" s="125" t="str">
        <f ca="1">IF(AND(X172="",M172&lt;TODAY()),"*",IF(X172="","",IF(X172='Dropdown informatie'!$E$14,"#","!")))</f>
        <v>*</v>
      </c>
      <c r="S172" s="124">
        <f t="shared" si="9"/>
        <v>0</v>
      </c>
      <c r="T172" s="126">
        <f t="shared" si="10"/>
        <v>0</v>
      </c>
      <c r="U172" s="122">
        <f t="shared" ca="1" si="11"/>
        <v>-43025</v>
      </c>
      <c r="V172" s="128"/>
      <c r="W172" s="128"/>
      <c r="X172" s="123"/>
      <c r="Y172" s="126"/>
      <c r="Z172" s="126"/>
      <c r="AA172" s="126"/>
      <c r="AB172" s="120"/>
      <c r="AC172" s="120"/>
    </row>
    <row r="173" spans="1:29" ht="12.75" customHeight="1" x14ac:dyDescent="0.25">
      <c r="A173" s="119">
        <v>2958352</v>
      </c>
      <c r="B173" s="120"/>
      <c r="C173" s="120"/>
      <c r="D173" s="120"/>
      <c r="E173" s="120"/>
      <c r="F173" s="120"/>
      <c r="G173" s="120"/>
      <c r="H173" s="120"/>
      <c r="I173" s="120"/>
      <c r="J173" s="121"/>
      <c r="K173" s="122"/>
      <c r="L173" s="123"/>
      <c r="M173" s="123"/>
      <c r="N173" s="124"/>
      <c r="O173" s="124"/>
      <c r="P173" s="124"/>
      <c r="Q173" s="124"/>
      <c r="R173" s="125" t="str">
        <f ca="1">IF(AND(X173="",M173&lt;TODAY()),"*",IF(X173="","",IF(X173='Dropdown informatie'!$E$14,"#","!")))</f>
        <v>*</v>
      </c>
      <c r="S173" s="124">
        <f t="shared" si="9"/>
        <v>0</v>
      </c>
      <c r="T173" s="126">
        <f t="shared" si="10"/>
        <v>0</v>
      </c>
      <c r="U173" s="122">
        <f t="shared" ca="1" si="11"/>
        <v>-43025</v>
      </c>
      <c r="V173" s="128"/>
      <c r="W173" s="128"/>
      <c r="X173" s="123"/>
      <c r="Y173" s="126"/>
      <c r="Z173" s="126"/>
      <c r="AA173" s="126"/>
      <c r="AB173" s="120"/>
      <c r="AC173" s="120"/>
    </row>
    <row r="174" spans="1:29" ht="12.75" customHeight="1" x14ac:dyDescent="0.25">
      <c r="A174" s="119">
        <v>2958352</v>
      </c>
      <c r="B174" s="120"/>
      <c r="C174" s="120"/>
      <c r="D174" s="120"/>
      <c r="E174" s="120"/>
      <c r="F174" s="120"/>
      <c r="G174" s="120"/>
      <c r="H174" s="120"/>
      <c r="I174" s="120"/>
      <c r="J174" s="121"/>
      <c r="K174" s="122"/>
      <c r="L174" s="123"/>
      <c r="M174" s="123"/>
      <c r="N174" s="124"/>
      <c r="O174" s="124"/>
      <c r="P174" s="124"/>
      <c r="Q174" s="124"/>
      <c r="R174" s="125" t="str">
        <f ca="1">IF(AND(X174="",M174&lt;TODAY()),"*",IF(X174="","",IF(X174='Dropdown informatie'!$E$14,"#","!")))</f>
        <v>*</v>
      </c>
      <c r="S174" s="124">
        <f t="shared" si="9"/>
        <v>0</v>
      </c>
      <c r="T174" s="126">
        <f t="shared" si="10"/>
        <v>0</v>
      </c>
      <c r="U174" s="122">
        <f t="shared" ca="1" si="11"/>
        <v>-43025</v>
      </c>
      <c r="V174" s="128"/>
      <c r="W174" s="128"/>
      <c r="X174" s="123"/>
      <c r="Y174" s="126"/>
      <c r="Z174" s="126"/>
      <c r="AA174" s="126"/>
      <c r="AB174" s="120"/>
      <c r="AC174" s="120"/>
    </row>
    <row r="175" spans="1:29" ht="12.75" customHeight="1" x14ac:dyDescent="0.25">
      <c r="A175" s="119">
        <v>2958352</v>
      </c>
      <c r="B175" s="120"/>
      <c r="C175" s="120"/>
      <c r="D175" s="120"/>
      <c r="E175" s="120"/>
      <c r="F175" s="120"/>
      <c r="G175" s="120"/>
      <c r="H175" s="120"/>
      <c r="I175" s="120"/>
      <c r="J175" s="121"/>
      <c r="K175" s="122"/>
      <c r="L175" s="123"/>
      <c r="M175" s="123"/>
      <c r="N175" s="124"/>
      <c r="O175" s="124"/>
      <c r="P175" s="124"/>
      <c r="Q175" s="124"/>
      <c r="R175" s="125" t="str">
        <f ca="1">IF(AND(X175="",M175&lt;TODAY()),"*",IF(X175="","",IF(X175='Dropdown informatie'!$E$14,"#","!")))</f>
        <v>*</v>
      </c>
      <c r="S175" s="124">
        <f t="shared" si="9"/>
        <v>0</v>
      </c>
      <c r="T175" s="126">
        <f t="shared" si="10"/>
        <v>0</v>
      </c>
      <c r="U175" s="122">
        <f t="shared" ca="1" si="11"/>
        <v>-43025</v>
      </c>
      <c r="V175" s="128"/>
      <c r="W175" s="128"/>
      <c r="X175" s="123"/>
      <c r="Y175" s="126"/>
      <c r="Z175" s="126"/>
      <c r="AA175" s="126"/>
      <c r="AB175" s="120"/>
      <c r="AC175" s="120"/>
    </row>
    <row r="176" spans="1:29" ht="12.75" customHeight="1" x14ac:dyDescent="0.25">
      <c r="A176" s="119">
        <v>2958352</v>
      </c>
      <c r="B176" s="120"/>
      <c r="C176" s="120"/>
      <c r="D176" s="120"/>
      <c r="E176" s="120"/>
      <c r="F176" s="120"/>
      <c r="G176" s="120"/>
      <c r="H176" s="120"/>
      <c r="I176" s="120"/>
      <c r="J176" s="121"/>
      <c r="K176" s="122"/>
      <c r="L176" s="123"/>
      <c r="M176" s="123"/>
      <c r="N176" s="124"/>
      <c r="O176" s="124"/>
      <c r="P176" s="124"/>
      <c r="Q176" s="124"/>
      <c r="R176" s="125" t="str">
        <f ca="1">IF(AND(X176="",M176&lt;TODAY()),"*",IF(X176="","",IF(X176='Dropdown informatie'!$E$14,"#","!")))</f>
        <v>*</v>
      </c>
      <c r="S176" s="124">
        <f t="shared" si="9"/>
        <v>0</v>
      </c>
      <c r="T176" s="126">
        <f t="shared" si="10"/>
        <v>0</v>
      </c>
      <c r="U176" s="122">
        <f t="shared" ca="1" si="11"/>
        <v>-43025</v>
      </c>
      <c r="V176" s="128"/>
      <c r="W176" s="128"/>
      <c r="X176" s="123"/>
      <c r="Y176" s="126"/>
      <c r="Z176" s="126"/>
      <c r="AA176" s="126"/>
      <c r="AB176" s="120"/>
      <c r="AC176" s="120"/>
    </row>
    <row r="177" spans="1:29" ht="12.75" customHeight="1" x14ac:dyDescent="0.25">
      <c r="A177" s="119">
        <v>2958352</v>
      </c>
      <c r="B177" s="120"/>
      <c r="C177" s="120"/>
      <c r="D177" s="120"/>
      <c r="E177" s="120"/>
      <c r="F177" s="120"/>
      <c r="G177" s="120"/>
      <c r="H177" s="120"/>
      <c r="I177" s="120"/>
      <c r="J177" s="121"/>
      <c r="K177" s="122"/>
      <c r="L177" s="123"/>
      <c r="M177" s="123"/>
      <c r="N177" s="124"/>
      <c r="O177" s="124"/>
      <c r="P177" s="124"/>
      <c r="Q177" s="124"/>
      <c r="R177" s="125" t="str">
        <f ca="1">IF(AND(X177="",M177&lt;TODAY()),"*",IF(X177="","",IF(X177='Dropdown informatie'!$E$14,"#","!")))</f>
        <v>*</v>
      </c>
      <c r="S177" s="124">
        <f t="shared" si="9"/>
        <v>0</v>
      </c>
      <c r="T177" s="126">
        <f t="shared" si="10"/>
        <v>0</v>
      </c>
      <c r="U177" s="122">
        <f t="shared" ca="1" si="11"/>
        <v>-43025</v>
      </c>
      <c r="V177" s="128"/>
      <c r="W177" s="128"/>
      <c r="X177" s="123"/>
      <c r="Y177" s="126"/>
      <c r="Z177" s="126"/>
      <c r="AA177" s="126"/>
      <c r="AB177" s="120"/>
      <c r="AC177" s="120"/>
    </row>
    <row r="178" spans="1:29" ht="12.75" customHeight="1" x14ac:dyDescent="0.25">
      <c r="A178" s="119">
        <v>2958352</v>
      </c>
      <c r="B178" s="120"/>
      <c r="C178" s="120"/>
      <c r="D178" s="120"/>
      <c r="E178" s="120"/>
      <c r="F178" s="120"/>
      <c r="G178" s="120"/>
      <c r="H178" s="120"/>
      <c r="I178" s="120"/>
      <c r="J178" s="121"/>
      <c r="K178" s="122"/>
      <c r="L178" s="123"/>
      <c r="M178" s="123"/>
      <c r="N178" s="124"/>
      <c r="O178" s="124"/>
      <c r="P178" s="124"/>
      <c r="Q178" s="124"/>
      <c r="R178" s="125" t="str">
        <f ca="1">IF(AND(X178="",M178&lt;TODAY()),"*",IF(X178="","",IF(X178='Dropdown informatie'!$E$14,"#","!")))</f>
        <v>*</v>
      </c>
      <c r="S178" s="124">
        <f t="shared" si="9"/>
        <v>0</v>
      </c>
      <c r="T178" s="126">
        <f t="shared" si="10"/>
        <v>0</v>
      </c>
      <c r="U178" s="122">
        <f t="shared" ca="1" si="11"/>
        <v>-43025</v>
      </c>
      <c r="V178" s="128"/>
      <c r="W178" s="128"/>
      <c r="X178" s="123"/>
      <c r="Y178" s="126"/>
      <c r="Z178" s="126"/>
      <c r="AA178" s="126"/>
      <c r="AB178" s="120"/>
      <c r="AC178" s="120"/>
    </row>
    <row r="179" spans="1:29" ht="12.75" customHeight="1" x14ac:dyDescent="0.25">
      <c r="A179" s="119">
        <v>2958352</v>
      </c>
      <c r="B179" s="120"/>
      <c r="C179" s="120"/>
      <c r="D179" s="120"/>
      <c r="E179" s="120"/>
      <c r="F179" s="120"/>
      <c r="G179" s="120"/>
      <c r="H179" s="120"/>
      <c r="I179" s="120"/>
      <c r="J179" s="121"/>
      <c r="K179" s="122"/>
      <c r="L179" s="123"/>
      <c r="M179" s="123"/>
      <c r="N179" s="124"/>
      <c r="O179" s="124"/>
      <c r="P179" s="124"/>
      <c r="Q179" s="124"/>
      <c r="R179" s="125" t="str">
        <f ca="1">IF(AND(X179="",M179&lt;TODAY()),"*",IF(X179="","",IF(X179='Dropdown informatie'!$E$14,"#","!")))</f>
        <v>*</v>
      </c>
      <c r="S179" s="124">
        <f t="shared" si="9"/>
        <v>0</v>
      </c>
      <c r="T179" s="126">
        <f t="shared" si="10"/>
        <v>0</v>
      </c>
      <c r="U179" s="122">
        <f t="shared" ca="1" si="11"/>
        <v>-43025</v>
      </c>
      <c r="V179" s="128"/>
      <c r="W179" s="128"/>
      <c r="X179" s="123"/>
      <c r="Y179" s="126"/>
      <c r="Z179" s="126"/>
      <c r="AA179" s="126"/>
      <c r="AB179" s="120"/>
      <c r="AC179" s="120"/>
    </row>
    <row r="180" spans="1:29" ht="12.75" customHeight="1" x14ac:dyDescent="0.25">
      <c r="A180" s="119">
        <v>2958352</v>
      </c>
      <c r="B180" s="120"/>
      <c r="C180" s="120"/>
      <c r="D180" s="120"/>
      <c r="E180" s="120"/>
      <c r="F180" s="120"/>
      <c r="G180" s="120"/>
      <c r="H180" s="120"/>
      <c r="I180" s="120"/>
      <c r="J180" s="121"/>
      <c r="K180" s="122"/>
      <c r="L180" s="123"/>
      <c r="M180" s="123"/>
      <c r="N180" s="124"/>
      <c r="O180" s="124"/>
      <c r="P180" s="124"/>
      <c r="Q180" s="124"/>
      <c r="R180" s="125" t="str">
        <f ca="1">IF(AND(X180="",M180&lt;TODAY()),"*",IF(X180="","",IF(X180='Dropdown informatie'!$E$14,"#","!")))</f>
        <v>*</v>
      </c>
      <c r="S180" s="124">
        <f t="shared" si="9"/>
        <v>0</v>
      </c>
      <c r="T180" s="126">
        <f t="shared" si="10"/>
        <v>0</v>
      </c>
      <c r="U180" s="122">
        <f t="shared" ca="1" si="11"/>
        <v>-43025</v>
      </c>
      <c r="V180" s="128"/>
      <c r="W180" s="128"/>
      <c r="X180" s="123"/>
      <c r="Y180" s="126"/>
      <c r="Z180" s="126"/>
      <c r="AA180" s="126"/>
      <c r="AB180" s="120"/>
      <c r="AC180" s="120"/>
    </row>
    <row r="181" spans="1:29" ht="12.75" customHeight="1" x14ac:dyDescent="0.25">
      <c r="A181" s="119">
        <v>2958352</v>
      </c>
      <c r="B181" s="120"/>
      <c r="C181" s="120"/>
      <c r="D181" s="120"/>
      <c r="E181" s="120"/>
      <c r="F181" s="120"/>
      <c r="G181" s="120"/>
      <c r="H181" s="120"/>
      <c r="I181" s="120"/>
      <c r="J181" s="121"/>
      <c r="K181" s="122"/>
      <c r="L181" s="123"/>
      <c r="M181" s="123"/>
      <c r="N181" s="124"/>
      <c r="O181" s="124"/>
      <c r="P181" s="124"/>
      <c r="Q181" s="124"/>
      <c r="R181" s="125" t="str">
        <f ca="1">IF(AND(X181="",M181&lt;TODAY()),"*",IF(X181="","",IF(X181='Dropdown informatie'!$E$14,"#","!")))</f>
        <v>*</v>
      </c>
      <c r="S181" s="124">
        <f t="shared" si="9"/>
        <v>0</v>
      </c>
      <c r="T181" s="126">
        <f t="shared" si="10"/>
        <v>0</v>
      </c>
      <c r="U181" s="122">
        <f t="shared" ca="1" si="11"/>
        <v>-43025</v>
      </c>
      <c r="V181" s="128"/>
      <c r="W181" s="128"/>
      <c r="X181" s="123"/>
      <c r="Y181" s="126"/>
      <c r="Z181" s="126"/>
      <c r="AA181" s="126"/>
      <c r="AB181" s="120"/>
      <c r="AC181" s="120"/>
    </row>
    <row r="182" spans="1:29" ht="12.75" customHeight="1" x14ac:dyDescent="0.25">
      <c r="A182" s="119">
        <v>2958352</v>
      </c>
      <c r="B182" s="120"/>
      <c r="C182" s="120"/>
      <c r="D182" s="120"/>
      <c r="E182" s="120"/>
      <c r="F182" s="120"/>
      <c r="G182" s="120"/>
      <c r="H182" s="120"/>
      <c r="I182" s="120"/>
      <c r="J182" s="121"/>
      <c r="K182" s="122"/>
      <c r="L182" s="123"/>
      <c r="M182" s="123"/>
      <c r="N182" s="124"/>
      <c r="O182" s="124"/>
      <c r="P182" s="124"/>
      <c r="Q182" s="124"/>
      <c r="R182" s="125" t="str">
        <f ca="1">IF(AND(X182="",M182&lt;TODAY()),"*",IF(X182="","",IF(X182='Dropdown informatie'!$E$14,"#","!")))</f>
        <v>*</v>
      </c>
      <c r="S182" s="124">
        <f t="shared" si="9"/>
        <v>0</v>
      </c>
      <c r="T182" s="126">
        <f t="shared" si="10"/>
        <v>0</v>
      </c>
      <c r="U182" s="122">
        <f t="shared" ca="1" si="11"/>
        <v>-43025</v>
      </c>
      <c r="V182" s="128"/>
      <c r="W182" s="128"/>
      <c r="X182" s="123"/>
      <c r="Y182" s="126"/>
      <c r="Z182" s="126"/>
      <c r="AA182" s="126"/>
      <c r="AB182" s="120"/>
      <c r="AC182" s="120"/>
    </row>
    <row r="183" spans="1:29" ht="12.75" customHeight="1" x14ac:dyDescent="0.25">
      <c r="A183" s="119">
        <v>2958352</v>
      </c>
      <c r="B183" s="120"/>
      <c r="C183" s="120"/>
      <c r="D183" s="120"/>
      <c r="E183" s="120"/>
      <c r="F183" s="120"/>
      <c r="G183" s="120"/>
      <c r="H183" s="120"/>
      <c r="I183" s="120"/>
      <c r="J183" s="121"/>
      <c r="K183" s="122"/>
      <c r="L183" s="123"/>
      <c r="M183" s="123"/>
      <c r="N183" s="124"/>
      <c r="O183" s="124"/>
      <c r="P183" s="124"/>
      <c r="Q183" s="124"/>
      <c r="R183" s="125" t="str">
        <f ca="1">IF(AND(X183="",M183&lt;TODAY()),"*",IF(X183="","",IF(X183='Dropdown informatie'!$E$14,"#","!")))</f>
        <v>*</v>
      </c>
      <c r="S183" s="124">
        <f t="shared" si="9"/>
        <v>0</v>
      </c>
      <c r="T183" s="126">
        <f t="shared" si="10"/>
        <v>0</v>
      </c>
      <c r="U183" s="122">
        <f t="shared" ca="1" si="11"/>
        <v>-43025</v>
      </c>
      <c r="V183" s="128"/>
      <c r="W183" s="128"/>
      <c r="X183" s="123"/>
      <c r="Y183" s="126"/>
      <c r="Z183" s="126"/>
      <c r="AA183" s="126"/>
      <c r="AB183" s="120"/>
      <c r="AC183" s="120"/>
    </row>
    <row r="184" spans="1:29" ht="12.75" customHeight="1" x14ac:dyDescent="0.25">
      <c r="A184" s="119">
        <v>2958352</v>
      </c>
      <c r="B184" s="120"/>
      <c r="C184" s="120"/>
      <c r="D184" s="120"/>
      <c r="E184" s="120"/>
      <c r="F184" s="120"/>
      <c r="G184" s="120"/>
      <c r="H184" s="120"/>
      <c r="I184" s="120"/>
      <c r="J184" s="121"/>
      <c r="K184" s="122"/>
      <c r="L184" s="123"/>
      <c r="M184" s="123"/>
      <c r="N184" s="124"/>
      <c r="O184" s="124"/>
      <c r="P184" s="124"/>
      <c r="Q184" s="124"/>
      <c r="R184" s="125" t="str">
        <f ca="1">IF(AND(X184="",M184&lt;TODAY()),"*",IF(X184="","",IF(X184='Dropdown informatie'!$E$14,"#","!")))</f>
        <v>*</v>
      </c>
      <c r="S184" s="124">
        <f t="shared" si="9"/>
        <v>0</v>
      </c>
      <c r="T184" s="126">
        <f t="shared" si="10"/>
        <v>0</v>
      </c>
      <c r="U184" s="122">
        <f t="shared" ca="1" si="11"/>
        <v>-43025</v>
      </c>
      <c r="V184" s="128"/>
      <c r="W184" s="128"/>
      <c r="X184" s="123"/>
      <c r="Y184" s="126"/>
      <c r="Z184" s="126"/>
      <c r="AA184" s="126"/>
      <c r="AB184" s="120"/>
      <c r="AC184" s="120"/>
    </row>
    <row r="185" spans="1:29" ht="12.75" customHeight="1" x14ac:dyDescent="0.25">
      <c r="A185" s="119">
        <v>2958352</v>
      </c>
      <c r="B185" s="120"/>
      <c r="C185" s="120"/>
      <c r="D185" s="120"/>
      <c r="E185" s="120"/>
      <c r="F185" s="120"/>
      <c r="G185" s="120"/>
      <c r="H185" s="120"/>
      <c r="I185" s="120"/>
      <c r="J185" s="121"/>
      <c r="K185" s="122"/>
      <c r="L185" s="123"/>
      <c r="M185" s="123"/>
      <c r="N185" s="124"/>
      <c r="O185" s="124"/>
      <c r="P185" s="124"/>
      <c r="Q185" s="124"/>
      <c r="R185" s="125" t="str">
        <f ca="1">IF(AND(X185="",M185&lt;TODAY()),"*",IF(X185="","",IF(X185='Dropdown informatie'!$E$14,"#","!")))</f>
        <v>*</v>
      </c>
      <c r="S185" s="124">
        <f t="shared" si="9"/>
        <v>0</v>
      </c>
      <c r="T185" s="126">
        <f t="shared" si="10"/>
        <v>0</v>
      </c>
      <c r="U185" s="122">
        <f t="shared" ca="1" si="11"/>
        <v>-43025</v>
      </c>
      <c r="V185" s="128"/>
      <c r="W185" s="128"/>
      <c r="X185" s="123"/>
      <c r="Y185" s="126"/>
      <c r="Z185" s="126"/>
      <c r="AA185" s="126"/>
      <c r="AB185" s="120"/>
      <c r="AC185" s="120"/>
    </row>
    <row r="186" spans="1:29" ht="12.75" customHeight="1" x14ac:dyDescent="0.25">
      <c r="A186" s="119">
        <v>2958352</v>
      </c>
      <c r="B186" s="120"/>
      <c r="C186" s="120"/>
      <c r="D186" s="120"/>
      <c r="E186" s="120"/>
      <c r="F186" s="120"/>
      <c r="G186" s="120"/>
      <c r="H186" s="120"/>
      <c r="I186" s="120"/>
      <c r="J186" s="121"/>
      <c r="K186" s="122"/>
      <c r="L186" s="123"/>
      <c r="M186" s="123"/>
      <c r="N186" s="124"/>
      <c r="O186" s="124"/>
      <c r="P186" s="124"/>
      <c r="Q186" s="124"/>
      <c r="R186" s="125" t="str">
        <f ca="1">IF(AND(X186="",M186&lt;TODAY()),"*",IF(X186="","",IF(X186='Dropdown informatie'!$E$14,"#","!")))</f>
        <v>*</v>
      </c>
      <c r="S186" s="124">
        <f t="shared" si="9"/>
        <v>0</v>
      </c>
      <c r="T186" s="126">
        <f t="shared" si="10"/>
        <v>0</v>
      </c>
      <c r="U186" s="122">
        <f t="shared" ca="1" si="11"/>
        <v>-43025</v>
      </c>
      <c r="V186" s="128"/>
      <c r="W186" s="128"/>
      <c r="X186" s="123"/>
      <c r="Y186" s="126"/>
      <c r="Z186" s="126"/>
      <c r="AA186" s="126"/>
      <c r="AB186" s="120"/>
      <c r="AC186" s="120"/>
    </row>
    <row r="187" spans="1:29" ht="12.75" customHeight="1" x14ac:dyDescent="0.25">
      <c r="A187" s="119">
        <v>2958352</v>
      </c>
      <c r="B187" s="120"/>
      <c r="C187" s="120"/>
      <c r="D187" s="120"/>
      <c r="E187" s="120"/>
      <c r="F187" s="120"/>
      <c r="G187" s="120"/>
      <c r="H187" s="120"/>
      <c r="I187" s="120"/>
      <c r="J187" s="121"/>
      <c r="K187" s="122"/>
      <c r="L187" s="123"/>
      <c r="M187" s="123"/>
      <c r="N187" s="124"/>
      <c r="O187" s="124"/>
      <c r="P187" s="124"/>
      <c r="Q187" s="124"/>
      <c r="R187" s="125" t="str">
        <f ca="1">IF(AND(X187="",M187&lt;TODAY()),"*",IF(X187="","",IF(X187='Dropdown informatie'!$E$14,"#","!")))</f>
        <v>*</v>
      </c>
      <c r="S187" s="124">
        <f t="shared" si="9"/>
        <v>0</v>
      </c>
      <c r="T187" s="126">
        <f t="shared" si="10"/>
        <v>0</v>
      </c>
      <c r="U187" s="122">
        <f t="shared" ca="1" si="11"/>
        <v>-43025</v>
      </c>
      <c r="V187" s="128"/>
      <c r="W187" s="128"/>
      <c r="X187" s="123"/>
      <c r="Y187" s="126"/>
      <c r="Z187" s="126"/>
      <c r="AA187" s="126"/>
      <c r="AB187" s="120"/>
      <c r="AC187" s="120"/>
    </row>
    <row r="188" spans="1:29" ht="12.75" customHeight="1" x14ac:dyDescent="0.25">
      <c r="A188" s="119">
        <v>2958352</v>
      </c>
      <c r="B188" s="120"/>
      <c r="C188" s="120"/>
      <c r="D188" s="120"/>
      <c r="E188" s="120"/>
      <c r="F188" s="120"/>
      <c r="G188" s="120"/>
      <c r="H188" s="120"/>
      <c r="I188" s="120"/>
      <c r="J188" s="121"/>
      <c r="K188" s="122"/>
      <c r="L188" s="123"/>
      <c r="M188" s="123"/>
      <c r="N188" s="124"/>
      <c r="O188" s="124"/>
      <c r="P188" s="124"/>
      <c r="Q188" s="124"/>
      <c r="R188" s="125" t="str">
        <f ca="1">IF(AND(X188="",M188&lt;TODAY()),"*",IF(X188="","",IF(X188='Dropdown informatie'!$E$14,"#","!")))</f>
        <v>*</v>
      </c>
      <c r="S188" s="124">
        <f t="shared" si="9"/>
        <v>0</v>
      </c>
      <c r="T188" s="126">
        <f t="shared" si="10"/>
        <v>0</v>
      </c>
      <c r="U188" s="122">
        <f t="shared" ca="1" si="11"/>
        <v>-43025</v>
      </c>
      <c r="V188" s="128"/>
      <c r="W188" s="128"/>
      <c r="X188" s="123"/>
      <c r="Y188" s="126"/>
      <c r="Z188" s="126"/>
      <c r="AA188" s="126"/>
      <c r="AB188" s="120"/>
      <c r="AC188" s="120"/>
    </row>
    <row r="189" spans="1:29" ht="12.75" customHeight="1" x14ac:dyDescent="0.25">
      <c r="A189" s="119">
        <v>2958352</v>
      </c>
      <c r="B189" s="120"/>
      <c r="C189" s="120"/>
      <c r="D189" s="120"/>
      <c r="E189" s="120"/>
      <c r="F189" s="120"/>
      <c r="G189" s="120"/>
      <c r="H189" s="120"/>
      <c r="I189" s="120"/>
      <c r="J189" s="121"/>
      <c r="K189" s="122"/>
      <c r="L189" s="123"/>
      <c r="M189" s="123"/>
      <c r="N189" s="124"/>
      <c r="O189" s="124"/>
      <c r="P189" s="124"/>
      <c r="Q189" s="124"/>
      <c r="R189" s="125" t="str">
        <f ca="1">IF(AND(X189="",M189&lt;TODAY()),"*",IF(X189="","",IF(X189='Dropdown informatie'!$E$14,"#","!")))</f>
        <v>*</v>
      </c>
      <c r="S189" s="124">
        <f t="shared" si="9"/>
        <v>0</v>
      </c>
      <c r="T189" s="126">
        <f t="shared" si="10"/>
        <v>0</v>
      </c>
      <c r="U189" s="122">
        <f t="shared" ca="1" si="11"/>
        <v>-43025</v>
      </c>
      <c r="V189" s="128"/>
      <c r="W189" s="128"/>
      <c r="X189" s="123"/>
      <c r="Y189" s="126"/>
      <c r="Z189" s="126"/>
      <c r="AA189" s="126"/>
      <c r="AB189" s="120"/>
      <c r="AC189" s="120"/>
    </row>
    <row r="190" spans="1:29" ht="12.75" customHeight="1" x14ac:dyDescent="0.25">
      <c r="A190" s="119">
        <v>2958352</v>
      </c>
      <c r="B190" s="120"/>
      <c r="C190" s="120"/>
      <c r="D190" s="120"/>
      <c r="E190" s="120"/>
      <c r="F190" s="120"/>
      <c r="G190" s="120"/>
      <c r="H190" s="120"/>
      <c r="I190" s="120"/>
      <c r="J190" s="121"/>
      <c r="K190" s="122"/>
      <c r="L190" s="123"/>
      <c r="M190" s="123"/>
      <c r="N190" s="124"/>
      <c r="O190" s="124"/>
      <c r="P190" s="124"/>
      <c r="Q190" s="124"/>
      <c r="R190" s="125" t="str">
        <f ca="1">IF(AND(X190="",M190&lt;TODAY()),"*",IF(X190="","",IF(X190='Dropdown informatie'!$E$14,"#","!")))</f>
        <v>*</v>
      </c>
      <c r="S190" s="124">
        <f t="shared" si="9"/>
        <v>0</v>
      </c>
      <c r="T190" s="126">
        <f t="shared" si="10"/>
        <v>0</v>
      </c>
      <c r="U190" s="122">
        <f t="shared" ca="1" si="11"/>
        <v>-43025</v>
      </c>
      <c r="V190" s="128"/>
      <c r="W190" s="128"/>
      <c r="X190" s="123"/>
      <c r="Y190" s="126"/>
      <c r="Z190" s="126"/>
      <c r="AA190" s="126"/>
      <c r="AB190" s="120"/>
      <c r="AC190" s="120"/>
    </row>
    <row r="191" spans="1:29" ht="12.75" customHeight="1" x14ac:dyDescent="0.25">
      <c r="A191" s="119">
        <v>2958352</v>
      </c>
      <c r="B191" s="120"/>
      <c r="C191" s="120"/>
      <c r="D191" s="120"/>
      <c r="E191" s="120"/>
      <c r="F191" s="120"/>
      <c r="G191" s="120"/>
      <c r="H191" s="120"/>
      <c r="I191" s="120"/>
      <c r="J191" s="121"/>
      <c r="K191" s="122"/>
      <c r="L191" s="123"/>
      <c r="M191" s="123"/>
      <c r="N191" s="124"/>
      <c r="O191" s="124"/>
      <c r="P191" s="124"/>
      <c r="Q191" s="124"/>
      <c r="R191" s="125" t="str">
        <f ca="1">IF(AND(X191="",M191&lt;TODAY()),"*",IF(X191="","",IF(X191='Dropdown informatie'!$E$14,"#","!")))</f>
        <v>*</v>
      </c>
      <c r="S191" s="124">
        <f t="shared" si="9"/>
        <v>0</v>
      </c>
      <c r="T191" s="126">
        <f t="shared" si="10"/>
        <v>0</v>
      </c>
      <c r="U191" s="122">
        <f t="shared" ca="1" si="11"/>
        <v>-43025</v>
      </c>
      <c r="V191" s="128"/>
      <c r="W191" s="128"/>
      <c r="X191" s="123"/>
      <c r="Y191" s="126"/>
      <c r="Z191" s="126"/>
      <c r="AA191" s="126"/>
      <c r="AB191" s="120"/>
      <c r="AC191" s="120"/>
    </row>
    <row r="192" spans="1:29" ht="12.75" customHeight="1" x14ac:dyDescent="0.25">
      <c r="A192" s="119">
        <v>2958352</v>
      </c>
      <c r="B192" s="120"/>
      <c r="C192" s="120"/>
      <c r="D192" s="120"/>
      <c r="E192" s="120"/>
      <c r="F192" s="120"/>
      <c r="G192" s="120"/>
      <c r="H192" s="120"/>
      <c r="I192" s="120"/>
      <c r="J192" s="121"/>
      <c r="K192" s="122"/>
      <c r="L192" s="123"/>
      <c r="M192" s="123"/>
      <c r="N192" s="124"/>
      <c r="O192" s="124"/>
      <c r="P192" s="124"/>
      <c r="Q192" s="124"/>
      <c r="R192" s="125" t="str">
        <f ca="1">IF(AND(X192="",M192&lt;TODAY()),"*",IF(X192="","",IF(X192='Dropdown informatie'!$E$14,"#","!")))</f>
        <v>*</v>
      </c>
      <c r="S192" s="124">
        <f t="shared" si="9"/>
        <v>0</v>
      </c>
      <c r="T192" s="126">
        <f t="shared" si="10"/>
        <v>0</v>
      </c>
      <c r="U192" s="122">
        <f t="shared" ca="1" si="11"/>
        <v>-43025</v>
      </c>
      <c r="V192" s="128"/>
      <c r="W192" s="128"/>
      <c r="X192" s="123"/>
      <c r="Y192" s="126"/>
      <c r="Z192" s="126"/>
      <c r="AA192" s="126"/>
      <c r="AB192" s="120"/>
      <c r="AC192" s="120"/>
    </row>
    <row r="193" spans="1:29" ht="12.75" customHeight="1" x14ac:dyDescent="0.25">
      <c r="A193" s="119">
        <v>2958352</v>
      </c>
      <c r="B193" s="120"/>
      <c r="C193" s="120"/>
      <c r="D193" s="120"/>
      <c r="E193" s="120"/>
      <c r="F193" s="120"/>
      <c r="G193" s="120"/>
      <c r="H193" s="120"/>
      <c r="I193" s="120"/>
      <c r="J193" s="121"/>
      <c r="K193" s="122"/>
      <c r="L193" s="123"/>
      <c r="M193" s="123"/>
      <c r="N193" s="124"/>
      <c r="O193" s="124"/>
      <c r="P193" s="124"/>
      <c r="Q193" s="124"/>
      <c r="R193" s="125" t="str">
        <f ca="1">IF(AND(X193="",M193&lt;TODAY()),"*",IF(X193="","",IF(X193='Dropdown informatie'!$E$14,"#","!")))</f>
        <v>*</v>
      </c>
      <c r="S193" s="124">
        <f t="shared" si="9"/>
        <v>0</v>
      </c>
      <c r="T193" s="126">
        <f t="shared" si="10"/>
        <v>0</v>
      </c>
      <c r="U193" s="122">
        <f t="shared" ca="1" si="11"/>
        <v>-43025</v>
      </c>
      <c r="V193" s="128"/>
      <c r="W193" s="128"/>
      <c r="X193" s="123"/>
      <c r="Y193" s="126"/>
      <c r="Z193" s="126"/>
      <c r="AA193" s="126"/>
      <c r="AB193" s="120"/>
      <c r="AC193" s="120"/>
    </row>
    <row r="194" spans="1:29" ht="12.75" customHeight="1" x14ac:dyDescent="0.25">
      <c r="A194" s="119">
        <v>2958352</v>
      </c>
      <c r="B194" s="120"/>
      <c r="C194" s="120"/>
      <c r="D194" s="120"/>
      <c r="E194" s="120"/>
      <c r="F194" s="120"/>
      <c r="G194" s="120"/>
      <c r="H194" s="120"/>
      <c r="I194" s="120"/>
      <c r="J194" s="121"/>
      <c r="K194" s="122"/>
      <c r="L194" s="123"/>
      <c r="M194" s="123"/>
      <c r="N194" s="124"/>
      <c r="O194" s="124"/>
      <c r="P194" s="124"/>
      <c r="Q194" s="124"/>
      <c r="R194" s="125" t="str">
        <f ca="1">IF(AND(X194="",M194&lt;TODAY()),"*",IF(X194="","",IF(X194='Dropdown informatie'!$E$14,"#","!")))</f>
        <v>*</v>
      </c>
      <c r="S194" s="124">
        <f t="shared" si="9"/>
        <v>0</v>
      </c>
      <c r="T194" s="126">
        <f t="shared" si="10"/>
        <v>0</v>
      </c>
      <c r="U194" s="122">
        <f t="shared" ca="1" si="11"/>
        <v>-43025</v>
      </c>
      <c r="V194" s="128"/>
      <c r="W194" s="128"/>
      <c r="X194" s="123"/>
      <c r="Y194" s="126"/>
      <c r="Z194" s="126"/>
      <c r="AA194" s="126"/>
      <c r="AB194" s="120"/>
      <c r="AC194" s="120"/>
    </row>
    <row r="195" spans="1:29" ht="12.75" customHeight="1" x14ac:dyDescent="0.25">
      <c r="A195" s="119">
        <v>2958352</v>
      </c>
      <c r="B195" s="120"/>
      <c r="C195" s="120"/>
      <c r="D195" s="120"/>
      <c r="E195" s="120"/>
      <c r="F195" s="120"/>
      <c r="G195" s="120"/>
      <c r="H195" s="120"/>
      <c r="I195" s="120"/>
      <c r="J195" s="121"/>
      <c r="K195" s="122"/>
      <c r="L195" s="123"/>
      <c r="M195" s="123"/>
      <c r="N195" s="124"/>
      <c r="O195" s="124"/>
      <c r="P195" s="124"/>
      <c r="Q195" s="124"/>
      <c r="R195" s="125" t="str">
        <f ca="1">IF(AND(X195="",M195&lt;TODAY()),"*",IF(X195="","",IF(X195='Dropdown informatie'!$E$14,"#","!")))</f>
        <v>*</v>
      </c>
      <c r="S195" s="124">
        <f t="shared" si="9"/>
        <v>0</v>
      </c>
      <c r="T195" s="126">
        <f t="shared" si="10"/>
        <v>0</v>
      </c>
      <c r="U195" s="122">
        <f t="shared" ca="1" si="11"/>
        <v>-43025</v>
      </c>
      <c r="V195" s="128"/>
      <c r="W195" s="128"/>
      <c r="X195" s="123"/>
      <c r="Y195" s="126"/>
      <c r="Z195" s="126"/>
      <c r="AA195" s="126"/>
      <c r="AB195" s="120"/>
      <c r="AC195" s="120"/>
    </row>
    <row r="196" spans="1:29" ht="12.75" customHeight="1" x14ac:dyDescent="0.25">
      <c r="A196" s="119">
        <v>2958352</v>
      </c>
      <c r="B196" s="120"/>
      <c r="C196" s="120"/>
      <c r="D196" s="120"/>
      <c r="E196" s="120"/>
      <c r="F196" s="120"/>
      <c r="G196" s="120"/>
      <c r="H196" s="120"/>
      <c r="I196" s="120"/>
      <c r="J196" s="121"/>
      <c r="K196" s="122"/>
      <c r="L196" s="123"/>
      <c r="M196" s="123"/>
      <c r="N196" s="124"/>
      <c r="O196" s="124"/>
      <c r="P196" s="124"/>
      <c r="Q196" s="124"/>
      <c r="R196" s="125" t="str">
        <f ca="1">IF(AND(X196="",M196&lt;TODAY()),"*",IF(X196="","",IF(X196='Dropdown informatie'!$E$14,"#","!")))</f>
        <v>*</v>
      </c>
      <c r="S196" s="124">
        <f t="shared" si="9"/>
        <v>0</v>
      </c>
      <c r="T196" s="126">
        <f t="shared" si="10"/>
        <v>0</v>
      </c>
      <c r="U196" s="122">
        <f t="shared" ca="1" si="11"/>
        <v>-43025</v>
      </c>
      <c r="V196" s="128"/>
      <c r="W196" s="128"/>
      <c r="X196" s="123"/>
      <c r="Y196" s="126"/>
      <c r="Z196" s="126"/>
      <c r="AA196" s="126"/>
      <c r="AB196" s="120"/>
      <c r="AC196" s="120"/>
    </row>
    <row r="197" spans="1:29" ht="12.75" customHeight="1" x14ac:dyDescent="0.25">
      <c r="A197" s="119">
        <v>2958352</v>
      </c>
      <c r="B197" s="120"/>
      <c r="C197" s="120"/>
      <c r="D197" s="120"/>
      <c r="E197" s="120"/>
      <c r="F197" s="120"/>
      <c r="G197" s="120"/>
      <c r="H197" s="120"/>
      <c r="I197" s="120"/>
      <c r="J197" s="121"/>
      <c r="K197" s="122"/>
      <c r="L197" s="123"/>
      <c r="M197" s="123"/>
      <c r="N197" s="124"/>
      <c r="O197" s="124"/>
      <c r="P197" s="124"/>
      <c r="Q197" s="124"/>
      <c r="R197" s="125" t="str">
        <f ca="1">IF(AND(X197="",M197&lt;TODAY()),"*",IF(X197="","",IF(X197='Dropdown informatie'!$E$14,"#","!")))</f>
        <v>*</v>
      </c>
      <c r="S197" s="124">
        <f t="shared" si="9"/>
        <v>0</v>
      </c>
      <c r="T197" s="126">
        <f t="shared" si="10"/>
        <v>0</v>
      </c>
      <c r="U197" s="122">
        <f t="shared" ca="1" si="11"/>
        <v>-43025</v>
      </c>
      <c r="V197" s="128"/>
      <c r="W197" s="128"/>
      <c r="X197" s="123"/>
      <c r="Y197" s="126"/>
      <c r="Z197" s="126"/>
      <c r="AA197" s="126"/>
      <c r="AB197" s="120"/>
      <c r="AC197" s="120"/>
    </row>
    <row r="198" spans="1:29" ht="12.75" customHeight="1" x14ac:dyDescent="0.25">
      <c r="A198" s="119">
        <v>2958352</v>
      </c>
      <c r="B198" s="120"/>
      <c r="C198" s="120"/>
      <c r="D198" s="120"/>
      <c r="E198" s="120"/>
      <c r="F198" s="120"/>
      <c r="G198" s="120"/>
      <c r="H198" s="120"/>
      <c r="I198" s="120"/>
      <c r="J198" s="121"/>
      <c r="K198" s="122"/>
      <c r="L198" s="123"/>
      <c r="M198" s="123"/>
      <c r="N198" s="124"/>
      <c r="O198" s="124"/>
      <c r="P198" s="124"/>
      <c r="Q198" s="124"/>
      <c r="R198" s="125" t="str">
        <f ca="1">IF(AND(X198="",M198&lt;TODAY()),"*",IF(X198="","",IF(X198='Dropdown informatie'!$E$14,"#","!")))</f>
        <v>*</v>
      </c>
      <c r="S198" s="124">
        <f t="shared" si="9"/>
        <v>0</v>
      </c>
      <c r="T198" s="126">
        <f t="shared" si="10"/>
        <v>0</v>
      </c>
      <c r="U198" s="122">
        <f t="shared" ca="1" si="11"/>
        <v>-43025</v>
      </c>
      <c r="V198" s="128"/>
      <c r="W198" s="128"/>
      <c r="X198" s="123"/>
      <c r="Y198" s="126"/>
      <c r="Z198" s="126"/>
      <c r="AA198" s="126"/>
      <c r="AB198" s="120"/>
      <c r="AC198" s="120"/>
    </row>
    <row r="199" spans="1:29" ht="12.75" customHeight="1" x14ac:dyDescent="0.25">
      <c r="A199" s="119">
        <v>2958352</v>
      </c>
      <c r="B199" s="120"/>
      <c r="C199" s="120"/>
      <c r="D199" s="120"/>
      <c r="E199" s="120"/>
      <c r="F199" s="120"/>
      <c r="G199" s="120"/>
      <c r="H199" s="120"/>
      <c r="I199" s="120"/>
      <c r="J199" s="121"/>
      <c r="K199" s="122"/>
      <c r="L199" s="123"/>
      <c r="M199" s="123"/>
      <c r="N199" s="124"/>
      <c r="O199" s="124"/>
      <c r="P199" s="124"/>
      <c r="Q199" s="124"/>
      <c r="R199" s="125" t="str">
        <f ca="1">IF(AND(X199="",M199&lt;TODAY()),"*",IF(X199="","",IF(X199='Dropdown informatie'!$E$14,"#","!")))</f>
        <v>*</v>
      </c>
      <c r="S199" s="124">
        <f t="shared" si="9"/>
        <v>0</v>
      </c>
      <c r="T199" s="126">
        <f t="shared" si="10"/>
        <v>0</v>
      </c>
      <c r="U199" s="122">
        <f t="shared" ca="1" si="11"/>
        <v>-43025</v>
      </c>
      <c r="V199" s="128"/>
      <c r="W199" s="128"/>
      <c r="X199" s="123"/>
      <c r="Y199" s="126"/>
      <c r="Z199" s="126"/>
      <c r="AA199" s="126"/>
      <c r="AB199" s="120"/>
      <c r="AC199" s="120"/>
    </row>
    <row r="200" spans="1:29" ht="12.75" customHeight="1" x14ac:dyDescent="0.25">
      <c r="A200" s="119">
        <v>2958352</v>
      </c>
      <c r="B200" s="120"/>
      <c r="C200" s="120"/>
      <c r="D200" s="120"/>
      <c r="E200" s="120"/>
      <c r="F200" s="120"/>
      <c r="G200" s="120"/>
      <c r="H200" s="120"/>
      <c r="I200" s="120"/>
      <c r="J200" s="121"/>
      <c r="K200" s="122"/>
      <c r="L200" s="123"/>
      <c r="M200" s="123"/>
      <c r="N200" s="124"/>
      <c r="O200" s="124"/>
      <c r="P200" s="124"/>
      <c r="Q200" s="124"/>
      <c r="R200" s="125" t="str">
        <f ca="1">IF(AND(X200="",M200&lt;TODAY()),"*",IF(X200="","",IF(X200='Dropdown informatie'!$E$14,"#","!")))</f>
        <v>*</v>
      </c>
      <c r="S200" s="124">
        <f t="shared" si="9"/>
        <v>0</v>
      </c>
      <c r="T200" s="126">
        <f t="shared" si="10"/>
        <v>0</v>
      </c>
      <c r="U200" s="122">
        <f t="shared" ca="1" si="11"/>
        <v>-43025</v>
      </c>
      <c r="V200" s="120"/>
      <c r="W200" s="128"/>
      <c r="X200" s="123"/>
      <c r="Y200" s="126"/>
      <c r="Z200" s="126"/>
      <c r="AA200" s="126"/>
      <c r="AB200" s="120"/>
      <c r="AC200" s="120"/>
    </row>
    <row r="201" spans="1:29" ht="12.75" customHeight="1" thickBot="1" x14ac:dyDescent="0.3">
      <c r="A201" s="119">
        <v>2958352</v>
      </c>
      <c r="B201" s="120"/>
      <c r="C201" s="120"/>
      <c r="D201" s="120"/>
      <c r="E201" s="120"/>
      <c r="F201" s="120"/>
      <c r="G201" s="120"/>
      <c r="H201" s="120"/>
      <c r="I201" s="120"/>
      <c r="J201" s="121"/>
      <c r="K201" s="122"/>
      <c r="L201" s="123"/>
      <c r="M201" s="123"/>
      <c r="N201" s="124"/>
      <c r="O201" s="124"/>
      <c r="P201" s="124"/>
      <c r="Q201" s="124"/>
      <c r="R201" s="125" t="str">
        <f ca="1">IF(AND(X201="",M201&lt;TODAY()),"*",IF(X201="","",IF(X201='Dropdown informatie'!$E$14,"#","!")))</f>
        <v>*</v>
      </c>
      <c r="S201" s="124">
        <f t="shared" si="9"/>
        <v>0</v>
      </c>
      <c r="T201" s="126">
        <f t="shared" si="10"/>
        <v>0</v>
      </c>
      <c r="U201" s="122">
        <f t="shared" ca="1" si="11"/>
        <v>-43025</v>
      </c>
      <c r="V201" s="120"/>
      <c r="W201" s="128"/>
      <c r="X201" s="123"/>
      <c r="Y201" s="131"/>
      <c r="Z201" s="131"/>
      <c r="AA201" s="131"/>
      <c r="AB201" s="120"/>
      <c r="AC201" s="120"/>
    </row>
    <row r="202" spans="1:29" ht="12.75" customHeight="1" thickTop="1" x14ac:dyDescent="0.25">
      <c r="A202" s="132"/>
      <c r="B202" s="132"/>
      <c r="C202" s="132"/>
      <c r="D202" s="132"/>
      <c r="E202" s="132"/>
      <c r="F202" s="132"/>
      <c r="G202" s="132"/>
      <c r="H202" s="132"/>
      <c r="I202" s="132"/>
      <c r="J202" s="132"/>
      <c r="K202" s="133"/>
      <c r="L202" s="133"/>
      <c r="M202" s="133"/>
      <c r="N202" s="134">
        <f>SUM(N10:N201)</f>
        <v>1963.0400000000002</v>
      </c>
      <c r="O202" s="134">
        <f>SUM(O10:O201)</f>
        <v>1938.0400000000002</v>
      </c>
      <c r="P202" s="134"/>
      <c r="Q202" s="135">
        <f>SUM(Q10:Q201)</f>
        <v>0</v>
      </c>
      <c r="R202" s="136"/>
      <c r="S202" s="135">
        <f>SUM(S10:S201)</f>
        <v>-25</v>
      </c>
      <c r="T202" s="135">
        <f>SUM(T10:T201)</f>
        <v>-559</v>
      </c>
      <c r="U202" s="135">
        <f ca="1">SUM(U10:U201)</f>
        <v>-6995388</v>
      </c>
      <c r="V202" s="132"/>
      <c r="W202" s="137"/>
      <c r="X202" s="133"/>
      <c r="Y202" s="138">
        <f>SUM(Y10:Y201)</f>
        <v>0</v>
      </c>
      <c r="Z202" s="138">
        <f t="shared" ref="Z202:AA202" si="12">SUM(Z10:Z201)</f>
        <v>0</v>
      </c>
      <c r="AA202" s="138">
        <f t="shared" si="12"/>
        <v>0</v>
      </c>
      <c r="AB202" s="132"/>
      <c r="AC202" s="132"/>
    </row>
    <row r="203" spans="1:29" ht="12.75" customHeight="1" x14ac:dyDescent="0.25">
      <c r="A203" s="139" t="s">
        <v>125</v>
      </c>
      <c r="B203" s="139" t="s">
        <v>125</v>
      </c>
      <c r="C203" s="139" t="s">
        <v>125</v>
      </c>
      <c r="D203" s="139" t="s">
        <v>125</v>
      </c>
      <c r="E203" s="139" t="s">
        <v>125</v>
      </c>
      <c r="F203" s="139" t="s">
        <v>125</v>
      </c>
      <c r="G203" s="139" t="s">
        <v>125</v>
      </c>
      <c r="H203" s="139" t="s">
        <v>125</v>
      </c>
      <c r="I203" s="139" t="s">
        <v>125</v>
      </c>
      <c r="J203" s="139" t="s">
        <v>125</v>
      </c>
      <c r="K203" s="139" t="s">
        <v>125</v>
      </c>
      <c r="L203" s="139" t="s">
        <v>125</v>
      </c>
      <c r="M203" s="139" t="s">
        <v>125</v>
      </c>
      <c r="N203" s="143" t="s">
        <v>126</v>
      </c>
      <c r="O203" s="144"/>
      <c r="P203" s="144"/>
      <c r="Q203" s="139"/>
      <c r="R203" s="139" t="s">
        <v>125</v>
      </c>
      <c r="S203" s="139" t="s">
        <v>125</v>
      </c>
      <c r="T203" s="139" t="s">
        <v>125</v>
      </c>
      <c r="U203" s="139" t="s">
        <v>125</v>
      </c>
      <c r="V203" s="139" t="s">
        <v>125</v>
      </c>
      <c r="W203" s="139" t="s">
        <v>125</v>
      </c>
      <c r="X203" s="139" t="s">
        <v>125</v>
      </c>
      <c r="Y203" s="139" t="s">
        <v>125</v>
      </c>
      <c r="Z203" s="139" t="s">
        <v>125</v>
      </c>
      <c r="AA203" s="139" t="s">
        <v>125</v>
      </c>
      <c r="AB203" s="139" t="s">
        <v>125</v>
      </c>
      <c r="AC203" s="139" t="s">
        <v>125</v>
      </c>
    </row>
    <row r="204" spans="1:29" ht="12.75" customHeight="1" x14ac:dyDescent="0.25">
      <c r="Q204" s="124"/>
    </row>
    <row r="205" spans="1:29" ht="12.75" customHeight="1" x14ac:dyDescent="0.25">
      <c r="Q205" s="124"/>
    </row>
    <row r="206" spans="1:29" ht="12.75" customHeight="1" x14ac:dyDescent="0.25">
      <c r="Q206" s="124"/>
    </row>
    <row r="207" spans="1:29" ht="12.75" customHeight="1" x14ac:dyDescent="0.25">
      <c r="Q207" s="124"/>
    </row>
    <row r="208" spans="1:29" ht="12.75" customHeight="1" x14ac:dyDescent="0.25">
      <c r="Q208" s="124"/>
    </row>
    <row r="209" spans="17:17" ht="12.75" customHeight="1" x14ac:dyDescent="0.25">
      <c r="Q209" s="124"/>
    </row>
    <row r="210" spans="17:17" ht="12.75" customHeight="1" x14ac:dyDescent="0.25">
      <c r="Q210" s="124"/>
    </row>
    <row r="211" spans="17:17" ht="12.75" customHeight="1" x14ac:dyDescent="0.25">
      <c r="Q211" s="124"/>
    </row>
    <row r="212" spans="17:17" ht="12.75" customHeight="1" x14ac:dyDescent="0.25">
      <c r="Q212" s="124"/>
    </row>
    <row r="213" spans="17:17" ht="12.75" customHeight="1" x14ac:dyDescent="0.25">
      <c r="Q213" s="124"/>
    </row>
    <row r="214" spans="17:17" ht="12.75" customHeight="1" x14ac:dyDescent="0.25">
      <c r="Q214" s="124"/>
    </row>
    <row r="215" spans="17:17" ht="12.75" customHeight="1" x14ac:dyDescent="0.25">
      <c r="Q215" s="124"/>
    </row>
    <row r="216" spans="17:17" ht="12.75" customHeight="1" x14ac:dyDescent="0.25">
      <c r="Q216" s="124"/>
    </row>
    <row r="217" spans="17:17" ht="12.75" customHeight="1" x14ac:dyDescent="0.25">
      <c r="Q217" s="124"/>
    </row>
    <row r="218" spans="17:17" ht="12.75" customHeight="1" x14ac:dyDescent="0.25">
      <c r="Q218" s="124"/>
    </row>
    <row r="219" spans="17:17" ht="12.75" customHeight="1" x14ac:dyDescent="0.25">
      <c r="Q219" s="124"/>
    </row>
    <row r="220" spans="17:17" ht="12.75" customHeight="1" x14ac:dyDescent="0.25">
      <c r="Q220" s="124"/>
    </row>
    <row r="221" spans="17:17" ht="12.75" customHeight="1" x14ac:dyDescent="0.25">
      <c r="Q221" s="124"/>
    </row>
    <row r="222" spans="17:17" ht="12.75" customHeight="1" x14ac:dyDescent="0.25">
      <c r="Q222" s="124"/>
    </row>
    <row r="223" spans="17:17" ht="12.75" customHeight="1" x14ac:dyDescent="0.25">
      <c r="Q223" s="124"/>
    </row>
    <row r="224" spans="17:17" ht="12.75" customHeight="1" x14ac:dyDescent="0.25">
      <c r="Q224" s="124"/>
    </row>
    <row r="225" spans="17:17" ht="12.75" customHeight="1" x14ac:dyDescent="0.25">
      <c r="Q225" s="124"/>
    </row>
    <row r="226" spans="17:17" ht="12.75" customHeight="1" x14ac:dyDescent="0.25">
      <c r="Q226" s="124"/>
    </row>
    <row r="227" spans="17:17" ht="12.75" customHeight="1" x14ac:dyDescent="0.25">
      <c r="Q227" s="124"/>
    </row>
    <row r="228" spans="17:17" ht="12.75" customHeight="1" x14ac:dyDescent="0.25">
      <c r="Q228" s="124"/>
    </row>
    <row r="229" spans="17:17" ht="12.75" customHeight="1" x14ac:dyDescent="0.25">
      <c r="Q229" s="124"/>
    </row>
    <row r="230" spans="17:17" ht="12.75" customHeight="1" x14ac:dyDescent="0.25">
      <c r="Q230" s="124"/>
    </row>
    <row r="231" spans="17:17" ht="12.75" customHeight="1" x14ac:dyDescent="0.25">
      <c r="Q231" s="124"/>
    </row>
    <row r="232" spans="17:17" ht="12.75" customHeight="1" x14ac:dyDescent="0.25">
      <c r="Q232" s="124"/>
    </row>
    <row r="233" spans="17:17" ht="12.75" customHeight="1" x14ac:dyDescent="0.25">
      <c r="Q233" s="124"/>
    </row>
    <row r="234" spans="17:17" ht="12.75" customHeight="1" x14ac:dyDescent="0.25">
      <c r="Q234" s="124"/>
    </row>
  </sheetData>
  <mergeCells count="2">
    <mergeCell ref="I1:K1"/>
    <mergeCell ref="N203:P203"/>
  </mergeCells>
  <conditionalFormatting sqref="A10:A201">
    <cfRule type="cellIs" dxfId="190" priority="229" stopIfTrue="1" operator="greaterThan">
      <formula>TODAY()</formula>
    </cfRule>
    <cfRule type="cellIs" dxfId="189" priority="230" stopIfTrue="1" operator="lessThanOrEqual">
      <formula>TODAY()</formula>
    </cfRule>
  </conditionalFormatting>
  <conditionalFormatting sqref="V9:AA9 W10:W202 AB9:AC202 A9:P11 R202 A12:A39 R9:U201 A40:P202">
    <cfRule type="cellIs" dxfId="188" priority="222" operator="equal">
      <formula>6</formula>
    </cfRule>
    <cfRule type="cellIs" dxfId="187" priority="223" operator="equal">
      <formula>"j"</formula>
    </cfRule>
    <cfRule type="cellIs" dxfId="186" priority="224" operator="equal">
      <formula>5</formula>
    </cfRule>
    <cfRule type="cellIs" dxfId="185" priority="225" operator="equal">
      <formula>4</formula>
    </cfRule>
    <cfRule type="cellIs" dxfId="184" priority="226" operator="equal">
      <formula>3</formula>
    </cfRule>
    <cfRule type="cellIs" dxfId="183" priority="227" operator="equal">
      <formula>2</formula>
    </cfRule>
    <cfRule type="cellIs" dxfId="182" priority="228" operator="equal">
      <formula>1</formula>
    </cfRule>
  </conditionalFormatting>
  <conditionalFormatting sqref="L1:L2 K3:L8 M1:P8 V9:AA9 S1:AB8 W10:W202 AB9:AC202 A9:P11 R202 A12:A39 R9:U201 A40:P202">
    <cfRule type="cellIs" dxfId="181" priority="221" operator="equal">
      <formula>7</formula>
    </cfRule>
  </conditionalFormatting>
  <conditionalFormatting sqref="G3:H3 B3:D3 B4:H8 B1:G2">
    <cfRule type="cellIs" dxfId="180" priority="220" operator="equal">
      <formula>7</formula>
    </cfRule>
  </conditionalFormatting>
  <conditionalFormatting sqref="F1:F2">
    <cfRule type="cellIs" dxfId="179" priority="213" operator="equal">
      <formula>6</formula>
    </cfRule>
    <cfRule type="cellIs" dxfId="178" priority="214" operator="equal">
      <formula>"j"</formula>
    </cfRule>
    <cfRule type="cellIs" dxfId="177" priority="215" operator="equal">
      <formula>5</formula>
    </cfRule>
    <cfRule type="cellIs" dxfId="176" priority="216" operator="equal">
      <formula>4</formula>
    </cfRule>
    <cfRule type="cellIs" dxfId="175" priority="217" operator="equal">
      <formula>3</formula>
    </cfRule>
    <cfRule type="cellIs" dxfId="174" priority="218" operator="equal">
      <formula>2</formula>
    </cfRule>
    <cfRule type="cellIs" dxfId="173" priority="219" operator="equal">
      <formula>1</formula>
    </cfRule>
  </conditionalFormatting>
  <conditionalFormatting sqref="I1:I7">
    <cfRule type="cellIs" dxfId="172" priority="208" operator="equal">
      <formula>5</formula>
    </cfRule>
    <cfRule type="cellIs" dxfId="171" priority="209" operator="equal">
      <formula>4</formula>
    </cfRule>
    <cfRule type="cellIs" dxfId="170" priority="210" operator="equal">
      <formula>3</formula>
    </cfRule>
    <cfRule type="cellIs" dxfId="169" priority="211" operator="equal">
      <formula>2</formula>
    </cfRule>
    <cfRule type="cellIs" dxfId="168" priority="212" operator="equal">
      <formula>1</formula>
    </cfRule>
  </conditionalFormatting>
  <conditionalFormatting sqref="I8">
    <cfRule type="cellIs" dxfId="167" priority="199" operator="equal">
      <formula>7</formula>
    </cfRule>
    <cfRule type="cellIs" dxfId="166" priority="201" operator="equal">
      <formula>6</formula>
    </cfRule>
    <cfRule type="cellIs" dxfId="165" priority="203" operator="equal">
      <formula>5</formula>
    </cfRule>
    <cfRule type="cellIs" dxfId="164" priority="204" operator="equal">
      <formula>4</formula>
    </cfRule>
    <cfRule type="cellIs" dxfId="163" priority="205" operator="equal">
      <formula>3</formula>
    </cfRule>
    <cfRule type="cellIs" dxfId="162" priority="206" operator="equal">
      <formula>2</formula>
    </cfRule>
    <cfRule type="cellIs" dxfId="161" priority="207" operator="equal">
      <formula>1</formula>
    </cfRule>
  </conditionalFormatting>
  <conditionalFormatting sqref="I8">
    <cfRule type="cellIs" dxfId="160" priority="202" operator="equal">
      <formula>6</formula>
    </cfRule>
  </conditionalFormatting>
  <conditionalFormatting sqref="I1:I8">
    <cfRule type="cellIs" dxfId="159" priority="200" operator="equal">
      <formula>6</formula>
    </cfRule>
  </conditionalFormatting>
  <conditionalFormatting sqref="J2:J7">
    <cfRule type="cellIs" dxfId="158" priority="198" operator="equal">
      <formula>7</formula>
    </cfRule>
  </conditionalFormatting>
  <conditionalFormatting sqref="J8">
    <cfRule type="cellIs" dxfId="157" priority="197" operator="equal">
      <formula>7</formula>
    </cfRule>
  </conditionalFormatting>
  <conditionalFormatting sqref="A1:A4 A6:A7">
    <cfRule type="cellIs" dxfId="156" priority="196" operator="equal">
      <formula>7</formula>
    </cfRule>
  </conditionalFormatting>
  <conditionalFormatting sqref="A8">
    <cfRule type="cellIs" dxfId="155" priority="195" operator="equal">
      <formula>7</formula>
    </cfRule>
  </conditionalFormatting>
  <conditionalFormatting sqref="C1:G2 L1:L2 W1:AA8 J3:L8 A1:A8 M1:P8 C3:H8 W9:W202 AB9:AC202 B9:P11 R202 R9:U201 J2:J6 B40:P202">
    <cfRule type="cellIs" dxfId="154" priority="193" operator="equal">
      <formula>2</formula>
    </cfRule>
    <cfRule type="cellIs" dxfId="153" priority="194" operator="equal">
      <formula>1</formula>
    </cfRule>
  </conditionalFormatting>
  <conditionalFormatting sqref="C1:G2 L1:L2 J3:L8 A1:A8 M1:P8 C3:H8 W1:AB8 W9:W202 AB9:AC202 B9:P11 R202 R9:U201 J2:J6 B40:P202">
    <cfRule type="cellIs" dxfId="152" priority="192" operator="equal">
      <formula>3</formula>
    </cfRule>
  </conditionalFormatting>
  <conditionalFormatting sqref="C1:G2 L1:L2 J3:L8 A1:A8 M1:P8 C3:H8 W1:AB8 W9:W202 AB9:AC202 B9:P11 R202 R9:U201 J2:J6 B40:P202">
    <cfRule type="cellIs" dxfId="151" priority="191" operator="equal">
      <formula>4</formula>
    </cfRule>
  </conditionalFormatting>
  <conditionalFormatting sqref="C1:G2 L1:L2 J3:L8 A1:A8 M1:P8 C3:H8 W1:AB8 W9:W202 AB9:AC202 B9:P11 R202 R9:U201 J2:J6 B40:P202">
    <cfRule type="cellIs" dxfId="150" priority="190" operator="equal">
      <formula>5</formula>
    </cfRule>
  </conditionalFormatting>
  <conditionalFormatting sqref="C1:G2 L1:L2 J3:L8 A1:A8 M1:P8 C3:H8 W1:AB8 W9:W202 AB9:AC202 B9:P11 R202 R9:U201 J2:J6 B40:P202">
    <cfRule type="cellIs" dxfId="149" priority="189" operator="equal">
      <formula>6</formula>
    </cfRule>
  </conditionalFormatting>
  <conditionalFormatting sqref="C1:G2 L1:L2 J3:L8 A1:A8 M1:P8 C3:H8 W1:AB8 W9:W202 AB9:AC202 B9:P11 R202 R9:U201 J2:J6 B40:P202">
    <cfRule type="cellIs" dxfId="148" priority="188" operator="equal">
      <formula>2</formula>
    </cfRule>
  </conditionalFormatting>
  <conditionalFormatting sqref="C1:G2 L1:L2 J3:L8 A1:A8 M1:P8 C3:H8 W1:AB8 W9:W202 AB9:AC202 B9:P11 R202 R9:U201 J2:J6 B40:P202">
    <cfRule type="cellIs" dxfId="147" priority="187" operator="equal">
      <formula>1</formula>
    </cfRule>
  </conditionalFormatting>
  <conditionalFormatting sqref="R1:R7">
    <cfRule type="cellIs" dxfId="146" priority="186" operator="equal">
      <formula>7</formula>
    </cfRule>
  </conditionalFormatting>
  <conditionalFormatting sqref="R8">
    <cfRule type="cellIs" dxfId="145" priority="185" operator="equal">
      <formula>7</formula>
    </cfRule>
  </conditionalFormatting>
  <conditionalFormatting sqref="R1:R8">
    <cfRule type="cellIs" dxfId="144" priority="183" operator="equal">
      <formula>2</formula>
    </cfRule>
    <cfRule type="cellIs" dxfId="143" priority="184" operator="equal">
      <formula>1</formula>
    </cfRule>
  </conditionalFormatting>
  <conditionalFormatting sqref="R1:R8">
    <cfRule type="cellIs" dxfId="142" priority="182" operator="equal">
      <formula>3</formula>
    </cfRule>
  </conditionalFormatting>
  <conditionalFormatting sqref="R1:R8">
    <cfRule type="cellIs" dxfId="141" priority="181" operator="equal">
      <formula>4</formula>
    </cfRule>
  </conditionalFormatting>
  <conditionalFormatting sqref="R1:R8">
    <cfRule type="cellIs" dxfId="140" priority="180" operator="equal">
      <formula>5</formula>
    </cfRule>
  </conditionalFormatting>
  <conditionalFormatting sqref="R1:R8">
    <cfRule type="cellIs" dxfId="139" priority="179" operator="equal">
      <formula>6</formula>
    </cfRule>
  </conditionalFormatting>
  <conditionalFormatting sqref="R1:R8">
    <cfRule type="cellIs" dxfId="138" priority="178" operator="equal">
      <formula>2</formula>
    </cfRule>
  </conditionalFormatting>
  <conditionalFormatting sqref="R1:R8">
    <cfRule type="cellIs" dxfId="137" priority="177" operator="equal">
      <formula>1</formula>
    </cfRule>
  </conditionalFormatting>
  <conditionalFormatting sqref="H1:H2">
    <cfRule type="cellIs" dxfId="136" priority="172" operator="equal">
      <formula>5</formula>
    </cfRule>
    <cfRule type="cellIs" dxfId="135" priority="173" operator="equal">
      <formula>4</formula>
    </cfRule>
    <cfRule type="cellIs" dxfId="134" priority="174" operator="equal">
      <formula>3</formula>
    </cfRule>
    <cfRule type="cellIs" dxfId="133" priority="175" operator="equal">
      <formula>2</formula>
    </cfRule>
    <cfRule type="cellIs" dxfId="132" priority="176" operator="equal">
      <formula>1</formula>
    </cfRule>
  </conditionalFormatting>
  <conditionalFormatting sqref="H1:H2">
    <cfRule type="cellIs" dxfId="131" priority="171" operator="equal">
      <formula>6</formula>
    </cfRule>
  </conditionalFormatting>
  <conditionalFormatting sqref="I2:I7">
    <cfRule type="cellIs" dxfId="130" priority="170" operator="equal">
      <formula>7</formula>
    </cfRule>
  </conditionalFormatting>
  <conditionalFormatting sqref="J2:J7">
    <cfRule type="cellIs" dxfId="129" priority="165" operator="equal">
      <formula>5</formula>
    </cfRule>
    <cfRule type="cellIs" dxfId="128" priority="166" operator="equal">
      <formula>4</formula>
    </cfRule>
    <cfRule type="cellIs" dxfId="127" priority="167" operator="equal">
      <formula>3</formula>
    </cfRule>
    <cfRule type="cellIs" dxfId="126" priority="168" operator="equal">
      <formula>2</formula>
    </cfRule>
    <cfRule type="cellIs" dxfId="125" priority="169" operator="equal">
      <formula>1</formula>
    </cfRule>
  </conditionalFormatting>
  <conditionalFormatting sqref="J2:J7">
    <cfRule type="cellIs" dxfId="124" priority="164" operator="equal">
      <formula>6</formula>
    </cfRule>
  </conditionalFormatting>
  <conditionalFormatting sqref="I2:I7">
    <cfRule type="cellIs" dxfId="123" priority="162" operator="equal">
      <formula>2</formula>
    </cfRule>
    <cfRule type="cellIs" dxfId="122" priority="163" operator="equal">
      <formula>1</formula>
    </cfRule>
  </conditionalFormatting>
  <conditionalFormatting sqref="I2:I7">
    <cfRule type="cellIs" dxfId="121" priority="161" operator="equal">
      <formula>3</formula>
    </cfRule>
  </conditionalFormatting>
  <conditionalFormatting sqref="I2:I7">
    <cfRule type="cellIs" dxfId="120" priority="160" operator="equal">
      <formula>4</formula>
    </cfRule>
  </conditionalFormatting>
  <conditionalFormatting sqref="I2:I7">
    <cfRule type="cellIs" dxfId="119" priority="159" operator="equal">
      <formula>5</formula>
    </cfRule>
  </conditionalFormatting>
  <conditionalFormatting sqref="I2:I7">
    <cfRule type="cellIs" dxfId="118" priority="158" operator="equal">
      <formula>6</formula>
    </cfRule>
  </conditionalFormatting>
  <conditionalFormatting sqref="I2:I7">
    <cfRule type="cellIs" dxfId="117" priority="157" operator="equal">
      <formula>2</formula>
    </cfRule>
  </conditionalFormatting>
  <conditionalFormatting sqref="I2:I7">
    <cfRule type="cellIs" dxfId="116" priority="156" operator="equal">
      <formula>1</formula>
    </cfRule>
  </conditionalFormatting>
  <conditionalFormatting sqref="I1:I2">
    <cfRule type="cellIs" dxfId="115" priority="151" operator="equal">
      <formula>5</formula>
    </cfRule>
    <cfRule type="cellIs" dxfId="114" priority="152" operator="equal">
      <formula>4</formula>
    </cfRule>
    <cfRule type="cellIs" dxfId="113" priority="153" operator="equal">
      <formula>3</formula>
    </cfRule>
    <cfRule type="cellIs" dxfId="112" priority="154" operator="equal">
      <formula>2</formula>
    </cfRule>
    <cfRule type="cellIs" dxfId="111" priority="155" operator="equal">
      <formula>1</formula>
    </cfRule>
  </conditionalFormatting>
  <conditionalFormatting sqref="I1:I2">
    <cfRule type="cellIs" dxfId="110" priority="150" operator="equal">
      <formula>6</formula>
    </cfRule>
  </conditionalFormatting>
  <conditionalFormatting sqref="V10:V202">
    <cfRule type="cellIs" dxfId="109" priority="142" operator="equal">
      <formula>"Anders"</formula>
    </cfRule>
    <cfRule type="cellIs" dxfId="108" priority="143" operator="equal">
      <formula>"Screening"</formula>
    </cfRule>
    <cfRule type="cellIs" dxfId="107" priority="145" operator="equal">
      <formula>"E-mailactie"</formula>
    </cfRule>
    <cfRule type="cellIs" dxfId="106" priority="146" operator="equal">
      <formula>"Telefoonactie"</formula>
    </cfRule>
    <cfRule type="cellIs" dxfId="105" priority="147" operator="equal">
      <formula>"Ingebrekestelling"</formula>
    </cfRule>
    <cfRule type="cellIs" dxfId="104" priority="148" operator="equal">
      <formula>"Aanmaning"</formula>
    </cfRule>
    <cfRule type="cellIs" dxfId="103" priority="149" operator="equal">
      <formula>"Herinnering"</formula>
    </cfRule>
  </conditionalFormatting>
  <conditionalFormatting sqref="V10:V202">
    <cfRule type="cellIs" dxfId="102" priority="144" operator="equal">
      <formula>"Klant contacteren"</formula>
    </cfRule>
  </conditionalFormatting>
  <conditionalFormatting sqref="X10:AA202">
    <cfRule type="cellIs" dxfId="101" priority="130" operator="equal">
      <formula>"Overig"</formula>
    </cfRule>
    <cfRule type="cellIs" dxfId="100" priority="131" operator="equal">
      <formula>"Diensten/goederen niet geleverd"</formula>
    </cfRule>
    <cfRule type="cellIs" dxfId="99" priority="132" operator="equal">
      <formula>"Diensten/goederen niet goed"</formula>
    </cfRule>
    <cfRule type="cellIs" dxfId="98" priority="133" operator="equal">
      <formula>"Heeft credit toegezegd gekregen"</formula>
    </cfRule>
    <cfRule type="cellIs" dxfId="97" priority="134" operator="equal">
      <formula>"Opzegging"</formula>
    </cfRule>
    <cfRule type="cellIs" dxfId="96" priority="135" operator="equal">
      <formula>"NAW gegevens niet correct"</formula>
    </cfRule>
    <cfRule type="cellIs" dxfId="95" priority="136" operator="equal">
      <formula>"Prijsverschil"</formula>
    </cfRule>
    <cfRule type="cellIs" dxfId="94" priority="137" operator="equal">
      <formula>"Kopie factuur"</formula>
    </cfRule>
    <cfRule type="cellIs" dxfId="93" priority="138" operator="equal">
      <formula>"Ander betaaltermijn"</formula>
    </cfRule>
    <cfRule type="cellIs" dxfId="92" priority="139" operator="equal">
      <formula>"Commercieel belang"</formula>
    </cfRule>
    <cfRule type="cellIs" dxfId="91" priority="140" operator="equal">
      <formula>"Incassobureau"</formula>
    </cfRule>
    <cfRule type="cellIs" dxfId="90" priority="141" operator="equal">
      <formula>"Faillissement"</formula>
    </cfRule>
  </conditionalFormatting>
  <conditionalFormatting sqref="AB1:AB8">
    <cfRule type="cellIs" dxfId="89" priority="112" operator="equal">
      <formula>2</formula>
    </cfRule>
    <cfRule type="cellIs" dxfId="88" priority="113" operator="equal">
      <formula>1</formula>
    </cfRule>
  </conditionalFormatting>
  <conditionalFormatting sqref="X10:X201">
    <cfRule type="containsText" dxfId="87" priority="103" operator="containsText" text="Betalingstoezegging">
      <formula>NOT(ISERROR(SEARCH("Betalingstoezegging",X10)))</formula>
    </cfRule>
  </conditionalFormatting>
  <conditionalFormatting sqref="AC1:AC8">
    <cfRule type="cellIs" dxfId="86" priority="86" operator="equal">
      <formula>7</formula>
    </cfRule>
  </conditionalFormatting>
  <conditionalFormatting sqref="AC1:AC8">
    <cfRule type="cellIs" dxfId="85" priority="85" operator="equal">
      <formula>3</formula>
    </cfRule>
  </conditionalFormatting>
  <conditionalFormatting sqref="AC1:AC8">
    <cfRule type="cellIs" dxfId="84" priority="84" operator="equal">
      <formula>4</formula>
    </cfRule>
  </conditionalFormatting>
  <conditionalFormatting sqref="AC1:AC8">
    <cfRule type="cellIs" dxfId="83" priority="83" operator="equal">
      <formula>5</formula>
    </cfRule>
  </conditionalFormatting>
  <conditionalFormatting sqref="AC1:AC8">
    <cfRule type="cellIs" dxfId="82" priority="82" operator="equal">
      <formula>6</formula>
    </cfRule>
  </conditionalFormatting>
  <conditionalFormatting sqref="AC1:AC8">
    <cfRule type="cellIs" dxfId="81" priority="81" operator="equal">
      <formula>2</formula>
    </cfRule>
  </conditionalFormatting>
  <conditionalFormatting sqref="AC1:AC8">
    <cfRule type="cellIs" dxfId="80" priority="80" operator="equal">
      <formula>1</formula>
    </cfRule>
  </conditionalFormatting>
  <conditionalFormatting sqref="AC1:AC8">
    <cfRule type="cellIs" dxfId="79" priority="78" operator="equal">
      <formula>2</formula>
    </cfRule>
    <cfRule type="cellIs" dxfId="78" priority="79" operator="equal">
      <formula>1</formula>
    </cfRule>
  </conditionalFormatting>
  <conditionalFormatting sqref="K2">
    <cfRule type="cellIs" dxfId="77" priority="77" operator="equal">
      <formula>7</formula>
    </cfRule>
  </conditionalFormatting>
  <conditionalFormatting sqref="K2">
    <cfRule type="cellIs" dxfId="76" priority="75" operator="equal">
      <formula>2</formula>
    </cfRule>
    <cfRule type="cellIs" dxfId="75" priority="76" operator="equal">
      <formula>1</formula>
    </cfRule>
  </conditionalFormatting>
  <conditionalFormatting sqref="K2">
    <cfRule type="cellIs" dxfId="74" priority="74" operator="equal">
      <formula>3</formula>
    </cfRule>
  </conditionalFormatting>
  <conditionalFormatting sqref="K2">
    <cfRule type="cellIs" dxfId="73" priority="73" operator="equal">
      <formula>4</formula>
    </cfRule>
  </conditionalFormatting>
  <conditionalFormatting sqref="K2">
    <cfRule type="cellIs" dxfId="72" priority="72" operator="equal">
      <formula>5</formula>
    </cfRule>
  </conditionalFormatting>
  <conditionalFormatting sqref="K2">
    <cfRule type="cellIs" dxfId="71" priority="71" operator="equal">
      <formula>6</formula>
    </cfRule>
  </conditionalFormatting>
  <conditionalFormatting sqref="K2">
    <cfRule type="cellIs" dxfId="70" priority="70" operator="equal">
      <formula>2</formula>
    </cfRule>
  </conditionalFormatting>
  <conditionalFormatting sqref="K2">
    <cfRule type="cellIs" dxfId="69" priority="69" operator="equal">
      <formula>1</formula>
    </cfRule>
  </conditionalFormatting>
  <conditionalFormatting sqref="B12:H39 J12:O39">
    <cfRule type="cellIs" dxfId="68" priority="62" operator="equal">
      <formula>6</formula>
    </cfRule>
    <cfRule type="cellIs" dxfId="67" priority="63" operator="equal">
      <formula>"j"</formula>
    </cfRule>
    <cfRule type="cellIs" dxfId="66" priority="64" operator="equal">
      <formula>5</formula>
    </cfRule>
    <cfRule type="cellIs" dxfId="65" priority="65" operator="equal">
      <formula>4</formula>
    </cfRule>
    <cfRule type="cellIs" dxfId="64" priority="66" operator="equal">
      <formula>3</formula>
    </cfRule>
    <cfRule type="cellIs" dxfId="63" priority="67" operator="equal">
      <formula>2</formula>
    </cfRule>
    <cfRule type="cellIs" dxfId="62" priority="68" operator="equal">
      <formula>1</formula>
    </cfRule>
  </conditionalFormatting>
  <conditionalFormatting sqref="B12:H39 J12:O39">
    <cfRule type="cellIs" dxfId="61" priority="61" operator="equal">
      <formula>7</formula>
    </cfRule>
  </conditionalFormatting>
  <conditionalFormatting sqref="B12:H39 J12:O39">
    <cfRule type="cellIs" dxfId="60" priority="59" operator="equal">
      <formula>2</formula>
    </cfRule>
    <cfRule type="cellIs" dxfId="59" priority="60" operator="equal">
      <formula>1</formula>
    </cfRule>
  </conditionalFormatting>
  <conditionalFormatting sqref="B12:H39 J12:O39">
    <cfRule type="cellIs" dxfId="58" priority="58" operator="equal">
      <formula>3</formula>
    </cfRule>
  </conditionalFormatting>
  <conditionalFormatting sqref="B12:H39 J12:O39">
    <cfRule type="cellIs" dxfId="57" priority="57" operator="equal">
      <formula>4</formula>
    </cfRule>
  </conditionalFormatting>
  <conditionalFormatting sqref="B12:H39 J12:O39">
    <cfRule type="cellIs" dxfId="56" priority="56" operator="equal">
      <formula>5</formula>
    </cfRule>
  </conditionalFormatting>
  <conditionalFormatting sqref="B12:H39 J12:O39">
    <cfRule type="cellIs" dxfId="55" priority="55" operator="equal">
      <formula>6</formula>
    </cfRule>
  </conditionalFormatting>
  <conditionalFormatting sqref="B12:H39 J12:O39">
    <cfRule type="cellIs" dxfId="54" priority="54" operator="equal">
      <formula>2</formula>
    </cfRule>
  </conditionalFormatting>
  <conditionalFormatting sqref="B12:H39 J12:O39">
    <cfRule type="cellIs" dxfId="53" priority="53" operator="equal">
      <formula>1</formula>
    </cfRule>
  </conditionalFormatting>
  <conditionalFormatting sqref="I12:I39">
    <cfRule type="cellIs" dxfId="52" priority="46" operator="equal">
      <formula>6</formula>
    </cfRule>
    <cfRule type="cellIs" dxfId="51" priority="47" operator="equal">
      <formula>"j"</formula>
    </cfRule>
    <cfRule type="cellIs" dxfId="50" priority="48" operator="equal">
      <formula>5</formula>
    </cfRule>
    <cfRule type="cellIs" dxfId="49" priority="49" operator="equal">
      <formula>4</formula>
    </cfRule>
    <cfRule type="cellIs" dxfId="48" priority="50" operator="equal">
      <formula>3</formula>
    </cfRule>
    <cfRule type="cellIs" dxfId="47" priority="51" operator="equal">
      <formula>2</formula>
    </cfRule>
    <cfRule type="cellIs" dxfId="46" priority="52" operator="equal">
      <formula>1</formula>
    </cfRule>
  </conditionalFormatting>
  <conditionalFormatting sqref="I12:I39">
    <cfRule type="cellIs" dxfId="45" priority="45" operator="equal">
      <formula>7</formula>
    </cfRule>
  </conditionalFormatting>
  <conditionalFormatting sqref="I12:I39">
    <cfRule type="cellIs" dxfId="44" priority="43" operator="equal">
      <formula>2</formula>
    </cfRule>
    <cfRule type="cellIs" dxfId="43" priority="44" operator="equal">
      <formula>1</formula>
    </cfRule>
  </conditionalFormatting>
  <conditionalFormatting sqref="I12:I39">
    <cfRule type="cellIs" dxfId="42" priority="42" operator="equal">
      <formula>3</formula>
    </cfRule>
  </conditionalFormatting>
  <conditionalFormatting sqref="I12:I39">
    <cfRule type="cellIs" dxfId="41" priority="41" operator="equal">
      <formula>4</formula>
    </cfRule>
  </conditionalFormatting>
  <conditionalFormatting sqref="I12:I39">
    <cfRule type="cellIs" dxfId="40" priority="40" operator="equal">
      <formula>5</formula>
    </cfRule>
  </conditionalFormatting>
  <conditionalFormatting sqref="I12:I39">
    <cfRule type="cellIs" dxfId="39" priority="39" operator="equal">
      <formula>6</formula>
    </cfRule>
  </conditionalFormatting>
  <conditionalFormatting sqref="I12:I39">
    <cfRule type="cellIs" dxfId="38" priority="38" operator="equal">
      <formula>2</formula>
    </cfRule>
  </conditionalFormatting>
  <conditionalFormatting sqref="I12:I39">
    <cfRule type="cellIs" dxfId="37" priority="37" operator="equal">
      <formula>1</formula>
    </cfRule>
  </conditionalFormatting>
  <conditionalFormatting sqref="Q9">
    <cfRule type="cellIs" dxfId="36" priority="30" operator="equal">
      <formula>6</formula>
    </cfRule>
    <cfRule type="cellIs" dxfId="35" priority="31" operator="equal">
      <formula>"j"</formula>
    </cfRule>
    <cfRule type="cellIs" dxfId="34" priority="32" operator="equal">
      <formula>5</formula>
    </cfRule>
    <cfRule type="cellIs" dxfId="33" priority="33" operator="equal">
      <formula>4</formula>
    </cfRule>
    <cfRule type="cellIs" dxfId="32" priority="34" operator="equal">
      <formula>3</formula>
    </cfRule>
    <cfRule type="cellIs" dxfId="31" priority="35" operator="equal">
      <formula>2</formula>
    </cfRule>
    <cfRule type="cellIs" dxfId="30" priority="36" operator="equal">
      <formula>1</formula>
    </cfRule>
  </conditionalFormatting>
  <conditionalFormatting sqref="Q9">
    <cfRule type="cellIs" dxfId="29" priority="29" operator="equal">
      <formula>7</formula>
    </cfRule>
  </conditionalFormatting>
  <conditionalFormatting sqref="Q9">
    <cfRule type="cellIs" dxfId="28" priority="27" operator="equal">
      <formula>2</formula>
    </cfRule>
    <cfRule type="cellIs" dxfId="27" priority="28" operator="equal">
      <formula>1</formula>
    </cfRule>
  </conditionalFormatting>
  <conditionalFormatting sqref="Q9">
    <cfRule type="cellIs" dxfId="26" priority="26" operator="equal">
      <formula>3</formula>
    </cfRule>
  </conditionalFormatting>
  <conditionalFormatting sqref="Q9">
    <cfRule type="cellIs" dxfId="25" priority="25" operator="equal">
      <formula>4</formula>
    </cfRule>
  </conditionalFormatting>
  <conditionalFormatting sqref="Q9">
    <cfRule type="cellIs" dxfId="24" priority="24" operator="equal">
      <formula>5</formula>
    </cfRule>
  </conditionalFormatting>
  <conditionalFormatting sqref="Q9">
    <cfRule type="cellIs" dxfId="23" priority="23" operator="equal">
      <formula>6</formula>
    </cfRule>
  </conditionalFormatting>
  <conditionalFormatting sqref="Q9">
    <cfRule type="cellIs" dxfId="22" priority="22" operator="equal">
      <formula>2</formula>
    </cfRule>
  </conditionalFormatting>
  <conditionalFormatting sqref="Q9">
    <cfRule type="cellIs" dxfId="21" priority="21" operator="equal">
      <formula>1</formula>
    </cfRule>
  </conditionalFormatting>
  <conditionalFormatting sqref="V10:V201">
    <cfRule type="cellIs" dxfId="11" priority="2" operator="equal">
      <formula>$V$25</formula>
    </cfRule>
    <cfRule type="cellIs" dxfId="12" priority="3" operator="equal">
      <formula>$V$25</formula>
    </cfRule>
    <cfRule type="cellIs" dxfId="13" priority="4" operator="equal">
      <formula>$V$24</formula>
    </cfRule>
    <cfRule type="cellIs" dxfId="14" priority="5" operator="equal">
      <formula>$V$23</formula>
    </cfRule>
    <cfRule type="cellIs" dxfId="15" priority="6" operator="equal">
      <formula>$V$22</formula>
    </cfRule>
    <cfRule type="cellIs" dxfId="16" priority="7" operator="equal">
      <formula>$V$21</formula>
    </cfRule>
    <cfRule type="cellIs" dxfId="17" priority="8" operator="equal">
      <formula>$V$20</formula>
    </cfRule>
    <cfRule type="cellIs" dxfId="18" priority="9" operator="equal">
      <formula>$V$20</formula>
    </cfRule>
    <cfRule type="cellIs" dxfId="19" priority="11" operator="equal">
      <formula>$V$19</formula>
    </cfRule>
    <cfRule type="cellIs" dxfId="20" priority="12" operator="equal">
      <formula>$V$18</formula>
    </cfRule>
    <cfRule type="cellIs" dxfId="10" priority="1" operator="equal">
      <formula>"Notice of default"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'Dropdown informatie'!$G$2:$G$13</xm:f>
          </x14:formula1>
          <xm:sqref>Y10:AA201</xm:sqref>
        </x14:dataValidation>
        <x14:dataValidation type="list" allowBlank="1" showInputMessage="1" showErrorMessage="1" xr:uid="{00000000-0002-0000-0000-000001000000}">
          <x14:formula1>
            <xm:f>'Dropdown informatie'!$A$2:$A$9</xm:f>
          </x14:formula1>
          <xm:sqref>AC10:AC201</xm:sqref>
        </x14:dataValidation>
        <x14:dataValidation type="list" allowBlank="1" showInputMessage="1" showErrorMessage="1" xr:uid="{00000000-0002-0000-0000-000003000000}">
          <x14:formula1>
            <xm:f>'Dropdown informatie'!$E$2:$E$14</xm:f>
          </x14:formula1>
          <xm:sqref>X10:X201</xm:sqref>
        </x14:dataValidation>
        <x14:dataValidation type="list" allowBlank="1" showInputMessage="1" showErrorMessage="1" xr:uid="{00000000-0002-0000-0000-000002000000}">
          <x14:formula1>
            <xm:f>'Dropdown informatie'!$C$2:$C$16</xm:f>
          </x14:formula1>
          <xm:sqref>V10:V201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"/>
  <sheetViews>
    <sheetView workbookViewId="0">
      <selection activeCell="E35" sqref="E35"/>
    </sheetView>
  </sheetViews>
  <sheetFormatPr defaultRowHeight="12" x14ac:dyDescent="0.2"/>
  <cols>
    <col min="1" max="1" width="16.85546875" style="35" customWidth="1"/>
    <col min="2" max="2" width="15.28515625" style="35" customWidth="1"/>
    <col min="3" max="3" width="6.42578125" style="35" customWidth="1"/>
    <col min="4" max="4" width="9.42578125" style="35" customWidth="1"/>
    <col min="5" max="5" width="11.85546875" style="35" customWidth="1"/>
    <col min="6" max="6" width="5.42578125" style="35" customWidth="1"/>
    <col min="7" max="7" width="17" style="35" customWidth="1"/>
    <col min="8" max="8" width="29.7109375" style="35" customWidth="1"/>
    <col min="9" max="9" width="12.28515625" style="35" customWidth="1"/>
    <col min="10" max="10" width="16" style="35" customWidth="1"/>
    <col min="11" max="11" width="14.140625" style="35" customWidth="1"/>
    <col min="12" max="12" width="12.85546875" style="35" customWidth="1"/>
    <col min="13" max="13" width="23.7109375" style="35" customWidth="1"/>
    <col min="14" max="14" width="17.85546875" style="35" customWidth="1"/>
    <col min="15" max="15" width="6.85546875" style="35" customWidth="1"/>
    <col min="16" max="16" width="12.7109375" style="35" customWidth="1"/>
    <col min="17" max="16384" width="9.140625" style="35"/>
  </cols>
  <sheetData>
    <row r="1" spans="1:16" s="31" customFormat="1" x14ac:dyDescent="0.2">
      <c r="A1" s="34" t="s">
        <v>77</v>
      </c>
      <c r="B1" s="34" t="s">
        <v>78</v>
      </c>
      <c r="C1" s="34" t="s">
        <v>23</v>
      </c>
      <c r="D1" s="34" t="s">
        <v>24</v>
      </c>
      <c r="E1" s="34" t="s">
        <v>25</v>
      </c>
      <c r="F1" s="34" t="s">
        <v>26</v>
      </c>
      <c r="G1" s="34" t="s">
        <v>27</v>
      </c>
      <c r="H1" s="34" t="s">
        <v>28</v>
      </c>
      <c r="I1" s="34" t="s">
        <v>29</v>
      </c>
      <c r="J1" s="34" t="s">
        <v>79</v>
      </c>
      <c r="K1" s="34" t="s">
        <v>80</v>
      </c>
      <c r="L1" s="34" t="s">
        <v>81</v>
      </c>
      <c r="M1" s="34" t="s">
        <v>82</v>
      </c>
      <c r="N1" s="34" t="s">
        <v>83</v>
      </c>
      <c r="O1" s="34" t="s">
        <v>35</v>
      </c>
      <c r="P1" s="34" t="s">
        <v>84</v>
      </c>
    </row>
  </sheetData>
  <conditionalFormatting sqref="A1:O1">
    <cfRule type="cellIs" dxfId="430" priority="10" operator="equal">
      <formula>6</formula>
    </cfRule>
    <cfRule type="cellIs" dxfId="429" priority="11" operator="equal">
      <formula>"j"</formula>
    </cfRule>
    <cfRule type="cellIs" dxfId="428" priority="12" operator="equal">
      <formula>5</formula>
    </cfRule>
    <cfRule type="cellIs" dxfId="427" priority="13" operator="equal">
      <formula>4</formula>
    </cfRule>
    <cfRule type="cellIs" dxfId="426" priority="14" operator="equal">
      <formula>3</formula>
    </cfRule>
    <cfRule type="cellIs" dxfId="425" priority="15" operator="equal">
      <formula>2</formula>
    </cfRule>
    <cfRule type="cellIs" dxfId="424" priority="16" operator="equal">
      <formula>1</formula>
    </cfRule>
  </conditionalFormatting>
  <conditionalFormatting sqref="A1:O1">
    <cfRule type="cellIs" dxfId="423" priority="9" operator="equal">
      <formula>7</formula>
    </cfRule>
  </conditionalFormatting>
  <conditionalFormatting sqref="P1">
    <cfRule type="cellIs" dxfId="422" priority="2" operator="equal">
      <formula>6</formula>
    </cfRule>
    <cfRule type="cellIs" dxfId="421" priority="3" operator="equal">
      <formula>"j"</formula>
    </cfRule>
    <cfRule type="cellIs" dxfId="420" priority="4" operator="equal">
      <formula>5</formula>
    </cfRule>
    <cfRule type="cellIs" dxfId="419" priority="5" operator="equal">
      <formula>4</formula>
    </cfRule>
    <cfRule type="cellIs" dxfId="418" priority="6" operator="equal">
      <formula>3</formula>
    </cfRule>
    <cfRule type="cellIs" dxfId="417" priority="7" operator="equal">
      <formula>2</formula>
    </cfRule>
    <cfRule type="cellIs" dxfId="416" priority="8" operator="equal">
      <formula>1</formula>
    </cfRule>
  </conditionalFormatting>
  <conditionalFormatting sqref="P1">
    <cfRule type="cellIs" dxfId="415" priority="1" operator="equal">
      <formula>7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E527F-B0BB-4018-B90A-AB6C328950D0}">
  <dimension ref="A1:S239"/>
  <sheetViews>
    <sheetView workbookViewId="0">
      <selection activeCell="Q1" sqref="Q1"/>
    </sheetView>
  </sheetViews>
  <sheetFormatPr defaultColWidth="18" defaultRowHeight="12.75" customHeight="1" x14ac:dyDescent="0.25"/>
  <cols>
    <col min="1" max="1" width="11.7109375" style="154" bestFit="1" customWidth="1"/>
    <col min="2" max="2" width="12.5703125" style="154" bestFit="1" customWidth="1"/>
    <col min="3" max="3" width="13.5703125" style="154" bestFit="1" customWidth="1"/>
    <col min="4" max="4" width="8.42578125" style="154" bestFit="1" customWidth="1"/>
    <col min="5" max="5" width="11.28515625" style="154" bestFit="1" customWidth="1"/>
    <col min="6" max="6" width="8" style="154" bestFit="1" customWidth="1"/>
    <col min="7" max="7" width="13.85546875" style="154" bestFit="1" customWidth="1"/>
    <col min="8" max="8" width="11.85546875" style="154" bestFit="1" customWidth="1"/>
    <col min="9" max="9" width="11" style="154" bestFit="1" customWidth="1"/>
    <col min="10" max="10" width="12.42578125" style="154" bestFit="1" customWidth="1"/>
    <col min="11" max="11" width="16.7109375" style="154" bestFit="1" customWidth="1"/>
    <col min="12" max="12" width="7.28515625" style="154" bestFit="1" customWidth="1"/>
    <col min="13" max="13" width="17.5703125" style="154" bestFit="1" customWidth="1"/>
    <col min="14" max="14" width="1.85546875" style="154" bestFit="1" customWidth="1"/>
    <col min="15" max="15" width="17.5703125" style="154" bestFit="1" customWidth="1"/>
    <col min="16" max="16" width="6.85546875" style="154" customWidth="1"/>
    <col min="17" max="17" width="21.85546875" style="157" bestFit="1" customWidth="1"/>
    <col min="18" max="18" width="10" style="157" bestFit="1" customWidth="1"/>
    <col min="19" max="19" width="17.5703125" style="157" bestFit="1" customWidth="1"/>
    <col min="20" max="16384" width="18" style="154"/>
  </cols>
  <sheetData>
    <row r="1" spans="1:19" ht="12.75" customHeight="1" thickBot="1" x14ac:dyDescent="0.3">
      <c r="A1" s="152" t="s">
        <v>229</v>
      </c>
      <c r="B1" s="153" t="s">
        <v>78</v>
      </c>
      <c r="C1" s="153" t="s">
        <v>23</v>
      </c>
      <c r="D1" s="153" t="s">
        <v>24</v>
      </c>
      <c r="E1" s="153" t="s">
        <v>25</v>
      </c>
      <c r="F1" s="153" t="s">
        <v>26</v>
      </c>
      <c r="G1" s="153" t="s">
        <v>79</v>
      </c>
      <c r="H1" s="153" t="s">
        <v>80</v>
      </c>
      <c r="I1" s="153" t="s">
        <v>81</v>
      </c>
      <c r="J1" s="153" t="s">
        <v>33</v>
      </c>
      <c r="K1" s="153" t="s">
        <v>230</v>
      </c>
      <c r="L1" s="153" t="s">
        <v>35</v>
      </c>
      <c r="M1" s="153" t="s">
        <v>132</v>
      </c>
      <c r="N1" s="153" t="s">
        <v>36</v>
      </c>
      <c r="O1" s="153" t="s">
        <v>132</v>
      </c>
      <c r="Q1" s="155" t="s">
        <v>231</v>
      </c>
      <c r="R1" s="155" t="s">
        <v>232</v>
      </c>
      <c r="S1" s="156" t="s">
        <v>29</v>
      </c>
    </row>
    <row r="2" spans="1:19" ht="12.75" customHeight="1" x14ac:dyDescent="0.25">
      <c r="A2" s="157">
        <f>Debiteurenbeheer!B10</f>
        <v>54321</v>
      </c>
      <c r="B2" s="157" t="str">
        <f>Debiteurenbeheer!C10</f>
        <v>voorbeeld bv</v>
      </c>
      <c r="C2" s="157" t="str">
        <f>Debiteurenbeheer!D10</f>
        <v>Voorbeeldstraat 1</v>
      </c>
      <c r="D2" s="157" t="str">
        <f>Debiteurenbeheer!E10</f>
        <v>1111 ZZ</v>
      </c>
      <c r="E2" s="157" t="str">
        <f>Debiteurenbeheer!F10</f>
        <v>Amsterdam</v>
      </c>
      <c r="F2" s="157" t="str">
        <f>Debiteurenbeheer!G10</f>
        <v>NL</v>
      </c>
      <c r="G2" s="157">
        <f>Debiteurenbeheer!K10</f>
        <v>12345</v>
      </c>
      <c r="H2" s="158">
        <f>Debiteurenbeheer!L10</f>
        <v>42208</v>
      </c>
      <c r="I2" s="158">
        <f>Debiteurenbeheer!M10</f>
        <v>42239</v>
      </c>
      <c r="J2" s="159">
        <f>Debiteurenbeheer!N10</f>
        <v>50</v>
      </c>
      <c r="K2" s="159">
        <f>Debiteurenbeheer!O10</f>
        <v>50</v>
      </c>
      <c r="L2" s="158" t="str">
        <f>Debiteurenbeheer!P10</f>
        <v>€</v>
      </c>
      <c r="M2" s="159">
        <f>Debiteurenbeheer!Q10</f>
        <v>0</v>
      </c>
      <c r="N2" s="158" t="str">
        <f ca="1">Debiteurenbeheer!R10</f>
        <v>#</v>
      </c>
      <c r="O2" s="159">
        <f>Debiteurenbeheer!S10</f>
        <v>0</v>
      </c>
      <c r="Q2" s="157" t="str">
        <f>Debiteurenbeheer!V10</f>
        <v>Herinnering</v>
      </c>
      <c r="R2" s="158">
        <f>Debiteurenbeheer!A10</f>
        <v>42222</v>
      </c>
      <c r="S2" s="157" t="str">
        <f>Debiteurenbeheer!J10</f>
        <v>voorbeeld@voobeeld.nl</v>
      </c>
    </row>
    <row r="3" spans="1:19" ht="12.75" customHeight="1" x14ac:dyDescent="0.25">
      <c r="A3" s="157">
        <f>Debiteurenbeheer!B11</f>
        <v>54321</v>
      </c>
      <c r="B3" s="157" t="str">
        <f>Debiteurenbeheer!C11</f>
        <v>voorbeeld bv</v>
      </c>
      <c r="C3" s="157" t="str">
        <f>Debiteurenbeheer!D11</f>
        <v>Voorbeeldstraat 1</v>
      </c>
      <c r="D3" s="157" t="str">
        <f>Debiteurenbeheer!E11</f>
        <v>1111 ZZ</v>
      </c>
      <c r="E3" s="157" t="str">
        <f>Debiteurenbeheer!F11</f>
        <v>Amsterdam</v>
      </c>
      <c r="F3" s="157" t="str">
        <f>Debiteurenbeheer!G11</f>
        <v>NL</v>
      </c>
      <c r="G3" s="157">
        <f>Debiteurenbeheer!K11</f>
        <v>12346</v>
      </c>
      <c r="H3" s="158">
        <f>Debiteurenbeheer!L11</f>
        <v>42213</v>
      </c>
      <c r="I3" s="158">
        <f>Debiteurenbeheer!M11</f>
        <v>42244</v>
      </c>
      <c r="J3" s="159">
        <f>Debiteurenbeheer!N11</f>
        <v>50</v>
      </c>
      <c r="K3" s="159">
        <f>Debiteurenbeheer!O11</f>
        <v>25</v>
      </c>
      <c r="L3" s="158" t="str">
        <f>Debiteurenbeheer!P11</f>
        <v>€</v>
      </c>
      <c r="M3" s="159">
        <f>Debiteurenbeheer!Q11</f>
        <v>0</v>
      </c>
      <c r="N3" s="158" t="str">
        <f ca="1">Debiteurenbeheer!R11</f>
        <v>!</v>
      </c>
      <c r="O3" s="159">
        <f>Debiteurenbeheer!S11</f>
        <v>-25</v>
      </c>
      <c r="Q3" s="157" t="str">
        <f>Debiteurenbeheer!V11</f>
        <v>Aanmaning</v>
      </c>
      <c r="R3" s="158">
        <f>Debiteurenbeheer!A11</f>
        <v>2958352</v>
      </c>
      <c r="S3" s="157" t="str">
        <f>Debiteurenbeheer!J11</f>
        <v>voorbeeld@voobeeld.nl</v>
      </c>
    </row>
    <row r="4" spans="1:19" ht="12.75" customHeight="1" x14ac:dyDescent="0.25">
      <c r="A4" s="157">
        <f>Debiteurenbeheer!B12</f>
        <v>46445</v>
      </c>
      <c r="B4" s="157" t="str">
        <f>Debiteurenbeheer!C12</f>
        <v>Voorbeeld 14</v>
      </c>
      <c r="C4" s="157" t="str">
        <f>Debiteurenbeheer!D12</f>
        <v>vbstraat 14</v>
      </c>
      <c r="D4" s="157" t="str">
        <f>Debiteurenbeheer!E12</f>
        <v>5531GN</v>
      </c>
      <c r="E4" s="157" t="str">
        <f>Debiteurenbeheer!F12</f>
        <v>BLADEL</v>
      </c>
      <c r="F4" s="157" t="str">
        <f>Debiteurenbeheer!G12</f>
        <v>Nederland</v>
      </c>
      <c r="G4" s="157">
        <f>Debiteurenbeheer!K12</f>
        <v>15063513</v>
      </c>
      <c r="H4" s="158">
        <f>Debiteurenbeheer!L12</f>
        <v>42064</v>
      </c>
      <c r="I4" s="158">
        <f>Debiteurenbeheer!M12</f>
        <v>42094</v>
      </c>
      <c r="J4" s="159">
        <f>Debiteurenbeheer!N12</f>
        <v>97.56</v>
      </c>
      <c r="K4" s="159">
        <f>Debiteurenbeheer!O12</f>
        <v>97.56</v>
      </c>
      <c r="L4" s="158" t="str">
        <f>Debiteurenbeheer!P12</f>
        <v>€</v>
      </c>
      <c r="M4" s="159">
        <f>Debiteurenbeheer!Q12</f>
        <v>0</v>
      </c>
      <c r="N4" s="158" t="str">
        <f ca="1">Debiteurenbeheer!R12</f>
        <v>!</v>
      </c>
      <c r="O4" s="159">
        <f>Debiteurenbeheer!S12</f>
        <v>0</v>
      </c>
      <c r="Q4" s="157">
        <f>Debiteurenbeheer!V12</f>
        <v>0</v>
      </c>
      <c r="R4" s="158">
        <f>Debiteurenbeheer!A12</f>
        <v>2958352</v>
      </c>
      <c r="S4" s="157" t="str">
        <f>Debiteurenbeheer!J12</f>
        <v>14@voorbeeld.nl</v>
      </c>
    </row>
    <row r="5" spans="1:19" ht="12.75" customHeight="1" x14ac:dyDescent="0.25">
      <c r="A5" s="157">
        <f>Debiteurenbeheer!B13</f>
        <v>50471</v>
      </c>
      <c r="B5" s="157" t="str">
        <f>Debiteurenbeheer!C13</f>
        <v>Voorbeeld 17</v>
      </c>
      <c r="C5" s="157" t="str">
        <f>Debiteurenbeheer!D13</f>
        <v>vbstraat 17</v>
      </c>
      <c r="D5" s="157" t="str">
        <f>Debiteurenbeheer!E13</f>
        <v>1325 CP</v>
      </c>
      <c r="E5" s="157" t="str">
        <f>Debiteurenbeheer!F13</f>
        <v>Almere</v>
      </c>
      <c r="F5" s="157" t="str">
        <f>Debiteurenbeheer!G13</f>
        <v>Nederland</v>
      </c>
      <c r="G5" s="157">
        <f>Debiteurenbeheer!K13</f>
        <v>800181863</v>
      </c>
      <c r="H5" s="158">
        <f>Debiteurenbeheer!L13</f>
        <v>41617</v>
      </c>
      <c r="I5" s="158">
        <f>Debiteurenbeheer!M13</f>
        <v>41647</v>
      </c>
      <c r="J5" s="159">
        <f>Debiteurenbeheer!N13</f>
        <v>19.21</v>
      </c>
      <c r="K5" s="159">
        <f>Debiteurenbeheer!O13</f>
        <v>19.21</v>
      </c>
      <c r="L5" s="158" t="str">
        <f>Debiteurenbeheer!P13</f>
        <v>€</v>
      </c>
      <c r="M5" s="159">
        <f>Debiteurenbeheer!Q13</f>
        <v>0</v>
      </c>
      <c r="N5" s="158" t="str">
        <f ca="1">Debiteurenbeheer!R13</f>
        <v>!</v>
      </c>
      <c r="O5" s="159">
        <f>Debiteurenbeheer!S13</f>
        <v>0</v>
      </c>
      <c r="Q5" s="157" t="str">
        <f>Debiteurenbeheer!V13</f>
        <v>Telefoonactie</v>
      </c>
      <c r="R5" s="158">
        <f>Debiteurenbeheer!A13</f>
        <v>2958352</v>
      </c>
      <c r="S5" s="157" t="str">
        <f>Debiteurenbeheer!J13</f>
        <v>17@voorbeeld.nl</v>
      </c>
    </row>
    <row r="6" spans="1:19" ht="12.75" customHeight="1" x14ac:dyDescent="0.25">
      <c r="A6" s="157">
        <f>Debiteurenbeheer!B14</f>
        <v>51030</v>
      </c>
      <c r="B6" s="157" t="str">
        <f>Debiteurenbeheer!C14</f>
        <v>Voorbeeld 18</v>
      </c>
      <c r="C6" s="157" t="str">
        <f>Debiteurenbeheer!D14</f>
        <v>vbstraat 18</v>
      </c>
      <c r="D6" s="157" t="str">
        <f>Debiteurenbeheer!E14</f>
        <v>3015 CB</v>
      </c>
      <c r="E6" s="157" t="str">
        <f>Debiteurenbeheer!F14</f>
        <v>Rotterdam</v>
      </c>
      <c r="F6" s="157" t="str">
        <f>Debiteurenbeheer!G14</f>
        <v>Nederland</v>
      </c>
      <c r="G6" s="157">
        <f>Debiteurenbeheer!K14</f>
        <v>800183519</v>
      </c>
      <c r="H6" s="158">
        <f>Debiteurenbeheer!L14</f>
        <v>41635</v>
      </c>
      <c r="I6" s="158">
        <f>Debiteurenbeheer!M14</f>
        <v>41665</v>
      </c>
      <c r="J6" s="159">
        <f>Debiteurenbeheer!N14</f>
        <v>98.01</v>
      </c>
      <c r="K6" s="159">
        <f>Debiteurenbeheer!O14</f>
        <v>98.01</v>
      </c>
      <c r="L6" s="158" t="str">
        <f>Debiteurenbeheer!P14</f>
        <v>€</v>
      </c>
      <c r="M6" s="159">
        <f>Debiteurenbeheer!Q14</f>
        <v>0</v>
      </c>
      <c r="N6" s="158" t="str">
        <f ca="1">Debiteurenbeheer!R14</f>
        <v>!</v>
      </c>
      <c r="O6" s="159">
        <f>Debiteurenbeheer!S14</f>
        <v>0</v>
      </c>
      <c r="Q6" s="157" t="str">
        <f>Debiteurenbeheer!V14</f>
        <v>E-mailactie</v>
      </c>
      <c r="R6" s="158">
        <f>Debiteurenbeheer!A14</f>
        <v>2958352</v>
      </c>
      <c r="S6" s="157" t="str">
        <f>Debiteurenbeheer!J14</f>
        <v>18@voorbeeld.nl</v>
      </c>
    </row>
    <row r="7" spans="1:19" ht="12.75" customHeight="1" x14ac:dyDescent="0.25">
      <c r="A7" s="157">
        <f>Debiteurenbeheer!B15</f>
        <v>51046</v>
      </c>
      <c r="B7" s="157" t="str">
        <f>Debiteurenbeheer!C15</f>
        <v>Voorbeeld 19</v>
      </c>
      <c r="C7" s="157" t="str">
        <f>Debiteurenbeheer!D15</f>
        <v>vbstraat 19</v>
      </c>
      <c r="D7" s="157" t="str">
        <f>Debiteurenbeheer!E15</f>
        <v>3811 JA</v>
      </c>
      <c r="E7" s="157" t="str">
        <f>Debiteurenbeheer!F15</f>
        <v>Amersfoort</v>
      </c>
      <c r="F7" s="157" t="str">
        <f>Debiteurenbeheer!G15</f>
        <v>Nederland</v>
      </c>
      <c r="G7" s="157">
        <f>Debiteurenbeheer!K15</f>
        <v>800165735</v>
      </c>
      <c r="H7" s="158">
        <f>Debiteurenbeheer!L15</f>
        <v>41351</v>
      </c>
      <c r="I7" s="158">
        <f>Debiteurenbeheer!M15</f>
        <v>41381</v>
      </c>
      <c r="J7" s="159">
        <f>Debiteurenbeheer!N15</f>
        <v>38.43</v>
      </c>
      <c r="K7" s="159">
        <f>Debiteurenbeheer!O15</f>
        <v>38.43</v>
      </c>
      <c r="L7" s="158" t="str">
        <f>Debiteurenbeheer!P15</f>
        <v>€</v>
      </c>
      <c r="M7" s="159">
        <f>Debiteurenbeheer!Q15</f>
        <v>0</v>
      </c>
      <c r="N7" s="158" t="str">
        <f ca="1">Debiteurenbeheer!R15</f>
        <v>!</v>
      </c>
      <c r="O7" s="159">
        <f>Debiteurenbeheer!S15</f>
        <v>0</v>
      </c>
      <c r="Q7" s="157" t="str">
        <f>Debiteurenbeheer!V15</f>
        <v>Klant contacteren</v>
      </c>
      <c r="R7" s="158">
        <f>Debiteurenbeheer!A15</f>
        <v>2958352</v>
      </c>
      <c r="S7" s="157" t="str">
        <f>Debiteurenbeheer!J15</f>
        <v>19@voorbeeld.nl</v>
      </c>
    </row>
    <row r="8" spans="1:19" ht="12.75" customHeight="1" x14ac:dyDescent="0.25">
      <c r="A8" s="157">
        <f>Debiteurenbeheer!B16</f>
        <v>51046</v>
      </c>
      <c r="B8" s="157" t="str">
        <f>Debiteurenbeheer!C16</f>
        <v>Voorbeeld 19</v>
      </c>
      <c r="C8" s="157" t="str">
        <f>Debiteurenbeheer!D16</f>
        <v>vbstraat 19</v>
      </c>
      <c r="D8" s="157" t="str">
        <f>Debiteurenbeheer!E16</f>
        <v>3811 JA</v>
      </c>
      <c r="E8" s="157" t="str">
        <f>Debiteurenbeheer!F16</f>
        <v>Amersfoort</v>
      </c>
      <c r="F8" s="157" t="str">
        <f>Debiteurenbeheer!G16</f>
        <v>Nederland</v>
      </c>
      <c r="G8" s="157">
        <f>Debiteurenbeheer!K16</f>
        <v>800200314</v>
      </c>
      <c r="H8" s="158">
        <f>Debiteurenbeheer!L16</f>
        <v>41912</v>
      </c>
      <c r="I8" s="158">
        <f>Debiteurenbeheer!M16</f>
        <v>41942</v>
      </c>
      <c r="J8" s="159">
        <f>Debiteurenbeheer!N16</f>
        <v>19.21</v>
      </c>
      <c r="K8" s="159">
        <f>Debiteurenbeheer!O16</f>
        <v>19.21</v>
      </c>
      <c r="L8" s="158" t="str">
        <f>Debiteurenbeheer!P16</f>
        <v>€</v>
      </c>
      <c r="M8" s="159">
        <f>Debiteurenbeheer!Q16</f>
        <v>0</v>
      </c>
      <c r="N8" s="158" t="str">
        <f ca="1">Debiteurenbeheer!R16</f>
        <v>!</v>
      </c>
      <c r="O8" s="159">
        <f>Debiteurenbeheer!S16</f>
        <v>0</v>
      </c>
      <c r="Q8" s="157" t="str">
        <f>Debiteurenbeheer!V16</f>
        <v>Screening</v>
      </c>
      <c r="R8" s="158">
        <f>Debiteurenbeheer!A16</f>
        <v>2958352</v>
      </c>
      <c r="S8" s="157" t="str">
        <f>Debiteurenbeheer!J16</f>
        <v>19@voorbeeld.nl</v>
      </c>
    </row>
    <row r="9" spans="1:19" ht="12.75" customHeight="1" x14ac:dyDescent="0.25">
      <c r="A9" s="157">
        <f>Debiteurenbeheer!B17</f>
        <v>51111</v>
      </c>
      <c r="B9" s="157" t="str">
        <f>Debiteurenbeheer!C17</f>
        <v>Voorbeeld 21</v>
      </c>
      <c r="C9" s="157" t="str">
        <f>Debiteurenbeheer!D17</f>
        <v>vbstraat 21</v>
      </c>
      <c r="D9" s="157" t="str">
        <f>Debiteurenbeheer!E17</f>
        <v>3112 ER</v>
      </c>
      <c r="E9" s="157" t="str">
        <f>Debiteurenbeheer!F17</f>
        <v>Schiedam</v>
      </c>
      <c r="F9" s="157" t="str">
        <f>Debiteurenbeheer!G17</f>
        <v>Nederland</v>
      </c>
      <c r="G9" s="157">
        <f>Debiteurenbeheer!K17</f>
        <v>800190297</v>
      </c>
      <c r="H9" s="158">
        <f>Debiteurenbeheer!L17</f>
        <v>42853</v>
      </c>
      <c r="I9" s="158">
        <f>Debiteurenbeheer!M17</f>
        <v>42883</v>
      </c>
      <c r="J9" s="159">
        <f>Debiteurenbeheer!N17</f>
        <v>19.21</v>
      </c>
      <c r="K9" s="159">
        <f>Debiteurenbeheer!O17</f>
        <v>19.21</v>
      </c>
      <c r="L9" s="158" t="str">
        <f>Debiteurenbeheer!P17</f>
        <v>€</v>
      </c>
      <c r="M9" s="159">
        <f>Debiteurenbeheer!Q17</f>
        <v>0</v>
      </c>
      <c r="N9" s="158" t="str">
        <f ca="1">Debiteurenbeheer!R17</f>
        <v>!</v>
      </c>
      <c r="O9" s="159">
        <f>Debiteurenbeheer!S17</f>
        <v>0</v>
      </c>
      <c r="Q9" s="157" t="str">
        <f>Debiteurenbeheer!V17</f>
        <v>Anders</v>
      </c>
      <c r="R9" s="158">
        <f>Debiteurenbeheer!A17</f>
        <v>2958352</v>
      </c>
      <c r="S9" s="157" t="str">
        <f>Debiteurenbeheer!J17</f>
        <v>21@voorbeeld.nl</v>
      </c>
    </row>
    <row r="10" spans="1:19" ht="12.75" customHeight="1" x14ac:dyDescent="0.25">
      <c r="A10" s="157">
        <f>Debiteurenbeheer!B18</f>
        <v>51163</v>
      </c>
      <c r="B10" s="157" t="str">
        <f>Debiteurenbeheer!C18</f>
        <v>Voorbeeld 22</v>
      </c>
      <c r="C10" s="157" t="str">
        <f>Debiteurenbeheer!D18</f>
        <v>vbstraat 22</v>
      </c>
      <c r="D10" s="157" t="str">
        <f>Debiteurenbeheer!E18</f>
        <v>1682 NP</v>
      </c>
      <c r="E10" s="157" t="str">
        <f>Debiteurenbeheer!F18</f>
        <v>Zwaagdijk</v>
      </c>
      <c r="F10" s="157" t="str">
        <f>Debiteurenbeheer!G18</f>
        <v>Nederland</v>
      </c>
      <c r="G10" s="157">
        <f>Debiteurenbeheer!K18</f>
        <v>800203601</v>
      </c>
      <c r="H10" s="158">
        <f>Debiteurenbeheer!L18</f>
        <v>43051</v>
      </c>
      <c r="I10" s="158">
        <f>Debiteurenbeheer!M18</f>
        <v>43081</v>
      </c>
      <c r="J10" s="159">
        <f>Debiteurenbeheer!N18</f>
        <v>19.21</v>
      </c>
      <c r="K10" s="159">
        <f>Debiteurenbeheer!O18</f>
        <v>19.21</v>
      </c>
      <c r="L10" s="158" t="str">
        <f>Debiteurenbeheer!P18</f>
        <v>€</v>
      </c>
      <c r="M10" s="159">
        <f>Debiteurenbeheer!Q18</f>
        <v>0</v>
      </c>
      <c r="N10" s="158" t="str">
        <f ca="1">Debiteurenbeheer!R18</f>
        <v>!</v>
      </c>
      <c r="O10" s="159">
        <f>Debiteurenbeheer!S18</f>
        <v>0</v>
      </c>
      <c r="Q10" s="157" t="str">
        <f>Debiteurenbeheer!V18</f>
        <v>Rekeningoverzicht</v>
      </c>
      <c r="R10" s="158">
        <f>Debiteurenbeheer!A18</f>
        <v>2958352</v>
      </c>
      <c r="S10" s="157" t="str">
        <f>Debiteurenbeheer!J18</f>
        <v>22@voorbeeld.nl</v>
      </c>
    </row>
    <row r="11" spans="1:19" ht="12.75" customHeight="1" x14ac:dyDescent="0.25">
      <c r="A11" s="157">
        <f>Debiteurenbeheer!B19</f>
        <v>51177</v>
      </c>
      <c r="B11" s="157" t="str">
        <f>Debiteurenbeheer!C19</f>
        <v>Voorbeeld 23</v>
      </c>
      <c r="C11" s="157" t="str">
        <f>Debiteurenbeheer!D19</f>
        <v>vbstraat 23</v>
      </c>
      <c r="D11" s="157" t="str">
        <f>Debiteurenbeheer!E19</f>
        <v>1015 ZN</v>
      </c>
      <c r="E11" s="157" t="str">
        <f>Debiteurenbeheer!F19</f>
        <v>Amsterdam</v>
      </c>
      <c r="F11" s="157" t="str">
        <f>Debiteurenbeheer!G19</f>
        <v>Nederland</v>
      </c>
      <c r="G11" s="157">
        <f>Debiteurenbeheer!K19</f>
        <v>800192569</v>
      </c>
      <c r="H11" s="158">
        <f>Debiteurenbeheer!L19</f>
        <v>42869</v>
      </c>
      <c r="I11" s="158">
        <f>Debiteurenbeheer!M19</f>
        <v>42899</v>
      </c>
      <c r="J11" s="159">
        <f>Debiteurenbeheer!N19</f>
        <v>19.21</v>
      </c>
      <c r="K11" s="159">
        <f>Debiteurenbeheer!O19</f>
        <v>19.21</v>
      </c>
      <c r="L11" s="158" t="str">
        <f>Debiteurenbeheer!P19</f>
        <v>€</v>
      </c>
      <c r="M11" s="159">
        <f>Debiteurenbeheer!Q19</f>
        <v>0</v>
      </c>
      <c r="N11" s="158" t="str">
        <f ca="1">Debiteurenbeheer!R19</f>
        <v>!</v>
      </c>
      <c r="O11" s="159">
        <f>Debiteurenbeheer!S19</f>
        <v>0</v>
      </c>
      <c r="Q11" s="157" t="str">
        <f>Debiteurenbeheer!V19</f>
        <v>B2B Ingebrekestelling</v>
      </c>
      <c r="R11" s="158">
        <f>Debiteurenbeheer!A19</f>
        <v>2958352</v>
      </c>
      <c r="S11" s="157" t="str">
        <f>Debiteurenbeheer!J19</f>
        <v>23@voorbeeld.nl</v>
      </c>
    </row>
    <row r="12" spans="1:19" ht="12.75" customHeight="1" x14ac:dyDescent="0.25">
      <c r="A12" s="157">
        <f>Debiteurenbeheer!B20</f>
        <v>51244</v>
      </c>
      <c r="B12" s="157" t="str">
        <f>Debiteurenbeheer!C20</f>
        <v>Voorbeeld 24</v>
      </c>
      <c r="C12" s="157" t="str">
        <f>Debiteurenbeheer!D20</f>
        <v>vbstraat 24</v>
      </c>
      <c r="D12" s="157" t="str">
        <f>Debiteurenbeheer!E20</f>
        <v>1325 CP</v>
      </c>
      <c r="E12" s="157" t="str">
        <f>Debiteurenbeheer!F20</f>
        <v>Almere</v>
      </c>
      <c r="F12" s="157" t="str">
        <f>Debiteurenbeheer!G20</f>
        <v>Nederland</v>
      </c>
      <c r="G12" s="157">
        <f>Debiteurenbeheer!K20</f>
        <v>800181772</v>
      </c>
      <c r="H12" s="158">
        <f>Debiteurenbeheer!L20</f>
        <v>43078</v>
      </c>
      <c r="I12" s="158">
        <f>Debiteurenbeheer!M20</f>
        <v>42743</v>
      </c>
      <c r="J12" s="159">
        <f>Debiteurenbeheer!N20</f>
        <v>19.21</v>
      </c>
      <c r="K12" s="159">
        <f>Debiteurenbeheer!O20</f>
        <v>19.21</v>
      </c>
      <c r="L12" s="158" t="str">
        <f>Debiteurenbeheer!P20</f>
        <v>€</v>
      </c>
      <c r="M12" s="159">
        <f>Debiteurenbeheer!Q20</f>
        <v>0</v>
      </c>
      <c r="N12" s="158" t="str">
        <f ca="1">Debiteurenbeheer!R20</f>
        <v>!</v>
      </c>
      <c r="O12" s="159">
        <f>Debiteurenbeheer!S20</f>
        <v>0</v>
      </c>
      <c r="Q12" s="157" t="str">
        <f>Debiteurenbeheer!V20</f>
        <v>B2C Ingebrekestelling</v>
      </c>
      <c r="R12" s="158">
        <f>Debiteurenbeheer!A20</f>
        <v>2958352</v>
      </c>
      <c r="S12" s="157" t="str">
        <f>Debiteurenbeheer!J20</f>
        <v>24@voorbeeld.nl</v>
      </c>
    </row>
    <row r="13" spans="1:19" ht="12.75" customHeight="1" x14ac:dyDescent="0.25">
      <c r="A13" s="157">
        <f>Debiteurenbeheer!B21</f>
        <v>51255</v>
      </c>
      <c r="B13" s="157" t="str">
        <f>Debiteurenbeheer!C21</f>
        <v>Voorbeeld 25</v>
      </c>
      <c r="C13" s="157" t="str">
        <f>Debiteurenbeheer!D21</f>
        <v>vbstraat 25</v>
      </c>
      <c r="D13" s="157" t="str">
        <f>Debiteurenbeheer!E21</f>
        <v>2592 GH</v>
      </c>
      <c r="E13" s="157" t="str">
        <f>Debiteurenbeheer!F21</f>
        <v>'s-Gravenhage</v>
      </c>
      <c r="F13" s="157" t="str">
        <f>Debiteurenbeheer!G21</f>
        <v>Nederland</v>
      </c>
      <c r="G13" s="157">
        <f>Debiteurenbeheer!K21</f>
        <v>15058434</v>
      </c>
      <c r="H13" s="158">
        <f>Debiteurenbeheer!L21</f>
        <v>42036</v>
      </c>
      <c r="I13" s="158">
        <f>Debiteurenbeheer!M21</f>
        <v>42066</v>
      </c>
      <c r="J13" s="159">
        <f>Debiteurenbeheer!N21</f>
        <v>19.8</v>
      </c>
      <c r="K13" s="159">
        <f>Debiteurenbeheer!O21</f>
        <v>19.8</v>
      </c>
      <c r="L13" s="158" t="str">
        <f>Debiteurenbeheer!P21</f>
        <v>€</v>
      </c>
      <c r="M13" s="159">
        <f>Debiteurenbeheer!Q21</f>
        <v>0</v>
      </c>
      <c r="N13" s="158" t="str">
        <f ca="1">Debiteurenbeheer!R21</f>
        <v>!</v>
      </c>
      <c r="O13" s="159">
        <f>Debiteurenbeheer!S21</f>
        <v>0</v>
      </c>
      <c r="Q13" s="157" t="str">
        <f>Debiteurenbeheer!V21</f>
        <v>Melding incassobureau</v>
      </c>
      <c r="R13" s="158">
        <f>Debiteurenbeheer!A21</f>
        <v>2958352</v>
      </c>
      <c r="S13" s="157" t="str">
        <f>Debiteurenbeheer!J21</f>
        <v>25@voorbeeld.nl</v>
      </c>
    </row>
    <row r="14" spans="1:19" ht="12.75" customHeight="1" x14ac:dyDescent="0.25">
      <c r="A14" s="157">
        <f>Debiteurenbeheer!B22</f>
        <v>51255</v>
      </c>
      <c r="B14" s="157" t="str">
        <f>Debiteurenbeheer!C22</f>
        <v>Voorbeeld 25</v>
      </c>
      <c r="C14" s="157" t="str">
        <f>Debiteurenbeheer!D22</f>
        <v>vbstraat 25</v>
      </c>
      <c r="D14" s="157" t="str">
        <f>Debiteurenbeheer!E22</f>
        <v>2592 GH</v>
      </c>
      <c r="E14" s="157" t="str">
        <f>Debiteurenbeheer!F22</f>
        <v>'s-Gravenhage</v>
      </c>
      <c r="F14" s="157" t="str">
        <f>Debiteurenbeheer!G22</f>
        <v>Nederland</v>
      </c>
      <c r="G14" s="157">
        <f>Debiteurenbeheer!K22</f>
        <v>800187107</v>
      </c>
      <c r="H14" s="158">
        <f>Debiteurenbeheer!L22</f>
        <v>42787</v>
      </c>
      <c r="I14" s="158">
        <f>Debiteurenbeheer!M22</f>
        <v>42817</v>
      </c>
      <c r="J14" s="159">
        <f>Debiteurenbeheer!N22</f>
        <v>19.21</v>
      </c>
      <c r="K14" s="159">
        <f>Debiteurenbeheer!O22</f>
        <v>19.21</v>
      </c>
      <c r="L14" s="158" t="str">
        <f>Debiteurenbeheer!P22</f>
        <v>€</v>
      </c>
      <c r="M14" s="159">
        <f>Debiteurenbeheer!Q22</f>
        <v>0</v>
      </c>
      <c r="N14" s="158" t="str">
        <f ca="1">Debiteurenbeheer!R22</f>
        <v>#</v>
      </c>
      <c r="O14" s="159">
        <f>Debiteurenbeheer!S22</f>
        <v>0</v>
      </c>
      <c r="Q14" s="157" t="str">
        <f>Debiteurenbeheer!V22</f>
        <v>First reminder</v>
      </c>
      <c r="R14" s="158">
        <f>Debiteurenbeheer!A22</f>
        <v>2958352</v>
      </c>
      <c r="S14" s="157" t="str">
        <f>Debiteurenbeheer!J22</f>
        <v>25@voorbeeld.nl</v>
      </c>
    </row>
    <row r="15" spans="1:19" ht="12.75" customHeight="1" x14ac:dyDescent="0.25">
      <c r="A15" s="157">
        <f>Debiteurenbeheer!B23</f>
        <v>51255</v>
      </c>
      <c r="B15" s="157" t="str">
        <f>Debiteurenbeheer!C23</f>
        <v>Voorbeeld 25</v>
      </c>
      <c r="C15" s="157" t="str">
        <f>Debiteurenbeheer!D23</f>
        <v>vbstraat 25</v>
      </c>
      <c r="D15" s="157" t="str">
        <f>Debiteurenbeheer!E23</f>
        <v>2592 GH</v>
      </c>
      <c r="E15" s="157" t="str">
        <f>Debiteurenbeheer!F23</f>
        <v>'s-Gravenhage</v>
      </c>
      <c r="F15" s="157" t="str">
        <f>Debiteurenbeheer!G23</f>
        <v>Nederland</v>
      </c>
      <c r="G15" s="157">
        <f>Debiteurenbeheer!K23</f>
        <v>800200117</v>
      </c>
      <c r="H15" s="158">
        <f>Debiteurenbeheer!L23</f>
        <v>43000</v>
      </c>
      <c r="I15" s="158">
        <f>Debiteurenbeheer!M23</f>
        <v>43030</v>
      </c>
      <c r="J15" s="159">
        <f>Debiteurenbeheer!N23</f>
        <v>19.21</v>
      </c>
      <c r="K15" s="159">
        <f>Debiteurenbeheer!O23</f>
        <v>19.21</v>
      </c>
      <c r="L15" s="158" t="str">
        <f>Debiteurenbeheer!P23</f>
        <v>€</v>
      </c>
      <c r="M15" s="159">
        <f>Debiteurenbeheer!Q23</f>
        <v>0</v>
      </c>
      <c r="N15" s="158" t="str">
        <f ca="1">Debiteurenbeheer!R23</f>
        <v>#</v>
      </c>
      <c r="O15" s="159">
        <f>Debiteurenbeheer!S23</f>
        <v>0</v>
      </c>
      <c r="Q15" s="157" t="str">
        <f>Debiteurenbeheer!V23</f>
        <v>Second reminder</v>
      </c>
      <c r="R15" s="158">
        <f>Debiteurenbeheer!A23</f>
        <v>2958352</v>
      </c>
      <c r="S15" s="157" t="str">
        <f>Debiteurenbeheer!J23</f>
        <v>25@voorbeeld.nl</v>
      </c>
    </row>
    <row r="16" spans="1:19" ht="12.75" customHeight="1" x14ac:dyDescent="0.25">
      <c r="A16" s="157">
        <f>Debiteurenbeheer!B24</f>
        <v>51318</v>
      </c>
      <c r="B16" s="157" t="str">
        <f>Debiteurenbeheer!C24</f>
        <v>Voorbeeld 28</v>
      </c>
      <c r="C16" s="157" t="str">
        <f>Debiteurenbeheer!D24</f>
        <v>vbstraat 28</v>
      </c>
      <c r="D16" s="157" t="str">
        <f>Debiteurenbeheer!E24</f>
        <v>3011 ZE</v>
      </c>
      <c r="E16" s="157" t="str">
        <f>Debiteurenbeheer!F24</f>
        <v>Rotterdam</v>
      </c>
      <c r="F16" s="157" t="str">
        <f>Debiteurenbeheer!G24</f>
        <v>Nederland</v>
      </c>
      <c r="G16" s="157">
        <f>Debiteurenbeheer!K24</f>
        <v>14046332</v>
      </c>
      <c r="H16" s="158">
        <f>Debiteurenbeheer!L24</f>
        <v>43081</v>
      </c>
      <c r="I16" s="158">
        <f>Debiteurenbeheer!M24</f>
        <v>42015</v>
      </c>
      <c r="J16" s="159">
        <f>Debiteurenbeheer!N24</f>
        <v>18.149999999999999</v>
      </c>
      <c r="K16" s="159">
        <f>Debiteurenbeheer!O24</f>
        <v>18.149999999999999</v>
      </c>
      <c r="L16" s="158" t="str">
        <f>Debiteurenbeheer!P24</f>
        <v>€</v>
      </c>
      <c r="M16" s="159">
        <f>Debiteurenbeheer!Q24</f>
        <v>0</v>
      </c>
      <c r="N16" s="158" t="str">
        <f ca="1">Debiteurenbeheer!R24</f>
        <v>!</v>
      </c>
      <c r="O16" s="159">
        <f>Debiteurenbeheer!S24</f>
        <v>0</v>
      </c>
      <c r="Q16" s="157" t="str">
        <f>Debiteurenbeheer!V24</f>
        <v>Notice of default</v>
      </c>
      <c r="R16" s="158">
        <f>Debiteurenbeheer!A24</f>
        <v>2958352</v>
      </c>
      <c r="S16" s="157" t="str">
        <f>Debiteurenbeheer!J24</f>
        <v>25@voorbeeld.nl</v>
      </c>
    </row>
    <row r="17" spans="1:19" ht="12.75" customHeight="1" x14ac:dyDescent="0.25">
      <c r="A17" s="157">
        <f>Debiteurenbeheer!B25</f>
        <v>51318</v>
      </c>
      <c r="B17" s="157" t="str">
        <f>Debiteurenbeheer!C25</f>
        <v>Voorbeeld 28</v>
      </c>
      <c r="C17" s="157" t="str">
        <f>Debiteurenbeheer!D25</f>
        <v>vbstraat 28</v>
      </c>
      <c r="D17" s="157" t="str">
        <f>Debiteurenbeheer!E25</f>
        <v>3011 ZE</v>
      </c>
      <c r="E17" s="157" t="str">
        <f>Debiteurenbeheer!F25</f>
        <v>Rotterdam</v>
      </c>
      <c r="F17" s="157" t="str">
        <f>Debiteurenbeheer!G25</f>
        <v>Nederland</v>
      </c>
      <c r="G17" s="157">
        <f>Debiteurenbeheer!K25</f>
        <v>15061315</v>
      </c>
      <c r="H17" s="158">
        <f>Debiteurenbeheer!L25</f>
        <v>42064</v>
      </c>
      <c r="I17" s="158">
        <f>Debiteurenbeheer!M25</f>
        <v>42094</v>
      </c>
      <c r="J17" s="159">
        <f>Debiteurenbeheer!N25</f>
        <v>19.8</v>
      </c>
      <c r="K17" s="159">
        <f>Debiteurenbeheer!O25</f>
        <v>19.8</v>
      </c>
      <c r="L17" s="158" t="str">
        <f>Debiteurenbeheer!P25</f>
        <v>€</v>
      </c>
      <c r="M17" s="159">
        <f>Debiteurenbeheer!Q25</f>
        <v>0</v>
      </c>
      <c r="N17" s="158" t="str">
        <f ca="1">Debiteurenbeheer!R25</f>
        <v>#</v>
      </c>
      <c r="O17" s="159">
        <f>Debiteurenbeheer!S25</f>
        <v>0</v>
      </c>
      <c r="Q17" s="157" t="str">
        <f>Debiteurenbeheer!V25</f>
        <v>Notification Collection Agency</v>
      </c>
      <c r="R17" s="158">
        <f>Debiteurenbeheer!A25</f>
        <v>2958352</v>
      </c>
      <c r="S17" s="157" t="str">
        <f>Debiteurenbeheer!J25</f>
        <v>25@voorbeeld.nl</v>
      </c>
    </row>
    <row r="18" spans="1:19" ht="12.75" customHeight="1" x14ac:dyDescent="0.25">
      <c r="A18" s="157">
        <f>Debiteurenbeheer!B26</f>
        <v>51318</v>
      </c>
      <c r="B18" s="157" t="str">
        <f>Debiteurenbeheer!C26</f>
        <v>Voorbeeld 28</v>
      </c>
      <c r="C18" s="157" t="str">
        <f>Debiteurenbeheer!D26</f>
        <v>vbstraat 28</v>
      </c>
      <c r="D18" s="157" t="str">
        <f>Debiteurenbeheer!E26</f>
        <v>3011 ZE</v>
      </c>
      <c r="E18" s="157" t="str">
        <f>Debiteurenbeheer!F26</f>
        <v>Rotterdam</v>
      </c>
      <c r="F18" s="157" t="str">
        <f>Debiteurenbeheer!G26</f>
        <v>Nederland</v>
      </c>
      <c r="G18" s="157">
        <f>Debiteurenbeheer!K26</f>
        <v>800197414</v>
      </c>
      <c r="H18" s="158">
        <f>Debiteurenbeheer!L26</f>
        <v>42960</v>
      </c>
      <c r="I18" s="158">
        <f>Debiteurenbeheer!M26</f>
        <v>42990</v>
      </c>
      <c r="J18" s="159">
        <f>Debiteurenbeheer!N26</f>
        <v>72.599999999999994</v>
      </c>
      <c r="K18" s="159">
        <f>Debiteurenbeheer!O26</f>
        <v>72.599999999999994</v>
      </c>
      <c r="L18" s="158" t="str">
        <f>Debiteurenbeheer!P26</f>
        <v>€</v>
      </c>
      <c r="M18" s="159">
        <f>Debiteurenbeheer!Q26</f>
        <v>0</v>
      </c>
      <c r="N18" s="158" t="str">
        <f ca="1">Debiteurenbeheer!R26</f>
        <v>*</v>
      </c>
      <c r="O18" s="159">
        <f>Debiteurenbeheer!S26</f>
        <v>0</v>
      </c>
      <c r="Q18" s="157">
        <f>Debiteurenbeheer!V26</f>
        <v>0</v>
      </c>
      <c r="R18" s="158">
        <f>Debiteurenbeheer!A26</f>
        <v>2958352</v>
      </c>
      <c r="S18" s="157" t="str">
        <f>Debiteurenbeheer!J26</f>
        <v>25@voorbeeld.nl</v>
      </c>
    </row>
    <row r="19" spans="1:19" ht="12.75" customHeight="1" x14ac:dyDescent="0.25">
      <c r="A19" s="157">
        <f>Debiteurenbeheer!B27</f>
        <v>51318</v>
      </c>
      <c r="B19" s="157" t="str">
        <f>Debiteurenbeheer!C27</f>
        <v>Voorbeeld 28</v>
      </c>
      <c r="C19" s="157" t="str">
        <f>Debiteurenbeheer!D27</f>
        <v>vbstraat 28</v>
      </c>
      <c r="D19" s="157" t="str">
        <f>Debiteurenbeheer!E27</f>
        <v>3011 ZE</v>
      </c>
      <c r="E19" s="157" t="str">
        <f>Debiteurenbeheer!F27</f>
        <v>Rotterdam</v>
      </c>
      <c r="F19" s="157" t="str">
        <f>Debiteurenbeheer!G27</f>
        <v>Nederland</v>
      </c>
      <c r="G19" s="157">
        <f>Debiteurenbeheer!K27</f>
        <v>800202903</v>
      </c>
      <c r="H19" s="158">
        <f>Debiteurenbeheer!L27</f>
        <v>43046</v>
      </c>
      <c r="I19" s="158">
        <f>Debiteurenbeheer!M27</f>
        <v>43076</v>
      </c>
      <c r="J19" s="159">
        <f>Debiteurenbeheer!N27</f>
        <v>36.299999999999997</v>
      </c>
      <c r="K19" s="159">
        <f>Debiteurenbeheer!O27</f>
        <v>36.299999999999997</v>
      </c>
      <c r="L19" s="158" t="str">
        <f>Debiteurenbeheer!P27</f>
        <v>€</v>
      </c>
      <c r="M19" s="159">
        <f>Debiteurenbeheer!Q27</f>
        <v>0</v>
      </c>
      <c r="N19" s="158" t="str">
        <f ca="1">Debiteurenbeheer!R27</f>
        <v/>
      </c>
      <c r="O19" s="159">
        <f>Debiteurenbeheer!S27</f>
        <v>0</v>
      </c>
      <c r="Q19" s="157">
        <f>Debiteurenbeheer!V27</f>
        <v>0</v>
      </c>
      <c r="R19" s="158">
        <f>Debiteurenbeheer!A27</f>
        <v>2958352</v>
      </c>
      <c r="S19" s="157" t="str">
        <f>Debiteurenbeheer!J27</f>
        <v>25@voorbeeld.nl</v>
      </c>
    </row>
    <row r="20" spans="1:19" ht="12.75" customHeight="1" x14ac:dyDescent="0.25">
      <c r="A20" s="157">
        <f>Debiteurenbeheer!B28</f>
        <v>51561</v>
      </c>
      <c r="B20" s="157" t="str">
        <f>Debiteurenbeheer!C28</f>
        <v>Voorbeeld 35</v>
      </c>
      <c r="C20" s="157" t="str">
        <f>Debiteurenbeheer!D28</f>
        <v>vbstraat 35</v>
      </c>
      <c r="D20" s="157" t="str">
        <f>Debiteurenbeheer!E28</f>
        <v>1017 RD</v>
      </c>
      <c r="E20" s="157" t="str">
        <f>Debiteurenbeheer!F28</f>
        <v>Amsterdam</v>
      </c>
      <c r="F20" s="157" t="str">
        <f>Debiteurenbeheer!G28</f>
        <v>Nederland</v>
      </c>
      <c r="G20" s="157">
        <f>Debiteurenbeheer!K28</f>
        <v>800183214</v>
      </c>
      <c r="H20" s="158">
        <f>Debiteurenbeheer!L28</f>
        <v>41627</v>
      </c>
      <c r="I20" s="158">
        <f>Debiteurenbeheer!M28</f>
        <v>41657</v>
      </c>
      <c r="J20" s="159">
        <f>Debiteurenbeheer!N28</f>
        <v>19.21</v>
      </c>
      <c r="K20" s="159">
        <f>Debiteurenbeheer!O28</f>
        <v>19.21</v>
      </c>
      <c r="L20" s="158" t="str">
        <f>Debiteurenbeheer!P28</f>
        <v>€</v>
      </c>
      <c r="M20" s="159">
        <f>Debiteurenbeheer!Q28</f>
        <v>0</v>
      </c>
      <c r="N20" s="158" t="str">
        <f ca="1">Debiteurenbeheer!R28</f>
        <v>*</v>
      </c>
      <c r="O20" s="159">
        <f>Debiteurenbeheer!S28</f>
        <v>0</v>
      </c>
      <c r="Q20" s="157">
        <f>Debiteurenbeheer!V28</f>
        <v>0</v>
      </c>
      <c r="R20" s="158">
        <f>Debiteurenbeheer!A28</f>
        <v>2958352</v>
      </c>
      <c r="S20" s="157" t="str">
        <f>Debiteurenbeheer!J28</f>
        <v>35@voorbeeld.nl</v>
      </c>
    </row>
    <row r="21" spans="1:19" ht="12.75" customHeight="1" x14ac:dyDescent="0.25">
      <c r="A21" s="157">
        <f>Debiteurenbeheer!B29</f>
        <v>51576</v>
      </c>
      <c r="B21" s="157" t="str">
        <f>Debiteurenbeheer!C29</f>
        <v>Voorbeeld 37</v>
      </c>
      <c r="C21" s="157" t="str">
        <f>Debiteurenbeheer!D29</f>
        <v>vbstraat 37</v>
      </c>
      <c r="D21" s="157" t="str">
        <f>Debiteurenbeheer!E29</f>
        <v>2582 LZ</v>
      </c>
      <c r="E21" s="157" t="str">
        <f>Debiteurenbeheer!F29</f>
        <v>'s-Gravenhage</v>
      </c>
      <c r="F21" s="157" t="str">
        <f>Debiteurenbeheer!G29</f>
        <v>Nederland</v>
      </c>
      <c r="G21" s="157">
        <f>Debiteurenbeheer!K29</f>
        <v>800199293</v>
      </c>
      <c r="H21" s="158">
        <f>Debiteurenbeheer!L29</f>
        <v>41893</v>
      </c>
      <c r="I21" s="158">
        <f>Debiteurenbeheer!M29</f>
        <v>41923</v>
      </c>
      <c r="J21" s="159">
        <f>Debiteurenbeheer!N29</f>
        <v>19.21</v>
      </c>
      <c r="K21" s="159">
        <f>Debiteurenbeheer!O29</f>
        <v>19.21</v>
      </c>
      <c r="L21" s="158" t="str">
        <f>Debiteurenbeheer!P29</f>
        <v>€</v>
      </c>
      <c r="M21" s="159">
        <f>Debiteurenbeheer!Q29</f>
        <v>0</v>
      </c>
      <c r="N21" s="158" t="str">
        <f ca="1">Debiteurenbeheer!R29</f>
        <v>*</v>
      </c>
      <c r="O21" s="159">
        <f>Debiteurenbeheer!S29</f>
        <v>0</v>
      </c>
      <c r="Q21" s="157">
        <f>Debiteurenbeheer!V29</f>
        <v>0</v>
      </c>
      <c r="R21" s="158">
        <f>Debiteurenbeheer!A29</f>
        <v>2958352</v>
      </c>
      <c r="S21" s="157" t="str">
        <f>Debiteurenbeheer!J29</f>
        <v>37@voorbeeld.nl</v>
      </c>
    </row>
    <row r="22" spans="1:19" ht="12.75" customHeight="1" x14ac:dyDescent="0.25">
      <c r="A22" s="157">
        <f>Debiteurenbeheer!B30</f>
        <v>51583</v>
      </c>
      <c r="B22" s="157" t="str">
        <f>Debiteurenbeheer!C30</f>
        <v>Voorbeeld 38</v>
      </c>
      <c r="C22" s="157" t="str">
        <f>Debiteurenbeheer!D30</f>
        <v>vbstraat 38</v>
      </c>
      <c r="D22" s="157" t="str">
        <f>Debiteurenbeheer!E30</f>
        <v>1441 CA</v>
      </c>
      <c r="E22" s="157" t="str">
        <f>Debiteurenbeheer!F30</f>
        <v>Purmerend</v>
      </c>
      <c r="F22" s="157" t="str">
        <f>Debiteurenbeheer!G30</f>
        <v>Nederland</v>
      </c>
      <c r="G22" s="157">
        <f>Debiteurenbeheer!K30</f>
        <v>800182430</v>
      </c>
      <c r="H22" s="158">
        <f>Debiteurenbeheer!L30</f>
        <v>41624</v>
      </c>
      <c r="I22" s="158">
        <f>Debiteurenbeheer!M30</f>
        <v>41654</v>
      </c>
      <c r="J22" s="159">
        <f>Debiteurenbeheer!N30</f>
        <v>246.69</v>
      </c>
      <c r="K22" s="159">
        <f>Debiteurenbeheer!O30</f>
        <v>246.69</v>
      </c>
      <c r="L22" s="158" t="str">
        <f>Debiteurenbeheer!P30</f>
        <v>€</v>
      </c>
      <c r="M22" s="159">
        <f>Debiteurenbeheer!Q30</f>
        <v>0</v>
      </c>
      <c r="N22" s="158" t="str">
        <f ca="1">Debiteurenbeheer!R30</f>
        <v>*</v>
      </c>
      <c r="O22" s="159">
        <f>Debiteurenbeheer!S30</f>
        <v>0</v>
      </c>
      <c r="Q22" s="157">
        <f>Debiteurenbeheer!V30</f>
        <v>0</v>
      </c>
      <c r="R22" s="158">
        <f>Debiteurenbeheer!A30</f>
        <v>2958352</v>
      </c>
      <c r="S22" s="157" t="str">
        <f>Debiteurenbeheer!J30</f>
        <v>38@voorbeeld.nl</v>
      </c>
    </row>
    <row r="23" spans="1:19" ht="12.75" customHeight="1" x14ac:dyDescent="0.25">
      <c r="A23" s="157">
        <f>Debiteurenbeheer!B31</f>
        <v>51632</v>
      </c>
      <c r="B23" s="157" t="str">
        <f>Debiteurenbeheer!C31</f>
        <v>Voorbeeld 39</v>
      </c>
      <c r="C23" s="157" t="str">
        <f>Debiteurenbeheer!D31</f>
        <v>vbstraat 39</v>
      </c>
      <c r="D23" s="157" t="str">
        <f>Debiteurenbeheer!E31</f>
        <v>3845 DJ</v>
      </c>
      <c r="E23" s="157" t="str">
        <f>Debiteurenbeheer!F31</f>
        <v>Harderwijk</v>
      </c>
      <c r="F23" s="157" t="str">
        <f>Debiteurenbeheer!G31</f>
        <v>Nederland</v>
      </c>
      <c r="G23" s="157">
        <f>Debiteurenbeheer!K31</f>
        <v>15058470</v>
      </c>
      <c r="H23" s="158">
        <f>Debiteurenbeheer!L31</f>
        <v>42036</v>
      </c>
      <c r="I23" s="158">
        <f>Debiteurenbeheer!M31</f>
        <v>42066</v>
      </c>
      <c r="J23" s="159">
        <f>Debiteurenbeheer!N31</f>
        <v>264.05</v>
      </c>
      <c r="K23" s="159">
        <f>Debiteurenbeheer!O31</f>
        <v>264.05</v>
      </c>
      <c r="L23" s="158" t="str">
        <f>Debiteurenbeheer!P31</f>
        <v>€</v>
      </c>
      <c r="M23" s="159">
        <f>Debiteurenbeheer!Q31</f>
        <v>0</v>
      </c>
      <c r="N23" s="158" t="str">
        <f ca="1">Debiteurenbeheer!R31</f>
        <v>*</v>
      </c>
      <c r="O23" s="159">
        <f>Debiteurenbeheer!S31</f>
        <v>0</v>
      </c>
      <c r="Q23" s="157">
        <f>Debiteurenbeheer!V31</f>
        <v>0</v>
      </c>
      <c r="R23" s="158">
        <f>Debiteurenbeheer!A31</f>
        <v>2958352</v>
      </c>
      <c r="S23" s="157" t="str">
        <f>Debiteurenbeheer!J31</f>
        <v>39@voorbeeld.nl</v>
      </c>
    </row>
    <row r="24" spans="1:19" ht="12.75" customHeight="1" x14ac:dyDescent="0.25">
      <c r="A24" s="157">
        <f>Debiteurenbeheer!B32</f>
        <v>51632</v>
      </c>
      <c r="B24" s="157" t="str">
        <f>Debiteurenbeheer!C32</f>
        <v>Voorbeeld 39</v>
      </c>
      <c r="C24" s="157" t="str">
        <f>Debiteurenbeheer!D32</f>
        <v>vbstraat 39</v>
      </c>
      <c r="D24" s="157" t="str">
        <f>Debiteurenbeheer!E32</f>
        <v>3845 DJ</v>
      </c>
      <c r="E24" s="157" t="str">
        <f>Debiteurenbeheer!F32</f>
        <v>Harderwijk</v>
      </c>
      <c r="F24" s="157" t="str">
        <f>Debiteurenbeheer!G32</f>
        <v>Nederland</v>
      </c>
      <c r="G24" s="157">
        <f>Debiteurenbeheer!K32</f>
        <v>800186230</v>
      </c>
      <c r="H24" s="158">
        <f>Debiteurenbeheer!L32</f>
        <v>41683</v>
      </c>
      <c r="I24" s="158">
        <f>Debiteurenbeheer!M32</f>
        <v>41713</v>
      </c>
      <c r="J24" s="159">
        <f>Debiteurenbeheer!N32</f>
        <v>256.39999999999998</v>
      </c>
      <c r="K24" s="159">
        <f>Debiteurenbeheer!O32</f>
        <v>256.39999999999998</v>
      </c>
      <c r="L24" s="158" t="str">
        <f>Debiteurenbeheer!P32</f>
        <v>€</v>
      </c>
      <c r="M24" s="159">
        <f>Debiteurenbeheer!Q32</f>
        <v>0</v>
      </c>
      <c r="N24" s="158" t="str">
        <f ca="1">Debiteurenbeheer!R32</f>
        <v>*</v>
      </c>
      <c r="O24" s="159">
        <f>Debiteurenbeheer!S32</f>
        <v>0</v>
      </c>
      <c r="Q24" s="157">
        <f>Debiteurenbeheer!V32</f>
        <v>0</v>
      </c>
      <c r="R24" s="158">
        <f>Debiteurenbeheer!A32</f>
        <v>2958352</v>
      </c>
      <c r="S24" s="157" t="str">
        <f>Debiteurenbeheer!J32</f>
        <v>40@voorbeeld.nl</v>
      </c>
    </row>
    <row r="25" spans="1:19" ht="12.75" customHeight="1" x14ac:dyDescent="0.25">
      <c r="A25" s="157">
        <f>Debiteurenbeheer!B33</f>
        <v>51687</v>
      </c>
      <c r="B25" s="157" t="str">
        <f>Debiteurenbeheer!C33</f>
        <v>Voorbeeld 41</v>
      </c>
      <c r="C25" s="157" t="str">
        <f>Debiteurenbeheer!D33</f>
        <v>vbstraat 41</v>
      </c>
      <c r="D25" s="157" t="str">
        <f>Debiteurenbeheer!E33</f>
        <v>3222 AG</v>
      </c>
      <c r="E25" s="157" t="str">
        <f>Debiteurenbeheer!F33</f>
        <v>Hellevoetsluis</v>
      </c>
      <c r="F25" s="157" t="str">
        <f>Debiteurenbeheer!G33</f>
        <v>Nederland</v>
      </c>
      <c r="G25" s="157">
        <f>Debiteurenbeheer!K33</f>
        <v>14046391</v>
      </c>
      <c r="H25" s="158">
        <f>Debiteurenbeheer!L33</f>
        <v>41985</v>
      </c>
      <c r="I25" s="158">
        <f>Debiteurenbeheer!M33</f>
        <v>42015</v>
      </c>
      <c r="J25" s="159">
        <f>Debiteurenbeheer!N33</f>
        <v>1.21</v>
      </c>
      <c r="K25" s="159">
        <f>Debiteurenbeheer!O33</f>
        <v>1.21</v>
      </c>
      <c r="L25" s="158" t="str">
        <f>Debiteurenbeheer!P33</f>
        <v>€</v>
      </c>
      <c r="M25" s="159">
        <f>Debiteurenbeheer!Q33</f>
        <v>0</v>
      </c>
      <c r="N25" s="158" t="str">
        <f ca="1">Debiteurenbeheer!R33</f>
        <v>*</v>
      </c>
      <c r="O25" s="159">
        <f>Debiteurenbeheer!S33</f>
        <v>0</v>
      </c>
      <c r="Q25" s="157">
        <f>Debiteurenbeheer!V33</f>
        <v>0</v>
      </c>
      <c r="R25" s="158">
        <f>Debiteurenbeheer!A33</f>
        <v>2958352</v>
      </c>
      <c r="S25" s="157" t="str">
        <f>Debiteurenbeheer!J33</f>
        <v>41@voorbeeld.nl</v>
      </c>
    </row>
    <row r="26" spans="1:19" ht="12.75" customHeight="1" x14ac:dyDescent="0.25">
      <c r="A26" s="157">
        <f>Debiteurenbeheer!B34</f>
        <v>51687</v>
      </c>
      <c r="B26" s="157" t="str">
        <f>Debiteurenbeheer!C34</f>
        <v>Voorbeeld 41</v>
      </c>
      <c r="C26" s="157" t="str">
        <f>Debiteurenbeheer!D34</f>
        <v>vbstraat 41</v>
      </c>
      <c r="D26" s="157" t="str">
        <f>Debiteurenbeheer!E34</f>
        <v>3222 AG</v>
      </c>
      <c r="E26" s="157" t="str">
        <f>Debiteurenbeheer!F34</f>
        <v>Hellevoetsluis</v>
      </c>
      <c r="F26" s="157" t="str">
        <f>Debiteurenbeheer!G34</f>
        <v>Nederland</v>
      </c>
      <c r="G26" s="157">
        <f>Debiteurenbeheer!K34</f>
        <v>15051839</v>
      </c>
      <c r="H26" s="158">
        <f>Debiteurenbeheer!L34</f>
        <v>42005</v>
      </c>
      <c r="I26" s="158">
        <f>Debiteurenbeheer!M34</f>
        <v>42035</v>
      </c>
      <c r="J26" s="159">
        <f>Debiteurenbeheer!N34</f>
        <v>151.93</v>
      </c>
      <c r="K26" s="159">
        <f>Debiteurenbeheer!O34</f>
        <v>151.93</v>
      </c>
      <c r="L26" s="158" t="str">
        <f>Debiteurenbeheer!P34</f>
        <v>€</v>
      </c>
      <c r="M26" s="159">
        <f>Debiteurenbeheer!Q34</f>
        <v>0</v>
      </c>
      <c r="N26" s="158" t="str">
        <f ca="1">Debiteurenbeheer!R34</f>
        <v>*</v>
      </c>
      <c r="O26" s="159">
        <f>Debiteurenbeheer!S34</f>
        <v>0</v>
      </c>
      <c r="Q26" s="157">
        <f>Debiteurenbeheer!V34</f>
        <v>0</v>
      </c>
      <c r="R26" s="158">
        <f>Debiteurenbeheer!A34</f>
        <v>2958352</v>
      </c>
      <c r="S26" s="157" t="str">
        <f>Debiteurenbeheer!J34</f>
        <v>41@voorbeeld.nl</v>
      </c>
    </row>
    <row r="27" spans="1:19" ht="12.75" customHeight="1" x14ac:dyDescent="0.25">
      <c r="A27" s="157">
        <f>Debiteurenbeheer!B35</f>
        <v>51687</v>
      </c>
      <c r="B27" s="157" t="str">
        <f>Debiteurenbeheer!C35</f>
        <v>Voorbeeld 41</v>
      </c>
      <c r="C27" s="157" t="str">
        <f>Debiteurenbeheer!D35</f>
        <v>vbstraat 41</v>
      </c>
      <c r="D27" s="157" t="str">
        <f>Debiteurenbeheer!E35</f>
        <v>3222 AG</v>
      </c>
      <c r="E27" s="157" t="str">
        <f>Debiteurenbeheer!F35</f>
        <v>Hellevoetsluis</v>
      </c>
      <c r="F27" s="157" t="str">
        <f>Debiteurenbeheer!G35</f>
        <v>Nederland</v>
      </c>
      <c r="G27" s="157">
        <f>Debiteurenbeheer!K35</f>
        <v>800184309</v>
      </c>
      <c r="H27" s="158">
        <f>Debiteurenbeheer!L35</f>
        <v>41649</v>
      </c>
      <c r="I27" s="158">
        <f>Debiteurenbeheer!M35</f>
        <v>41679</v>
      </c>
      <c r="J27" s="159">
        <f>Debiteurenbeheer!N35</f>
        <v>140.21</v>
      </c>
      <c r="K27" s="159">
        <f>Debiteurenbeheer!O35</f>
        <v>140.21</v>
      </c>
      <c r="L27" s="158" t="str">
        <f>Debiteurenbeheer!P35</f>
        <v>€</v>
      </c>
      <c r="M27" s="159">
        <f>Debiteurenbeheer!Q35</f>
        <v>0</v>
      </c>
      <c r="N27" s="158" t="str">
        <f ca="1">Debiteurenbeheer!R35</f>
        <v>*</v>
      </c>
      <c r="O27" s="159">
        <f>Debiteurenbeheer!S35</f>
        <v>0</v>
      </c>
      <c r="Q27" s="157">
        <f>Debiteurenbeheer!V35</f>
        <v>0</v>
      </c>
      <c r="R27" s="158">
        <f>Debiteurenbeheer!A35</f>
        <v>2958352</v>
      </c>
      <c r="S27" s="157" t="str">
        <f>Debiteurenbeheer!J35</f>
        <v>41@voorbeeld.nl</v>
      </c>
    </row>
    <row r="28" spans="1:19" ht="12.75" customHeight="1" x14ac:dyDescent="0.25">
      <c r="A28" s="157">
        <f>Debiteurenbeheer!B36</f>
        <v>51687</v>
      </c>
      <c r="B28" s="157" t="str">
        <f>Debiteurenbeheer!C36</f>
        <v>Voorbeeld 44</v>
      </c>
      <c r="C28" s="157" t="str">
        <f>Debiteurenbeheer!D36</f>
        <v>vbstraat 44</v>
      </c>
      <c r="D28" s="157" t="str">
        <f>Debiteurenbeheer!E36</f>
        <v>3222 AG</v>
      </c>
      <c r="E28" s="157" t="str">
        <f>Debiteurenbeheer!F36</f>
        <v>Hellevoetsluis</v>
      </c>
      <c r="F28" s="157" t="str">
        <f>Debiteurenbeheer!G36</f>
        <v>Nederland</v>
      </c>
      <c r="G28" s="157">
        <f>Debiteurenbeheer!K36</f>
        <v>800195693</v>
      </c>
      <c r="H28" s="158">
        <f>Debiteurenbeheer!L36</f>
        <v>41831</v>
      </c>
      <c r="I28" s="158">
        <f>Debiteurenbeheer!M36</f>
        <v>41861</v>
      </c>
      <c r="J28" s="159">
        <f>Debiteurenbeheer!N36</f>
        <v>121</v>
      </c>
      <c r="K28" s="159">
        <f>Debiteurenbeheer!O36</f>
        <v>121</v>
      </c>
      <c r="L28" s="158" t="str">
        <f>Debiteurenbeheer!P36</f>
        <v>€</v>
      </c>
      <c r="M28" s="159">
        <f>Debiteurenbeheer!Q36</f>
        <v>0</v>
      </c>
      <c r="N28" s="158" t="str">
        <f ca="1">Debiteurenbeheer!R36</f>
        <v>*</v>
      </c>
      <c r="O28" s="159">
        <f>Debiteurenbeheer!S36</f>
        <v>0</v>
      </c>
      <c r="Q28" s="157">
        <f>Debiteurenbeheer!V36</f>
        <v>0</v>
      </c>
      <c r="R28" s="158">
        <f>Debiteurenbeheer!A36</f>
        <v>2958352</v>
      </c>
      <c r="S28" s="157" t="str">
        <f>Debiteurenbeheer!J36</f>
        <v>41@voorbeeld.nl</v>
      </c>
    </row>
    <row r="29" spans="1:19" ht="12.75" customHeight="1" x14ac:dyDescent="0.25">
      <c r="A29" s="157">
        <f>Debiteurenbeheer!B37</f>
        <v>51834</v>
      </c>
      <c r="B29" s="157" t="str">
        <f>Debiteurenbeheer!C37</f>
        <v>Voorbeeld 45</v>
      </c>
      <c r="C29" s="157" t="str">
        <f>Debiteurenbeheer!D37</f>
        <v>vbstraat 45</v>
      </c>
      <c r="D29" s="157" t="str">
        <f>Debiteurenbeheer!E37</f>
        <v>1016 VR</v>
      </c>
      <c r="E29" s="157" t="str">
        <f>Debiteurenbeheer!F37</f>
        <v>Amsterdam</v>
      </c>
      <c r="F29" s="157" t="str">
        <f>Debiteurenbeheer!G37</f>
        <v>Nederland</v>
      </c>
      <c r="G29" s="157">
        <f>Debiteurenbeheer!K37</f>
        <v>15051881</v>
      </c>
      <c r="H29" s="158">
        <f>Debiteurenbeheer!L37</f>
        <v>42005</v>
      </c>
      <c r="I29" s="158">
        <f>Debiteurenbeheer!M37</f>
        <v>42035</v>
      </c>
      <c r="J29" s="159">
        <f>Debiteurenbeheer!N37</f>
        <v>5.89</v>
      </c>
      <c r="K29" s="159">
        <f>Debiteurenbeheer!O37</f>
        <v>5.89</v>
      </c>
      <c r="L29" s="158" t="str">
        <f>Debiteurenbeheer!P37</f>
        <v>€</v>
      </c>
      <c r="M29" s="159">
        <f>Debiteurenbeheer!Q37</f>
        <v>0</v>
      </c>
      <c r="N29" s="158" t="str">
        <f ca="1">Debiteurenbeheer!R37</f>
        <v>*</v>
      </c>
      <c r="O29" s="159">
        <f>Debiteurenbeheer!S37</f>
        <v>0</v>
      </c>
      <c r="Q29" s="157">
        <f>Debiteurenbeheer!V37</f>
        <v>0</v>
      </c>
      <c r="R29" s="158">
        <f>Debiteurenbeheer!A37</f>
        <v>2958352</v>
      </c>
      <c r="S29" s="157" t="str">
        <f>Debiteurenbeheer!J37</f>
        <v>45@voorbeeld.nl</v>
      </c>
    </row>
    <row r="30" spans="1:19" ht="12.75" customHeight="1" x14ac:dyDescent="0.25">
      <c r="A30" s="157">
        <f>Debiteurenbeheer!B38</f>
        <v>51834</v>
      </c>
      <c r="B30" s="157" t="str">
        <f>Debiteurenbeheer!C38</f>
        <v>Voorbeeld 45</v>
      </c>
      <c r="C30" s="157" t="str">
        <f>Debiteurenbeheer!D38</f>
        <v>vbstraat 45</v>
      </c>
      <c r="D30" s="157" t="str">
        <f>Debiteurenbeheer!E38</f>
        <v>1016 VR</v>
      </c>
      <c r="E30" s="157" t="str">
        <f>Debiteurenbeheer!F38</f>
        <v>Amsterdam</v>
      </c>
      <c r="F30" s="157" t="str">
        <f>Debiteurenbeheer!G38</f>
        <v>Nederland</v>
      </c>
      <c r="G30" s="157">
        <f>Debiteurenbeheer!K38</f>
        <v>800194139</v>
      </c>
      <c r="H30" s="158">
        <f>Debiteurenbeheer!L38</f>
        <v>41803</v>
      </c>
      <c r="I30" s="158">
        <f>Debiteurenbeheer!M38</f>
        <v>41833</v>
      </c>
      <c r="J30" s="159">
        <f>Debiteurenbeheer!N38</f>
        <v>16.739999999999998</v>
      </c>
      <c r="K30" s="159">
        <f>Debiteurenbeheer!O38</f>
        <v>16.739999999999998</v>
      </c>
      <c r="L30" s="158" t="str">
        <f>Debiteurenbeheer!P38</f>
        <v>€</v>
      </c>
      <c r="M30" s="159">
        <f>Debiteurenbeheer!Q38</f>
        <v>0</v>
      </c>
      <c r="N30" s="158" t="str">
        <f ca="1">Debiteurenbeheer!R38</f>
        <v>*</v>
      </c>
      <c r="O30" s="159">
        <f>Debiteurenbeheer!S38</f>
        <v>0</v>
      </c>
      <c r="Q30" s="157">
        <f>Debiteurenbeheer!V38</f>
        <v>0</v>
      </c>
      <c r="R30" s="158">
        <f>Debiteurenbeheer!A38</f>
        <v>2958352</v>
      </c>
      <c r="S30" s="157" t="str">
        <f>Debiteurenbeheer!J38</f>
        <v>45@voorbeeld.nl</v>
      </c>
    </row>
    <row r="31" spans="1:19" ht="12.75" customHeight="1" x14ac:dyDescent="0.25">
      <c r="A31" s="157">
        <f>Debiteurenbeheer!B39</f>
        <v>52025</v>
      </c>
      <c r="B31" s="157" t="str">
        <f>Debiteurenbeheer!C39</f>
        <v>Voorbeeld 47</v>
      </c>
      <c r="C31" s="157" t="str">
        <f>Debiteurenbeheer!D39</f>
        <v>vbstraat 47</v>
      </c>
      <c r="D31" s="157" t="str">
        <f>Debiteurenbeheer!E39</f>
        <v>3815 AN</v>
      </c>
      <c r="E31" s="157" t="str">
        <f>Debiteurenbeheer!F39</f>
        <v>Amersfoort</v>
      </c>
      <c r="F31" s="157" t="str">
        <f>Debiteurenbeheer!G39</f>
        <v>Nederland</v>
      </c>
      <c r="G31" s="157">
        <f>Debiteurenbeheer!K39</f>
        <v>15051922</v>
      </c>
      <c r="H31" s="158">
        <f>Debiteurenbeheer!L39</f>
        <v>42005</v>
      </c>
      <c r="I31" s="158">
        <f>Debiteurenbeheer!M39</f>
        <v>42035</v>
      </c>
      <c r="J31" s="159">
        <f>Debiteurenbeheer!N39</f>
        <v>66.17</v>
      </c>
      <c r="K31" s="159">
        <f>Debiteurenbeheer!O39</f>
        <v>66.17</v>
      </c>
      <c r="L31" s="158" t="str">
        <f>Debiteurenbeheer!P39</f>
        <v>€</v>
      </c>
      <c r="M31" s="159">
        <f>Debiteurenbeheer!Q39</f>
        <v>0</v>
      </c>
      <c r="N31" s="158" t="str">
        <f ca="1">Debiteurenbeheer!R39</f>
        <v>*</v>
      </c>
      <c r="O31" s="159">
        <f>Debiteurenbeheer!S39</f>
        <v>0</v>
      </c>
      <c r="Q31" s="157">
        <f>Debiteurenbeheer!V39</f>
        <v>0</v>
      </c>
      <c r="R31" s="158">
        <f>Debiteurenbeheer!A39</f>
        <v>2958352</v>
      </c>
      <c r="S31" s="157" t="str">
        <f>Debiteurenbeheer!J39</f>
        <v>47@voorbeeld.nl</v>
      </c>
    </row>
    <row r="32" spans="1:19" ht="12.75" customHeight="1" x14ac:dyDescent="0.25">
      <c r="A32" s="157">
        <f>Debiteurenbeheer!B40</f>
        <v>0</v>
      </c>
      <c r="B32" s="157">
        <f>Debiteurenbeheer!C40</f>
        <v>0</v>
      </c>
      <c r="C32" s="157">
        <f>Debiteurenbeheer!D40</f>
        <v>0</v>
      </c>
      <c r="D32" s="157">
        <f>Debiteurenbeheer!E40</f>
        <v>0</v>
      </c>
      <c r="E32" s="157">
        <f>Debiteurenbeheer!F40</f>
        <v>0</v>
      </c>
      <c r="F32" s="157">
        <f>Debiteurenbeheer!G40</f>
        <v>0</v>
      </c>
      <c r="G32" s="157">
        <f>Debiteurenbeheer!K40</f>
        <v>0</v>
      </c>
      <c r="H32" s="158">
        <f>Debiteurenbeheer!L40</f>
        <v>0</v>
      </c>
      <c r="I32" s="158">
        <f>Debiteurenbeheer!M40</f>
        <v>0</v>
      </c>
      <c r="J32" s="159">
        <f>Debiteurenbeheer!N40</f>
        <v>0</v>
      </c>
      <c r="K32" s="159">
        <f>Debiteurenbeheer!O40</f>
        <v>0</v>
      </c>
      <c r="L32" s="158">
        <f>Debiteurenbeheer!P40</f>
        <v>0</v>
      </c>
      <c r="M32" s="159">
        <f>Debiteurenbeheer!Q40</f>
        <v>0</v>
      </c>
      <c r="N32" s="158" t="str">
        <f ca="1">Debiteurenbeheer!R40</f>
        <v>*</v>
      </c>
      <c r="O32" s="159">
        <f>Debiteurenbeheer!S40</f>
        <v>0</v>
      </c>
      <c r="Q32" s="157">
        <f>Debiteurenbeheer!V40</f>
        <v>0</v>
      </c>
      <c r="R32" s="158">
        <f>Debiteurenbeheer!A40</f>
        <v>2958352</v>
      </c>
      <c r="S32" s="157">
        <f>Debiteurenbeheer!J40</f>
        <v>0</v>
      </c>
    </row>
    <row r="33" spans="1:19" ht="12.75" customHeight="1" x14ac:dyDescent="0.25">
      <c r="A33" s="157">
        <f>Debiteurenbeheer!B41</f>
        <v>0</v>
      </c>
      <c r="B33" s="157">
        <f>Debiteurenbeheer!C41</f>
        <v>0</v>
      </c>
      <c r="C33" s="157">
        <f>Debiteurenbeheer!D41</f>
        <v>0</v>
      </c>
      <c r="D33" s="157">
        <f>Debiteurenbeheer!E41</f>
        <v>0</v>
      </c>
      <c r="E33" s="157">
        <f>Debiteurenbeheer!F41</f>
        <v>0</v>
      </c>
      <c r="F33" s="157">
        <f>Debiteurenbeheer!G41</f>
        <v>0</v>
      </c>
      <c r="G33" s="157">
        <f>Debiteurenbeheer!K41</f>
        <v>0</v>
      </c>
      <c r="H33" s="158">
        <f>Debiteurenbeheer!L41</f>
        <v>0</v>
      </c>
      <c r="I33" s="158">
        <f>Debiteurenbeheer!M41</f>
        <v>0</v>
      </c>
      <c r="J33" s="159">
        <f>Debiteurenbeheer!N41</f>
        <v>0</v>
      </c>
      <c r="K33" s="159">
        <f>Debiteurenbeheer!O41</f>
        <v>0</v>
      </c>
      <c r="L33" s="158">
        <f>Debiteurenbeheer!P41</f>
        <v>0</v>
      </c>
      <c r="M33" s="159">
        <f>Debiteurenbeheer!Q41</f>
        <v>0</v>
      </c>
      <c r="N33" s="158" t="str">
        <f ca="1">Debiteurenbeheer!R41</f>
        <v>*</v>
      </c>
      <c r="O33" s="159">
        <f>Debiteurenbeheer!S41</f>
        <v>0</v>
      </c>
      <c r="Q33" s="157">
        <f>Debiteurenbeheer!V41</f>
        <v>0</v>
      </c>
      <c r="R33" s="158">
        <f>Debiteurenbeheer!A41</f>
        <v>2958352</v>
      </c>
      <c r="S33" s="157">
        <f>Debiteurenbeheer!J41</f>
        <v>0</v>
      </c>
    </row>
    <row r="34" spans="1:19" ht="12.75" customHeight="1" x14ac:dyDescent="0.25">
      <c r="A34" s="157">
        <f>Debiteurenbeheer!B42</f>
        <v>0</v>
      </c>
      <c r="B34" s="157">
        <f>Debiteurenbeheer!C42</f>
        <v>0</v>
      </c>
      <c r="C34" s="157">
        <f>Debiteurenbeheer!D42</f>
        <v>0</v>
      </c>
      <c r="D34" s="157">
        <f>Debiteurenbeheer!E42</f>
        <v>0</v>
      </c>
      <c r="E34" s="157">
        <f>Debiteurenbeheer!F42</f>
        <v>0</v>
      </c>
      <c r="F34" s="157">
        <f>Debiteurenbeheer!G42</f>
        <v>0</v>
      </c>
      <c r="G34" s="157">
        <f>Debiteurenbeheer!K42</f>
        <v>0</v>
      </c>
      <c r="H34" s="158">
        <f>Debiteurenbeheer!L42</f>
        <v>0</v>
      </c>
      <c r="I34" s="158">
        <f>Debiteurenbeheer!M42</f>
        <v>0</v>
      </c>
      <c r="J34" s="159">
        <f>Debiteurenbeheer!N42</f>
        <v>0</v>
      </c>
      <c r="K34" s="159">
        <f>Debiteurenbeheer!O42</f>
        <v>0</v>
      </c>
      <c r="L34" s="158">
        <f>Debiteurenbeheer!P42</f>
        <v>0</v>
      </c>
      <c r="M34" s="159">
        <f>Debiteurenbeheer!Q42</f>
        <v>0</v>
      </c>
      <c r="N34" s="158" t="str">
        <f ca="1">Debiteurenbeheer!R42</f>
        <v>*</v>
      </c>
      <c r="O34" s="159">
        <f>Debiteurenbeheer!S42</f>
        <v>0</v>
      </c>
      <c r="Q34" s="157">
        <f>Debiteurenbeheer!V42</f>
        <v>0</v>
      </c>
      <c r="R34" s="158">
        <f>Debiteurenbeheer!A42</f>
        <v>2958352</v>
      </c>
      <c r="S34" s="157">
        <f>Debiteurenbeheer!J42</f>
        <v>0</v>
      </c>
    </row>
    <row r="35" spans="1:19" ht="12.75" customHeight="1" x14ac:dyDescent="0.25">
      <c r="A35" s="157">
        <f>Debiteurenbeheer!B43</f>
        <v>0</v>
      </c>
      <c r="B35" s="157">
        <f>Debiteurenbeheer!C43</f>
        <v>0</v>
      </c>
      <c r="C35" s="157">
        <f>Debiteurenbeheer!D43</f>
        <v>0</v>
      </c>
      <c r="D35" s="157">
        <f>Debiteurenbeheer!E43</f>
        <v>0</v>
      </c>
      <c r="E35" s="157">
        <f>Debiteurenbeheer!F43</f>
        <v>0</v>
      </c>
      <c r="F35" s="157">
        <f>Debiteurenbeheer!G43</f>
        <v>0</v>
      </c>
      <c r="G35" s="157">
        <f>Debiteurenbeheer!K43</f>
        <v>0</v>
      </c>
      <c r="H35" s="158">
        <f>Debiteurenbeheer!L43</f>
        <v>0</v>
      </c>
      <c r="I35" s="158">
        <f>Debiteurenbeheer!M43</f>
        <v>0</v>
      </c>
      <c r="J35" s="159">
        <f>Debiteurenbeheer!N43</f>
        <v>0</v>
      </c>
      <c r="K35" s="159">
        <f>Debiteurenbeheer!O43</f>
        <v>0</v>
      </c>
      <c r="L35" s="158">
        <f>Debiteurenbeheer!P43</f>
        <v>0</v>
      </c>
      <c r="M35" s="159">
        <f>Debiteurenbeheer!Q43</f>
        <v>0</v>
      </c>
      <c r="N35" s="158" t="str">
        <f ca="1">Debiteurenbeheer!R43</f>
        <v>*</v>
      </c>
      <c r="O35" s="159">
        <f>Debiteurenbeheer!S43</f>
        <v>0</v>
      </c>
      <c r="Q35" s="157">
        <f>Debiteurenbeheer!V43</f>
        <v>0</v>
      </c>
      <c r="R35" s="158">
        <f>Debiteurenbeheer!A43</f>
        <v>2958352</v>
      </c>
      <c r="S35" s="157">
        <f>Debiteurenbeheer!J43</f>
        <v>0</v>
      </c>
    </row>
    <row r="36" spans="1:19" ht="12.75" customHeight="1" x14ac:dyDescent="0.25">
      <c r="A36" s="157">
        <f>Debiteurenbeheer!B44</f>
        <v>0</v>
      </c>
      <c r="B36" s="157">
        <f>Debiteurenbeheer!C44</f>
        <v>0</v>
      </c>
      <c r="C36" s="157">
        <f>Debiteurenbeheer!D44</f>
        <v>0</v>
      </c>
      <c r="D36" s="157">
        <f>Debiteurenbeheer!E44</f>
        <v>0</v>
      </c>
      <c r="E36" s="157">
        <f>Debiteurenbeheer!F44</f>
        <v>0</v>
      </c>
      <c r="F36" s="157">
        <f>Debiteurenbeheer!G44</f>
        <v>0</v>
      </c>
      <c r="G36" s="157">
        <f>Debiteurenbeheer!K44</f>
        <v>0</v>
      </c>
      <c r="H36" s="158">
        <f>Debiteurenbeheer!L44</f>
        <v>0</v>
      </c>
      <c r="I36" s="158">
        <f>Debiteurenbeheer!M44</f>
        <v>0</v>
      </c>
      <c r="J36" s="159">
        <f>Debiteurenbeheer!N44</f>
        <v>0</v>
      </c>
      <c r="K36" s="159">
        <f>Debiteurenbeheer!O44</f>
        <v>0</v>
      </c>
      <c r="L36" s="158">
        <f>Debiteurenbeheer!P44</f>
        <v>0</v>
      </c>
      <c r="M36" s="159">
        <f>Debiteurenbeheer!Q44</f>
        <v>0</v>
      </c>
      <c r="N36" s="158" t="str">
        <f ca="1">Debiteurenbeheer!R44</f>
        <v>*</v>
      </c>
      <c r="O36" s="159">
        <f>Debiteurenbeheer!S44</f>
        <v>0</v>
      </c>
      <c r="Q36" s="157">
        <f>Debiteurenbeheer!V44</f>
        <v>0</v>
      </c>
      <c r="R36" s="158">
        <f>Debiteurenbeheer!A44</f>
        <v>2958352</v>
      </c>
      <c r="S36" s="157">
        <f>Debiteurenbeheer!J44</f>
        <v>0</v>
      </c>
    </row>
    <row r="37" spans="1:19" ht="12.75" customHeight="1" x14ac:dyDescent="0.25">
      <c r="A37" s="157">
        <f>Debiteurenbeheer!B45</f>
        <v>0</v>
      </c>
      <c r="B37" s="157">
        <f>Debiteurenbeheer!C45</f>
        <v>0</v>
      </c>
      <c r="C37" s="157">
        <f>Debiteurenbeheer!D45</f>
        <v>0</v>
      </c>
      <c r="D37" s="157">
        <f>Debiteurenbeheer!E45</f>
        <v>0</v>
      </c>
      <c r="E37" s="157">
        <f>Debiteurenbeheer!F45</f>
        <v>0</v>
      </c>
      <c r="F37" s="157">
        <f>Debiteurenbeheer!G45</f>
        <v>0</v>
      </c>
      <c r="G37" s="157">
        <f>Debiteurenbeheer!K45</f>
        <v>0</v>
      </c>
      <c r="H37" s="158">
        <f>Debiteurenbeheer!L45</f>
        <v>0</v>
      </c>
      <c r="I37" s="158">
        <f>Debiteurenbeheer!M45</f>
        <v>0</v>
      </c>
      <c r="J37" s="159">
        <f>Debiteurenbeheer!N45</f>
        <v>0</v>
      </c>
      <c r="K37" s="159">
        <f>Debiteurenbeheer!O45</f>
        <v>0</v>
      </c>
      <c r="L37" s="158">
        <f>Debiteurenbeheer!P45</f>
        <v>0</v>
      </c>
      <c r="M37" s="159">
        <f>Debiteurenbeheer!Q45</f>
        <v>0</v>
      </c>
      <c r="N37" s="158" t="str">
        <f ca="1">Debiteurenbeheer!R45</f>
        <v>*</v>
      </c>
      <c r="O37" s="159">
        <f>Debiteurenbeheer!S45</f>
        <v>0</v>
      </c>
      <c r="Q37" s="157">
        <f>Debiteurenbeheer!V45</f>
        <v>0</v>
      </c>
      <c r="R37" s="158">
        <f>Debiteurenbeheer!A45</f>
        <v>2958352</v>
      </c>
      <c r="S37" s="157">
        <f>Debiteurenbeheer!J45</f>
        <v>0</v>
      </c>
    </row>
    <row r="38" spans="1:19" ht="12.75" customHeight="1" x14ac:dyDescent="0.25">
      <c r="A38" s="157">
        <f>Debiteurenbeheer!B46</f>
        <v>0</v>
      </c>
      <c r="B38" s="157">
        <f>Debiteurenbeheer!C46</f>
        <v>0</v>
      </c>
      <c r="C38" s="157">
        <f>Debiteurenbeheer!D46</f>
        <v>0</v>
      </c>
      <c r="D38" s="157">
        <f>Debiteurenbeheer!E46</f>
        <v>0</v>
      </c>
      <c r="E38" s="157">
        <f>Debiteurenbeheer!F46</f>
        <v>0</v>
      </c>
      <c r="F38" s="157">
        <f>Debiteurenbeheer!G46</f>
        <v>0</v>
      </c>
      <c r="G38" s="157">
        <f>Debiteurenbeheer!K46</f>
        <v>0</v>
      </c>
      <c r="H38" s="158">
        <f>Debiteurenbeheer!L46</f>
        <v>0</v>
      </c>
      <c r="I38" s="158">
        <f>Debiteurenbeheer!M46</f>
        <v>0</v>
      </c>
      <c r="J38" s="159">
        <f>Debiteurenbeheer!N46</f>
        <v>0</v>
      </c>
      <c r="K38" s="159">
        <f>Debiteurenbeheer!O46</f>
        <v>0</v>
      </c>
      <c r="L38" s="158">
        <f>Debiteurenbeheer!P46</f>
        <v>0</v>
      </c>
      <c r="M38" s="159">
        <f>Debiteurenbeheer!Q46</f>
        <v>0</v>
      </c>
      <c r="N38" s="158" t="str">
        <f ca="1">Debiteurenbeheer!R46</f>
        <v>*</v>
      </c>
      <c r="O38" s="159">
        <f>Debiteurenbeheer!S46</f>
        <v>0</v>
      </c>
      <c r="Q38" s="157">
        <f>Debiteurenbeheer!V46</f>
        <v>0</v>
      </c>
      <c r="R38" s="158">
        <f>Debiteurenbeheer!A46</f>
        <v>2958352</v>
      </c>
      <c r="S38" s="157">
        <f>Debiteurenbeheer!J46</f>
        <v>0</v>
      </c>
    </row>
    <row r="39" spans="1:19" ht="12.75" customHeight="1" x14ac:dyDescent="0.25">
      <c r="A39" s="157">
        <f>Debiteurenbeheer!B47</f>
        <v>0</v>
      </c>
      <c r="B39" s="157">
        <f>Debiteurenbeheer!C47</f>
        <v>0</v>
      </c>
      <c r="C39" s="157">
        <f>Debiteurenbeheer!D47</f>
        <v>0</v>
      </c>
      <c r="D39" s="157">
        <f>Debiteurenbeheer!E47</f>
        <v>0</v>
      </c>
      <c r="E39" s="157">
        <f>Debiteurenbeheer!F47</f>
        <v>0</v>
      </c>
      <c r="F39" s="157">
        <f>Debiteurenbeheer!G47</f>
        <v>0</v>
      </c>
      <c r="G39" s="157">
        <f>Debiteurenbeheer!K47</f>
        <v>0</v>
      </c>
      <c r="H39" s="158">
        <f>Debiteurenbeheer!L47</f>
        <v>0</v>
      </c>
      <c r="I39" s="158">
        <f>Debiteurenbeheer!M47</f>
        <v>0</v>
      </c>
      <c r="J39" s="159">
        <f>Debiteurenbeheer!N47</f>
        <v>0</v>
      </c>
      <c r="K39" s="159">
        <f>Debiteurenbeheer!O47</f>
        <v>0</v>
      </c>
      <c r="L39" s="158">
        <f>Debiteurenbeheer!P47</f>
        <v>0</v>
      </c>
      <c r="M39" s="159">
        <f>Debiteurenbeheer!Q47</f>
        <v>0</v>
      </c>
      <c r="N39" s="158" t="str">
        <f ca="1">Debiteurenbeheer!R47</f>
        <v>*</v>
      </c>
      <c r="O39" s="159">
        <f>Debiteurenbeheer!S47</f>
        <v>0</v>
      </c>
      <c r="Q39" s="157">
        <f>Debiteurenbeheer!V47</f>
        <v>0</v>
      </c>
      <c r="R39" s="158">
        <f>Debiteurenbeheer!A47</f>
        <v>2958352</v>
      </c>
      <c r="S39" s="157">
        <f>Debiteurenbeheer!J47</f>
        <v>0</v>
      </c>
    </row>
    <row r="40" spans="1:19" ht="12.75" customHeight="1" x14ac:dyDescent="0.25">
      <c r="A40" s="157">
        <f>Debiteurenbeheer!B48</f>
        <v>0</v>
      </c>
      <c r="B40" s="157">
        <f>Debiteurenbeheer!C48</f>
        <v>0</v>
      </c>
      <c r="C40" s="157">
        <f>Debiteurenbeheer!D48</f>
        <v>0</v>
      </c>
      <c r="D40" s="157">
        <f>Debiteurenbeheer!E48</f>
        <v>0</v>
      </c>
      <c r="E40" s="157">
        <f>Debiteurenbeheer!F48</f>
        <v>0</v>
      </c>
      <c r="F40" s="157">
        <f>Debiteurenbeheer!G48</f>
        <v>0</v>
      </c>
      <c r="G40" s="157">
        <f>Debiteurenbeheer!K48</f>
        <v>0</v>
      </c>
      <c r="H40" s="158">
        <f>Debiteurenbeheer!L48</f>
        <v>0</v>
      </c>
      <c r="I40" s="158">
        <f>Debiteurenbeheer!M48</f>
        <v>0</v>
      </c>
      <c r="J40" s="159">
        <f>Debiteurenbeheer!N48</f>
        <v>0</v>
      </c>
      <c r="K40" s="159">
        <f>Debiteurenbeheer!O48</f>
        <v>0</v>
      </c>
      <c r="L40" s="158">
        <f>Debiteurenbeheer!P48</f>
        <v>0</v>
      </c>
      <c r="M40" s="159">
        <f>Debiteurenbeheer!Q48</f>
        <v>0</v>
      </c>
      <c r="N40" s="158" t="str">
        <f ca="1">Debiteurenbeheer!R48</f>
        <v>*</v>
      </c>
      <c r="O40" s="159">
        <f>Debiteurenbeheer!S48</f>
        <v>0</v>
      </c>
      <c r="Q40" s="157">
        <f>Debiteurenbeheer!V48</f>
        <v>0</v>
      </c>
      <c r="R40" s="158">
        <f>Debiteurenbeheer!A48</f>
        <v>2958352</v>
      </c>
      <c r="S40" s="157">
        <f>Debiteurenbeheer!J48</f>
        <v>0</v>
      </c>
    </row>
    <row r="41" spans="1:19" ht="12.75" customHeight="1" x14ac:dyDescent="0.25">
      <c r="A41" s="157">
        <f>Debiteurenbeheer!B49</f>
        <v>0</v>
      </c>
      <c r="B41" s="157">
        <f>Debiteurenbeheer!C49</f>
        <v>0</v>
      </c>
      <c r="C41" s="157">
        <f>Debiteurenbeheer!D49</f>
        <v>0</v>
      </c>
      <c r="D41" s="157">
        <f>Debiteurenbeheer!E49</f>
        <v>0</v>
      </c>
      <c r="E41" s="157">
        <f>Debiteurenbeheer!F49</f>
        <v>0</v>
      </c>
      <c r="F41" s="157">
        <f>Debiteurenbeheer!G49</f>
        <v>0</v>
      </c>
      <c r="G41" s="157">
        <f>Debiteurenbeheer!K49</f>
        <v>0</v>
      </c>
      <c r="H41" s="158">
        <f>Debiteurenbeheer!L49</f>
        <v>0</v>
      </c>
      <c r="I41" s="158">
        <f>Debiteurenbeheer!M49</f>
        <v>0</v>
      </c>
      <c r="J41" s="159">
        <f>Debiteurenbeheer!N49</f>
        <v>0</v>
      </c>
      <c r="K41" s="159">
        <f>Debiteurenbeheer!O49</f>
        <v>0</v>
      </c>
      <c r="L41" s="158">
        <f>Debiteurenbeheer!P49</f>
        <v>0</v>
      </c>
      <c r="M41" s="159">
        <f>Debiteurenbeheer!Q49</f>
        <v>0</v>
      </c>
      <c r="N41" s="158" t="str">
        <f ca="1">Debiteurenbeheer!R49</f>
        <v>*</v>
      </c>
      <c r="O41" s="159">
        <f>Debiteurenbeheer!S49</f>
        <v>0</v>
      </c>
      <c r="Q41" s="157">
        <f>Debiteurenbeheer!V49</f>
        <v>0</v>
      </c>
      <c r="R41" s="158">
        <f>Debiteurenbeheer!A49</f>
        <v>2958352</v>
      </c>
      <c r="S41" s="157">
        <f>Debiteurenbeheer!J49</f>
        <v>0</v>
      </c>
    </row>
    <row r="42" spans="1:19" ht="12.75" customHeight="1" x14ac:dyDescent="0.25">
      <c r="A42" s="157">
        <f>Debiteurenbeheer!B50</f>
        <v>0</v>
      </c>
      <c r="B42" s="157">
        <f>Debiteurenbeheer!C50</f>
        <v>0</v>
      </c>
      <c r="C42" s="157">
        <f>Debiteurenbeheer!D50</f>
        <v>0</v>
      </c>
      <c r="D42" s="157">
        <f>Debiteurenbeheer!E50</f>
        <v>0</v>
      </c>
      <c r="E42" s="157">
        <f>Debiteurenbeheer!F50</f>
        <v>0</v>
      </c>
      <c r="F42" s="157">
        <f>Debiteurenbeheer!G50</f>
        <v>0</v>
      </c>
      <c r="G42" s="157">
        <f>Debiteurenbeheer!K50</f>
        <v>0</v>
      </c>
      <c r="H42" s="158">
        <f>Debiteurenbeheer!L50</f>
        <v>0</v>
      </c>
      <c r="I42" s="158">
        <f>Debiteurenbeheer!M50</f>
        <v>0</v>
      </c>
      <c r="J42" s="159">
        <f>Debiteurenbeheer!N50</f>
        <v>0</v>
      </c>
      <c r="K42" s="159">
        <f>Debiteurenbeheer!O50</f>
        <v>0</v>
      </c>
      <c r="L42" s="158">
        <f>Debiteurenbeheer!P50</f>
        <v>0</v>
      </c>
      <c r="M42" s="159">
        <f>Debiteurenbeheer!Q50</f>
        <v>0</v>
      </c>
      <c r="N42" s="158" t="str">
        <f ca="1">Debiteurenbeheer!R50</f>
        <v>*</v>
      </c>
      <c r="O42" s="159">
        <f>Debiteurenbeheer!S50</f>
        <v>0</v>
      </c>
      <c r="Q42" s="157">
        <f>Debiteurenbeheer!V50</f>
        <v>0</v>
      </c>
      <c r="R42" s="158">
        <f>Debiteurenbeheer!A50</f>
        <v>2958352</v>
      </c>
      <c r="S42" s="157">
        <f>Debiteurenbeheer!J50</f>
        <v>0</v>
      </c>
    </row>
    <row r="43" spans="1:19" ht="12.75" customHeight="1" x14ac:dyDescent="0.25">
      <c r="A43" s="157">
        <f>Debiteurenbeheer!B51</f>
        <v>0</v>
      </c>
      <c r="B43" s="157">
        <f>Debiteurenbeheer!C51</f>
        <v>0</v>
      </c>
      <c r="C43" s="157">
        <f>Debiteurenbeheer!D51</f>
        <v>0</v>
      </c>
      <c r="D43" s="157">
        <f>Debiteurenbeheer!E51</f>
        <v>0</v>
      </c>
      <c r="E43" s="157">
        <f>Debiteurenbeheer!F51</f>
        <v>0</v>
      </c>
      <c r="F43" s="157">
        <f>Debiteurenbeheer!G51</f>
        <v>0</v>
      </c>
      <c r="G43" s="157">
        <f>Debiteurenbeheer!K51</f>
        <v>0</v>
      </c>
      <c r="H43" s="158">
        <f>Debiteurenbeheer!L51</f>
        <v>0</v>
      </c>
      <c r="I43" s="158">
        <f>Debiteurenbeheer!M51</f>
        <v>0</v>
      </c>
      <c r="J43" s="159">
        <f>Debiteurenbeheer!N51</f>
        <v>0</v>
      </c>
      <c r="K43" s="159">
        <f>Debiteurenbeheer!O51</f>
        <v>0</v>
      </c>
      <c r="L43" s="158">
        <f>Debiteurenbeheer!P51</f>
        <v>0</v>
      </c>
      <c r="M43" s="159">
        <f>Debiteurenbeheer!Q51</f>
        <v>0</v>
      </c>
      <c r="N43" s="158" t="str">
        <f ca="1">Debiteurenbeheer!R51</f>
        <v>*</v>
      </c>
      <c r="O43" s="159">
        <f>Debiteurenbeheer!S51</f>
        <v>0</v>
      </c>
      <c r="Q43" s="157">
        <f>Debiteurenbeheer!V51</f>
        <v>0</v>
      </c>
      <c r="R43" s="158">
        <f>Debiteurenbeheer!A51</f>
        <v>2958352</v>
      </c>
      <c r="S43" s="157">
        <f>Debiteurenbeheer!J51</f>
        <v>0</v>
      </c>
    </row>
    <row r="44" spans="1:19" ht="12.75" customHeight="1" x14ac:dyDescent="0.25">
      <c r="A44" s="157">
        <f>Debiteurenbeheer!B52</f>
        <v>0</v>
      </c>
      <c r="B44" s="157">
        <f>Debiteurenbeheer!C52</f>
        <v>0</v>
      </c>
      <c r="C44" s="157">
        <f>Debiteurenbeheer!D52</f>
        <v>0</v>
      </c>
      <c r="D44" s="157">
        <f>Debiteurenbeheer!E52</f>
        <v>0</v>
      </c>
      <c r="E44" s="157">
        <f>Debiteurenbeheer!F52</f>
        <v>0</v>
      </c>
      <c r="F44" s="157">
        <f>Debiteurenbeheer!G52</f>
        <v>0</v>
      </c>
      <c r="G44" s="157">
        <f>Debiteurenbeheer!K52</f>
        <v>0</v>
      </c>
      <c r="H44" s="158">
        <f>Debiteurenbeheer!L52</f>
        <v>0</v>
      </c>
      <c r="I44" s="158">
        <f>Debiteurenbeheer!M52</f>
        <v>0</v>
      </c>
      <c r="J44" s="159">
        <f>Debiteurenbeheer!N52</f>
        <v>0</v>
      </c>
      <c r="K44" s="159">
        <f>Debiteurenbeheer!O52</f>
        <v>0</v>
      </c>
      <c r="L44" s="158">
        <f>Debiteurenbeheer!P52</f>
        <v>0</v>
      </c>
      <c r="M44" s="159">
        <f>Debiteurenbeheer!Q52</f>
        <v>0</v>
      </c>
      <c r="N44" s="158" t="str">
        <f ca="1">Debiteurenbeheer!R52</f>
        <v>*</v>
      </c>
      <c r="O44" s="159">
        <f>Debiteurenbeheer!S52</f>
        <v>0</v>
      </c>
      <c r="Q44" s="157">
        <f>Debiteurenbeheer!V52</f>
        <v>0</v>
      </c>
      <c r="R44" s="158">
        <f>Debiteurenbeheer!A52</f>
        <v>2958352</v>
      </c>
      <c r="S44" s="157">
        <f>Debiteurenbeheer!J52</f>
        <v>0</v>
      </c>
    </row>
    <row r="45" spans="1:19" ht="12.75" customHeight="1" x14ac:dyDescent="0.25">
      <c r="A45" s="157">
        <f>Debiteurenbeheer!B53</f>
        <v>0</v>
      </c>
      <c r="B45" s="157">
        <f>Debiteurenbeheer!C53</f>
        <v>0</v>
      </c>
      <c r="C45" s="157">
        <f>Debiteurenbeheer!D53</f>
        <v>0</v>
      </c>
      <c r="D45" s="157">
        <f>Debiteurenbeheer!E53</f>
        <v>0</v>
      </c>
      <c r="E45" s="157">
        <f>Debiteurenbeheer!F53</f>
        <v>0</v>
      </c>
      <c r="F45" s="157">
        <f>Debiteurenbeheer!G53</f>
        <v>0</v>
      </c>
      <c r="G45" s="157">
        <f>Debiteurenbeheer!K53</f>
        <v>0</v>
      </c>
      <c r="H45" s="158">
        <f>Debiteurenbeheer!L53</f>
        <v>0</v>
      </c>
      <c r="I45" s="158">
        <f>Debiteurenbeheer!M53</f>
        <v>0</v>
      </c>
      <c r="J45" s="159">
        <f>Debiteurenbeheer!N53</f>
        <v>0</v>
      </c>
      <c r="K45" s="159">
        <f>Debiteurenbeheer!O53</f>
        <v>0</v>
      </c>
      <c r="L45" s="158">
        <f>Debiteurenbeheer!P53</f>
        <v>0</v>
      </c>
      <c r="M45" s="159">
        <f>Debiteurenbeheer!Q53</f>
        <v>0</v>
      </c>
      <c r="N45" s="158" t="str">
        <f ca="1">Debiteurenbeheer!R53</f>
        <v>*</v>
      </c>
      <c r="O45" s="159">
        <f>Debiteurenbeheer!S53</f>
        <v>0</v>
      </c>
      <c r="Q45" s="157">
        <f>Debiteurenbeheer!V53</f>
        <v>0</v>
      </c>
      <c r="R45" s="158">
        <f>Debiteurenbeheer!A53</f>
        <v>2958352</v>
      </c>
      <c r="S45" s="157">
        <f>Debiteurenbeheer!J53</f>
        <v>0</v>
      </c>
    </row>
    <row r="46" spans="1:19" ht="12.75" customHeight="1" x14ac:dyDescent="0.25">
      <c r="A46" s="157">
        <f>Debiteurenbeheer!B54</f>
        <v>0</v>
      </c>
      <c r="B46" s="157">
        <f>Debiteurenbeheer!C54</f>
        <v>0</v>
      </c>
      <c r="C46" s="157">
        <f>Debiteurenbeheer!D54</f>
        <v>0</v>
      </c>
      <c r="D46" s="157">
        <f>Debiteurenbeheer!E54</f>
        <v>0</v>
      </c>
      <c r="E46" s="157">
        <f>Debiteurenbeheer!F54</f>
        <v>0</v>
      </c>
      <c r="F46" s="157">
        <f>Debiteurenbeheer!G54</f>
        <v>0</v>
      </c>
      <c r="G46" s="157">
        <f>Debiteurenbeheer!K54</f>
        <v>0</v>
      </c>
      <c r="H46" s="158">
        <f>Debiteurenbeheer!L54</f>
        <v>0</v>
      </c>
      <c r="I46" s="158">
        <f>Debiteurenbeheer!M54</f>
        <v>0</v>
      </c>
      <c r="J46" s="159">
        <f>Debiteurenbeheer!N54</f>
        <v>0</v>
      </c>
      <c r="K46" s="159">
        <f>Debiteurenbeheer!O54</f>
        <v>0</v>
      </c>
      <c r="L46" s="158">
        <f>Debiteurenbeheer!P54</f>
        <v>0</v>
      </c>
      <c r="M46" s="159">
        <f>Debiteurenbeheer!Q54</f>
        <v>0</v>
      </c>
      <c r="N46" s="158" t="str">
        <f ca="1">Debiteurenbeheer!R54</f>
        <v>*</v>
      </c>
      <c r="O46" s="159">
        <f>Debiteurenbeheer!S54</f>
        <v>0</v>
      </c>
      <c r="Q46" s="157">
        <f>Debiteurenbeheer!V54</f>
        <v>0</v>
      </c>
      <c r="R46" s="158">
        <f>Debiteurenbeheer!A54</f>
        <v>2958352</v>
      </c>
      <c r="S46" s="157">
        <f>Debiteurenbeheer!J54</f>
        <v>0</v>
      </c>
    </row>
    <row r="47" spans="1:19" ht="12.75" customHeight="1" x14ac:dyDescent="0.25">
      <c r="A47" s="157">
        <f>Debiteurenbeheer!B55</f>
        <v>0</v>
      </c>
      <c r="B47" s="157">
        <f>Debiteurenbeheer!C55</f>
        <v>0</v>
      </c>
      <c r="C47" s="157">
        <f>Debiteurenbeheer!D55</f>
        <v>0</v>
      </c>
      <c r="D47" s="157">
        <f>Debiteurenbeheer!E55</f>
        <v>0</v>
      </c>
      <c r="E47" s="157">
        <f>Debiteurenbeheer!F55</f>
        <v>0</v>
      </c>
      <c r="F47" s="157">
        <f>Debiteurenbeheer!G55</f>
        <v>0</v>
      </c>
      <c r="G47" s="157">
        <f>Debiteurenbeheer!K55</f>
        <v>0</v>
      </c>
      <c r="H47" s="158">
        <f>Debiteurenbeheer!L55</f>
        <v>0</v>
      </c>
      <c r="I47" s="158">
        <f>Debiteurenbeheer!M55</f>
        <v>0</v>
      </c>
      <c r="J47" s="159">
        <f>Debiteurenbeheer!N55</f>
        <v>0</v>
      </c>
      <c r="K47" s="159">
        <f>Debiteurenbeheer!O55</f>
        <v>0</v>
      </c>
      <c r="L47" s="158">
        <f>Debiteurenbeheer!P55</f>
        <v>0</v>
      </c>
      <c r="M47" s="159">
        <f>Debiteurenbeheer!Q55</f>
        <v>0</v>
      </c>
      <c r="N47" s="158" t="str">
        <f ca="1">Debiteurenbeheer!R55</f>
        <v>*</v>
      </c>
      <c r="O47" s="159">
        <f>Debiteurenbeheer!S55</f>
        <v>0</v>
      </c>
      <c r="Q47" s="157">
        <f>Debiteurenbeheer!V55</f>
        <v>0</v>
      </c>
      <c r="R47" s="158">
        <f>Debiteurenbeheer!A55</f>
        <v>2958352</v>
      </c>
      <c r="S47" s="157">
        <f>Debiteurenbeheer!J55</f>
        <v>0</v>
      </c>
    </row>
    <row r="48" spans="1:19" ht="12.75" customHeight="1" x14ac:dyDescent="0.25">
      <c r="A48" s="157">
        <f>Debiteurenbeheer!B56</f>
        <v>0</v>
      </c>
      <c r="B48" s="157">
        <f>Debiteurenbeheer!C56</f>
        <v>0</v>
      </c>
      <c r="C48" s="157">
        <f>Debiteurenbeheer!D56</f>
        <v>0</v>
      </c>
      <c r="D48" s="157">
        <f>Debiteurenbeheer!E56</f>
        <v>0</v>
      </c>
      <c r="E48" s="157">
        <f>Debiteurenbeheer!F56</f>
        <v>0</v>
      </c>
      <c r="F48" s="157">
        <f>Debiteurenbeheer!G56</f>
        <v>0</v>
      </c>
      <c r="G48" s="157">
        <f>Debiteurenbeheer!K56</f>
        <v>0</v>
      </c>
      <c r="H48" s="158">
        <f>Debiteurenbeheer!L56</f>
        <v>0</v>
      </c>
      <c r="I48" s="158">
        <f>Debiteurenbeheer!M56</f>
        <v>0</v>
      </c>
      <c r="J48" s="159">
        <f>Debiteurenbeheer!N56</f>
        <v>0</v>
      </c>
      <c r="K48" s="159">
        <f>Debiteurenbeheer!O56</f>
        <v>0</v>
      </c>
      <c r="L48" s="158">
        <f>Debiteurenbeheer!P56</f>
        <v>0</v>
      </c>
      <c r="M48" s="159">
        <f>Debiteurenbeheer!Q56</f>
        <v>0</v>
      </c>
      <c r="N48" s="158" t="str">
        <f ca="1">Debiteurenbeheer!R56</f>
        <v>*</v>
      </c>
      <c r="O48" s="159">
        <f>Debiteurenbeheer!S56</f>
        <v>0</v>
      </c>
      <c r="Q48" s="157">
        <f>Debiteurenbeheer!V56</f>
        <v>0</v>
      </c>
      <c r="R48" s="158">
        <f>Debiteurenbeheer!A56</f>
        <v>2958352</v>
      </c>
      <c r="S48" s="157">
        <f>Debiteurenbeheer!J56</f>
        <v>0</v>
      </c>
    </row>
    <row r="49" spans="1:19" ht="12.75" customHeight="1" x14ac:dyDescent="0.25">
      <c r="A49" s="157">
        <f>Debiteurenbeheer!B57</f>
        <v>0</v>
      </c>
      <c r="B49" s="157">
        <f>Debiteurenbeheer!C57</f>
        <v>0</v>
      </c>
      <c r="C49" s="157">
        <f>Debiteurenbeheer!D57</f>
        <v>0</v>
      </c>
      <c r="D49" s="157">
        <f>Debiteurenbeheer!E57</f>
        <v>0</v>
      </c>
      <c r="E49" s="157">
        <f>Debiteurenbeheer!F57</f>
        <v>0</v>
      </c>
      <c r="F49" s="157">
        <f>Debiteurenbeheer!G57</f>
        <v>0</v>
      </c>
      <c r="G49" s="157">
        <f>Debiteurenbeheer!K57</f>
        <v>0</v>
      </c>
      <c r="H49" s="158">
        <f>Debiteurenbeheer!L57</f>
        <v>0</v>
      </c>
      <c r="I49" s="158">
        <f>Debiteurenbeheer!M57</f>
        <v>0</v>
      </c>
      <c r="J49" s="159">
        <f>Debiteurenbeheer!N57</f>
        <v>0</v>
      </c>
      <c r="K49" s="159">
        <f>Debiteurenbeheer!O57</f>
        <v>0</v>
      </c>
      <c r="L49" s="158">
        <f>Debiteurenbeheer!P57</f>
        <v>0</v>
      </c>
      <c r="M49" s="159">
        <f>Debiteurenbeheer!Q57</f>
        <v>0</v>
      </c>
      <c r="N49" s="158" t="str">
        <f ca="1">Debiteurenbeheer!R57</f>
        <v>*</v>
      </c>
      <c r="O49" s="159">
        <f>Debiteurenbeheer!S57</f>
        <v>0</v>
      </c>
      <c r="Q49" s="157">
        <f>Debiteurenbeheer!V57</f>
        <v>0</v>
      </c>
      <c r="R49" s="158">
        <f>Debiteurenbeheer!A57</f>
        <v>2958352</v>
      </c>
      <c r="S49" s="157">
        <f>Debiteurenbeheer!J57</f>
        <v>0</v>
      </c>
    </row>
    <row r="50" spans="1:19" ht="12.75" customHeight="1" x14ac:dyDescent="0.25">
      <c r="A50" s="157">
        <f>Debiteurenbeheer!B58</f>
        <v>0</v>
      </c>
      <c r="B50" s="157">
        <f>Debiteurenbeheer!C58</f>
        <v>0</v>
      </c>
      <c r="C50" s="157">
        <f>Debiteurenbeheer!D58</f>
        <v>0</v>
      </c>
      <c r="D50" s="157">
        <f>Debiteurenbeheer!E58</f>
        <v>0</v>
      </c>
      <c r="E50" s="157">
        <f>Debiteurenbeheer!F58</f>
        <v>0</v>
      </c>
      <c r="F50" s="157">
        <f>Debiteurenbeheer!G58</f>
        <v>0</v>
      </c>
      <c r="G50" s="157">
        <f>Debiteurenbeheer!K58</f>
        <v>0</v>
      </c>
      <c r="H50" s="158">
        <f>Debiteurenbeheer!L58</f>
        <v>0</v>
      </c>
      <c r="I50" s="158">
        <f>Debiteurenbeheer!M58</f>
        <v>0</v>
      </c>
      <c r="J50" s="159">
        <f>Debiteurenbeheer!N58</f>
        <v>0</v>
      </c>
      <c r="K50" s="159">
        <f>Debiteurenbeheer!O58</f>
        <v>0</v>
      </c>
      <c r="L50" s="158">
        <f>Debiteurenbeheer!P58</f>
        <v>0</v>
      </c>
      <c r="M50" s="159">
        <f>Debiteurenbeheer!Q58</f>
        <v>0</v>
      </c>
      <c r="N50" s="158" t="str">
        <f ca="1">Debiteurenbeheer!R58</f>
        <v>*</v>
      </c>
      <c r="O50" s="159">
        <f>Debiteurenbeheer!S58</f>
        <v>0</v>
      </c>
      <c r="Q50" s="157">
        <f>Debiteurenbeheer!V58</f>
        <v>0</v>
      </c>
      <c r="R50" s="158">
        <f>Debiteurenbeheer!A58</f>
        <v>2958352</v>
      </c>
      <c r="S50" s="157">
        <f>Debiteurenbeheer!J58</f>
        <v>0</v>
      </c>
    </row>
    <row r="51" spans="1:19" ht="12.75" customHeight="1" x14ac:dyDescent="0.25">
      <c r="A51" s="157">
        <f>Debiteurenbeheer!B59</f>
        <v>0</v>
      </c>
      <c r="B51" s="157">
        <f>Debiteurenbeheer!C59</f>
        <v>0</v>
      </c>
      <c r="C51" s="157">
        <f>Debiteurenbeheer!D59</f>
        <v>0</v>
      </c>
      <c r="D51" s="157">
        <f>Debiteurenbeheer!E59</f>
        <v>0</v>
      </c>
      <c r="E51" s="157">
        <f>Debiteurenbeheer!F59</f>
        <v>0</v>
      </c>
      <c r="F51" s="157">
        <f>Debiteurenbeheer!G59</f>
        <v>0</v>
      </c>
      <c r="G51" s="157">
        <f>Debiteurenbeheer!K59</f>
        <v>0</v>
      </c>
      <c r="H51" s="158">
        <f>Debiteurenbeheer!L59</f>
        <v>0</v>
      </c>
      <c r="I51" s="158">
        <f>Debiteurenbeheer!M59</f>
        <v>0</v>
      </c>
      <c r="J51" s="159">
        <f>Debiteurenbeheer!N59</f>
        <v>0</v>
      </c>
      <c r="K51" s="159">
        <f>Debiteurenbeheer!O59</f>
        <v>0</v>
      </c>
      <c r="L51" s="158">
        <f>Debiteurenbeheer!P59</f>
        <v>0</v>
      </c>
      <c r="M51" s="159">
        <f>Debiteurenbeheer!Q59</f>
        <v>0</v>
      </c>
      <c r="N51" s="158" t="str">
        <f ca="1">Debiteurenbeheer!R59</f>
        <v>*</v>
      </c>
      <c r="O51" s="159">
        <f>Debiteurenbeheer!S59</f>
        <v>0</v>
      </c>
      <c r="Q51" s="157">
        <f>Debiteurenbeheer!V59</f>
        <v>0</v>
      </c>
      <c r="R51" s="158">
        <f>Debiteurenbeheer!A59</f>
        <v>2958352</v>
      </c>
      <c r="S51" s="157">
        <f>Debiteurenbeheer!J59</f>
        <v>0</v>
      </c>
    </row>
    <row r="52" spans="1:19" ht="12.75" customHeight="1" x14ac:dyDescent="0.25">
      <c r="A52" s="157">
        <f>Debiteurenbeheer!B60</f>
        <v>0</v>
      </c>
      <c r="B52" s="157">
        <f>Debiteurenbeheer!C60</f>
        <v>0</v>
      </c>
      <c r="C52" s="157">
        <f>Debiteurenbeheer!D60</f>
        <v>0</v>
      </c>
      <c r="D52" s="157">
        <f>Debiteurenbeheer!E60</f>
        <v>0</v>
      </c>
      <c r="E52" s="157">
        <f>Debiteurenbeheer!F60</f>
        <v>0</v>
      </c>
      <c r="F52" s="157">
        <f>Debiteurenbeheer!G60</f>
        <v>0</v>
      </c>
      <c r="G52" s="157">
        <f>Debiteurenbeheer!K60</f>
        <v>0</v>
      </c>
      <c r="H52" s="158">
        <f>Debiteurenbeheer!L60</f>
        <v>0</v>
      </c>
      <c r="I52" s="158">
        <f>Debiteurenbeheer!M60</f>
        <v>0</v>
      </c>
      <c r="J52" s="159">
        <f>Debiteurenbeheer!N60</f>
        <v>0</v>
      </c>
      <c r="K52" s="159">
        <f>Debiteurenbeheer!O60</f>
        <v>0</v>
      </c>
      <c r="L52" s="158">
        <f>Debiteurenbeheer!P60</f>
        <v>0</v>
      </c>
      <c r="M52" s="159">
        <f>Debiteurenbeheer!Q60</f>
        <v>0</v>
      </c>
      <c r="N52" s="158" t="str">
        <f ca="1">Debiteurenbeheer!R60</f>
        <v>*</v>
      </c>
      <c r="O52" s="159">
        <f>Debiteurenbeheer!S60</f>
        <v>0</v>
      </c>
      <c r="Q52" s="157">
        <f>Debiteurenbeheer!V60</f>
        <v>0</v>
      </c>
      <c r="R52" s="158">
        <f>Debiteurenbeheer!A60</f>
        <v>2958352</v>
      </c>
      <c r="S52" s="157">
        <f>Debiteurenbeheer!J60</f>
        <v>0</v>
      </c>
    </row>
    <row r="53" spans="1:19" ht="12.75" customHeight="1" x14ac:dyDescent="0.25">
      <c r="A53" s="157">
        <f>Debiteurenbeheer!B61</f>
        <v>0</v>
      </c>
      <c r="B53" s="157">
        <f>Debiteurenbeheer!C61</f>
        <v>0</v>
      </c>
      <c r="C53" s="157">
        <f>Debiteurenbeheer!D61</f>
        <v>0</v>
      </c>
      <c r="D53" s="157">
        <f>Debiteurenbeheer!E61</f>
        <v>0</v>
      </c>
      <c r="E53" s="157">
        <f>Debiteurenbeheer!F61</f>
        <v>0</v>
      </c>
      <c r="F53" s="157">
        <f>Debiteurenbeheer!G61</f>
        <v>0</v>
      </c>
      <c r="G53" s="157">
        <f>Debiteurenbeheer!K61</f>
        <v>0</v>
      </c>
      <c r="H53" s="158">
        <f>Debiteurenbeheer!L61</f>
        <v>0</v>
      </c>
      <c r="I53" s="158">
        <f>Debiteurenbeheer!M61</f>
        <v>0</v>
      </c>
      <c r="J53" s="159">
        <f>Debiteurenbeheer!N61</f>
        <v>0</v>
      </c>
      <c r="K53" s="159">
        <f>Debiteurenbeheer!O61</f>
        <v>0</v>
      </c>
      <c r="L53" s="158">
        <f>Debiteurenbeheer!P61</f>
        <v>0</v>
      </c>
      <c r="M53" s="159">
        <f>Debiteurenbeheer!Q61</f>
        <v>0</v>
      </c>
      <c r="N53" s="158" t="str">
        <f ca="1">Debiteurenbeheer!R61</f>
        <v>*</v>
      </c>
      <c r="O53" s="159">
        <f>Debiteurenbeheer!S61</f>
        <v>0</v>
      </c>
      <c r="Q53" s="157">
        <f>Debiteurenbeheer!V61</f>
        <v>0</v>
      </c>
      <c r="R53" s="158">
        <f>Debiteurenbeheer!A61</f>
        <v>2958352</v>
      </c>
      <c r="S53" s="157">
        <f>Debiteurenbeheer!J61</f>
        <v>0</v>
      </c>
    </row>
    <row r="54" spans="1:19" ht="12.75" customHeight="1" x14ac:dyDescent="0.25">
      <c r="A54" s="157">
        <f>Debiteurenbeheer!B62</f>
        <v>0</v>
      </c>
      <c r="B54" s="157">
        <f>Debiteurenbeheer!C62</f>
        <v>0</v>
      </c>
      <c r="C54" s="157">
        <f>Debiteurenbeheer!D62</f>
        <v>0</v>
      </c>
      <c r="D54" s="157">
        <f>Debiteurenbeheer!E62</f>
        <v>0</v>
      </c>
      <c r="E54" s="157">
        <f>Debiteurenbeheer!F62</f>
        <v>0</v>
      </c>
      <c r="F54" s="157">
        <f>Debiteurenbeheer!G62</f>
        <v>0</v>
      </c>
      <c r="G54" s="157">
        <f>Debiteurenbeheer!K62</f>
        <v>0</v>
      </c>
      <c r="H54" s="158">
        <f>Debiteurenbeheer!L62</f>
        <v>0</v>
      </c>
      <c r="I54" s="158">
        <f>Debiteurenbeheer!M62</f>
        <v>0</v>
      </c>
      <c r="J54" s="159">
        <f>Debiteurenbeheer!N62</f>
        <v>0</v>
      </c>
      <c r="K54" s="159">
        <f>Debiteurenbeheer!O62</f>
        <v>0</v>
      </c>
      <c r="L54" s="158">
        <f>Debiteurenbeheer!P62</f>
        <v>0</v>
      </c>
      <c r="M54" s="159">
        <f>Debiteurenbeheer!Q62</f>
        <v>0</v>
      </c>
      <c r="N54" s="158" t="str">
        <f ca="1">Debiteurenbeheer!R62</f>
        <v>*</v>
      </c>
      <c r="O54" s="159">
        <f>Debiteurenbeheer!S62</f>
        <v>0</v>
      </c>
      <c r="Q54" s="157">
        <f>Debiteurenbeheer!V62</f>
        <v>0</v>
      </c>
      <c r="R54" s="158">
        <f>Debiteurenbeheer!A62</f>
        <v>2958352</v>
      </c>
      <c r="S54" s="157">
        <f>Debiteurenbeheer!J62</f>
        <v>0</v>
      </c>
    </row>
    <row r="55" spans="1:19" ht="12.75" customHeight="1" x14ac:dyDescent="0.25">
      <c r="A55" s="157">
        <f>Debiteurenbeheer!B63</f>
        <v>0</v>
      </c>
      <c r="B55" s="157">
        <f>Debiteurenbeheer!C63</f>
        <v>0</v>
      </c>
      <c r="C55" s="157">
        <f>Debiteurenbeheer!D63</f>
        <v>0</v>
      </c>
      <c r="D55" s="157">
        <f>Debiteurenbeheer!E63</f>
        <v>0</v>
      </c>
      <c r="E55" s="157">
        <f>Debiteurenbeheer!F63</f>
        <v>0</v>
      </c>
      <c r="F55" s="157">
        <f>Debiteurenbeheer!G63</f>
        <v>0</v>
      </c>
      <c r="G55" s="157">
        <f>Debiteurenbeheer!K63</f>
        <v>0</v>
      </c>
      <c r="H55" s="158">
        <f>Debiteurenbeheer!L63</f>
        <v>0</v>
      </c>
      <c r="I55" s="158">
        <f>Debiteurenbeheer!M63</f>
        <v>0</v>
      </c>
      <c r="J55" s="159">
        <f>Debiteurenbeheer!N63</f>
        <v>0</v>
      </c>
      <c r="K55" s="159">
        <f>Debiteurenbeheer!O63</f>
        <v>0</v>
      </c>
      <c r="L55" s="158">
        <f>Debiteurenbeheer!P63</f>
        <v>0</v>
      </c>
      <c r="M55" s="159">
        <f>Debiteurenbeheer!Q63</f>
        <v>0</v>
      </c>
      <c r="N55" s="158" t="str">
        <f ca="1">Debiteurenbeheer!R63</f>
        <v>*</v>
      </c>
      <c r="O55" s="159">
        <f>Debiteurenbeheer!S63</f>
        <v>0</v>
      </c>
      <c r="Q55" s="157">
        <f>Debiteurenbeheer!V63</f>
        <v>0</v>
      </c>
      <c r="R55" s="158">
        <f>Debiteurenbeheer!A63</f>
        <v>2958352</v>
      </c>
      <c r="S55" s="157">
        <f>Debiteurenbeheer!J63</f>
        <v>0</v>
      </c>
    </row>
    <row r="56" spans="1:19" ht="12.75" customHeight="1" x14ac:dyDescent="0.25">
      <c r="A56" s="157">
        <f>Debiteurenbeheer!B64</f>
        <v>0</v>
      </c>
      <c r="B56" s="157">
        <f>Debiteurenbeheer!C64</f>
        <v>0</v>
      </c>
      <c r="C56" s="157">
        <f>Debiteurenbeheer!D64</f>
        <v>0</v>
      </c>
      <c r="D56" s="157">
        <f>Debiteurenbeheer!E64</f>
        <v>0</v>
      </c>
      <c r="E56" s="157">
        <f>Debiteurenbeheer!F64</f>
        <v>0</v>
      </c>
      <c r="F56" s="157">
        <f>Debiteurenbeheer!G64</f>
        <v>0</v>
      </c>
      <c r="G56" s="157">
        <f>Debiteurenbeheer!K64</f>
        <v>0</v>
      </c>
      <c r="H56" s="158">
        <f>Debiteurenbeheer!L64</f>
        <v>0</v>
      </c>
      <c r="I56" s="158">
        <f>Debiteurenbeheer!M64</f>
        <v>0</v>
      </c>
      <c r="J56" s="159">
        <f>Debiteurenbeheer!N64</f>
        <v>0</v>
      </c>
      <c r="K56" s="159">
        <f>Debiteurenbeheer!O64</f>
        <v>0</v>
      </c>
      <c r="L56" s="158">
        <f>Debiteurenbeheer!P64</f>
        <v>0</v>
      </c>
      <c r="M56" s="159">
        <f>Debiteurenbeheer!Q64</f>
        <v>0</v>
      </c>
      <c r="N56" s="158" t="str">
        <f ca="1">Debiteurenbeheer!R64</f>
        <v>*</v>
      </c>
      <c r="O56" s="159">
        <f>Debiteurenbeheer!S64</f>
        <v>0</v>
      </c>
      <c r="Q56" s="157">
        <f>Debiteurenbeheer!V64</f>
        <v>0</v>
      </c>
      <c r="R56" s="158">
        <f>Debiteurenbeheer!A64</f>
        <v>2958352</v>
      </c>
      <c r="S56" s="157">
        <f>Debiteurenbeheer!J64</f>
        <v>0</v>
      </c>
    </row>
    <row r="57" spans="1:19" ht="12.75" customHeight="1" x14ac:dyDescent="0.25">
      <c r="A57" s="157">
        <f>Debiteurenbeheer!B65</f>
        <v>0</v>
      </c>
      <c r="B57" s="157">
        <f>Debiteurenbeheer!C65</f>
        <v>0</v>
      </c>
      <c r="C57" s="157">
        <f>Debiteurenbeheer!D65</f>
        <v>0</v>
      </c>
      <c r="D57" s="157">
        <f>Debiteurenbeheer!E65</f>
        <v>0</v>
      </c>
      <c r="E57" s="157">
        <f>Debiteurenbeheer!F65</f>
        <v>0</v>
      </c>
      <c r="F57" s="157">
        <f>Debiteurenbeheer!G65</f>
        <v>0</v>
      </c>
      <c r="G57" s="157">
        <f>Debiteurenbeheer!K65</f>
        <v>0</v>
      </c>
      <c r="H57" s="158">
        <f>Debiteurenbeheer!L65</f>
        <v>0</v>
      </c>
      <c r="I57" s="158">
        <f>Debiteurenbeheer!M65</f>
        <v>0</v>
      </c>
      <c r="J57" s="159">
        <f>Debiteurenbeheer!N65</f>
        <v>0</v>
      </c>
      <c r="K57" s="159">
        <f>Debiteurenbeheer!O65</f>
        <v>0</v>
      </c>
      <c r="L57" s="158">
        <f>Debiteurenbeheer!P65</f>
        <v>0</v>
      </c>
      <c r="M57" s="159">
        <f>Debiteurenbeheer!Q65</f>
        <v>0</v>
      </c>
      <c r="N57" s="158" t="str">
        <f ca="1">Debiteurenbeheer!R65</f>
        <v>*</v>
      </c>
      <c r="O57" s="159">
        <f>Debiteurenbeheer!S65</f>
        <v>0</v>
      </c>
      <c r="Q57" s="157">
        <f>Debiteurenbeheer!V65</f>
        <v>0</v>
      </c>
      <c r="R57" s="158">
        <f>Debiteurenbeheer!A65</f>
        <v>2958352</v>
      </c>
      <c r="S57" s="157">
        <f>Debiteurenbeheer!J65</f>
        <v>0</v>
      </c>
    </row>
    <row r="58" spans="1:19" ht="12.75" customHeight="1" x14ac:dyDescent="0.25">
      <c r="A58" s="157">
        <f>Debiteurenbeheer!B66</f>
        <v>0</v>
      </c>
      <c r="B58" s="157">
        <f>Debiteurenbeheer!C66</f>
        <v>0</v>
      </c>
      <c r="C58" s="157">
        <f>Debiteurenbeheer!D66</f>
        <v>0</v>
      </c>
      <c r="D58" s="157">
        <f>Debiteurenbeheer!E66</f>
        <v>0</v>
      </c>
      <c r="E58" s="157">
        <f>Debiteurenbeheer!F66</f>
        <v>0</v>
      </c>
      <c r="F58" s="157">
        <f>Debiteurenbeheer!G66</f>
        <v>0</v>
      </c>
      <c r="G58" s="157">
        <f>Debiteurenbeheer!K66</f>
        <v>0</v>
      </c>
      <c r="H58" s="158">
        <f>Debiteurenbeheer!L66</f>
        <v>0</v>
      </c>
      <c r="I58" s="158">
        <f>Debiteurenbeheer!M66</f>
        <v>0</v>
      </c>
      <c r="J58" s="159">
        <f>Debiteurenbeheer!N66</f>
        <v>0</v>
      </c>
      <c r="K58" s="159">
        <f>Debiteurenbeheer!O66</f>
        <v>0</v>
      </c>
      <c r="L58" s="158">
        <f>Debiteurenbeheer!P66</f>
        <v>0</v>
      </c>
      <c r="M58" s="159">
        <f>Debiteurenbeheer!Q66</f>
        <v>0</v>
      </c>
      <c r="N58" s="158" t="str">
        <f ca="1">Debiteurenbeheer!R66</f>
        <v>*</v>
      </c>
      <c r="O58" s="159">
        <f>Debiteurenbeheer!S66</f>
        <v>0</v>
      </c>
      <c r="Q58" s="157">
        <f>Debiteurenbeheer!V66</f>
        <v>0</v>
      </c>
      <c r="R58" s="158">
        <f>Debiteurenbeheer!A66</f>
        <v>2958352</v>
      </c>
      <c r="S58" s="157">
        <f>Debiteurenbeheer!J66</f>
        <v>0</v>
      </c>
    </row>
    <row r="59" spans="1:19" ht="12.75" customHeight="1" x14ac:dyDescent="0.25">
      <c r="A59" s="157">
        <f>Debiteurenbeheer!B67</f>
        <v>0</v>
      </c>
      <c r="B59" s="157">
        <f>Debiteurenbeheer!C67</f>
        <v>0</v>
      </c>
      <c r="C59" s="157">
        <f>Debiteurenbeheer!D67</f>
        <v>0</v>
      </c>
      <c r="D59" s="157">
        <f>Debiteurenbeheer!E67</f>
        <v>0</v>
      </c>
      <c r="E59" s="157">
        <f>Debiteurenbeheer!F67</f>
        <v>0</v>
      </c>
      <c r="F59" s="157">
        <f>Debiteurenbeheer!G67</f>
        <v>0</v>
      </c>
      <c r="G59" s="157">
        <f>Debiteurenbeheer!K67</f>
        <v>0</v>
      </c>
      <c r="H59" s="158">
        <f>Debiteurenbeheer!L67</f>
        <v>0</v>
      </c>
      <c r="I59" s="158">
        <f>Debiteurenbeheer!M67</f>
        <v>0</v>
      </c>
      <c r="J59" s="159">
        <f>Debiteurenbeheer!N67</f>
        <v>0</v>
      </c>
      <c r="K59" s="159">
        <f>Debiteurenbeheer!O67</f>
        <v>0</v>
      </c>
      <c r="L59" s="158">
        <f>Debiteurenbeheer!P67</f>
        <v>0</v>
      </c>
      <c r="M59" s="159">
        <f>Debiteurenbeheer!Q67</f>
        <v>0</v>
      </c>
      <c r="N59" s="158" t="str">
        <f ca="1">Debiteurenbeheer!R67</f>
        <v>*</v>
      </c>
      <c r="O59" s="159">
        <f>Debiteurenbeheer!S67</f>
        <v>0</v>
      </c>
      <c r="Q59" s="157">
        <f>Debiteurenbeheer!V67</f>
        <v>0</v>
      </c>
      <c r="R59" s="158">
        <f>Debiteurenbeheer!A67</f>
        <v>2958352</v>
      </c>
      <c r="S59" s="157">
        <f>Debiteurenbeheer!J67</f>
        <v>0</v>
      </c>
    </row>
    <row r="60" spans="1:19" ht="12.75" customHeight="1" x14ac:dyDescent="0.25">
      <c r="A60" s="157">
        <f>Debiteurenbeheer!B68</f>
        <v>0</v>
      </c>
      <c r="B60" s="157">
        <f>Debiteurenbeheer!C68</f>
        <v>0</v>
      </c>
      <c r="C60" s="157">
        <f>Debiteurenbeheer!D68</f>
        <v>0</v>
      </c>
      <c r="D60" s="157">
        <f>Debiteurenbeheer!E68</f>
        <v>0</v>
      </c>
      <c r="E60" s="157">
        <f>Debiteurenbeheer!F68</f>
        <v>0</v>
      </c>
      <c r="F60" s="157">
        <f>Debiteurenbeheer!G68</f>
        <v>0</v>
      </c>
      <c r="G60" s="157">
        <f>Debiteurenbeheer!K68</f>
        <v>0</v>
      </c>
      <c r="H60" s="158">
        <f>Debiteurenbeheer!L68</f>
        <v>0</v>
      </c>
      <c r="I60" s="158">
        <f>Debiteurenbeheer!M68</f>
        <v>0</v>
      </c>
      <c r="J60" s="159">
        <f>Debiteurenbeheer!N68</f>
        <v>0</v>
      </c>
      <c r="K60" s="159">
        <f>Debiteurenbeheer!O68</f>
        <v>0</v>
      </c>
      <c r="L60" s="158">
        <f>Debiteurenbeheer!P68</f>
        <v>0</v>
      </c>
      <c r="M60" s="159">
        <f>Debiteurenbeheer!Q68</f>
        <v>0</v>
      </c>
      <c r="N60" s="158" t="str">
        <f ca="1">Debiteurenbeheer!R68</f>
        <v>*</v>
      </c>
      <c r="O60" s="159">
        <f>Debiteurenbeheer!S68</f>
        <v>0</v>
      </c>
      <c r="Q60" s="157">
        <f>Debiteurenbeheer!V68</f>
        <v>0</v>
      </c>
      <c r="R60" s="158">
        <f>Debiteurenbeheer!A68</f>
        <v>2958352</v>
      </c>
      <c r="S60" s="157">
        <f>Debiteurenbeheer!J68</f>
        <v>0</v>
      </c>
    </row>
    <row r="61" spans="1:19" ht="12.75" customHeight="1" x14ac:dyDescent="0.25">
      <c r="A61" s="157">
        <f>Debiteurenbeheer!B69</f>
        <v>0</v>
      </c>
      <c r="B61" s="157">
        <f>Debiteurenbeheer!C69</f>
        <v>0</v>
      </c>
      <c r="C61" s="157">
        <f>Debiteurenbeheer!D69</f>
        <v>0</v>
      </c>
      <c r="D61" s="157">
        <f>Debiteurenbeheer!E69</f>
        <v>0</v>
      </c>
      <c r="E61" s="157">
        <f>Debiteurenbeheer!F69</f>
        <v>0</v>
      </c>
      <c r="F61" s="157">
        <f>Debiteurenbeheer!G69</f>
        <v>0</v>
      </c>
      <c r="G61" s="157">
        <f>Debiteurenbeheer!K69</f>
        <v>0</v>
      </c>
      <c r="H61" s="158">
        <f>Debiteurenbeheer!L69</f>
        <v>0</v>
      </c>
      <c r="I61" s="158">
        <f>Debiteurenbeheer!M69</f>
        <v>0</v>
      </c>
      <c r="J61" s="159">
        <f>Debiteurenbeheer!N69</f>
        <v>0</v>
      </c>
      <c r="K61" s="159">
        <f>Debiteurenbeheer!O69</f>
        <v>0</v>
      </c>
      <c r="L61" s="158">
        <f>Debiteurenbeheer!P69</f>
        <v>0</v>
      </c>
      <c r="M61" s="159">
        <f>Debiteurenbeheer!Q69</f>
        <v>0</v>
      </c>
      <c r="N61" s="158" t="str">
        <f ca="1">Debiteurenbeheer!R69</f>
        <v>*</v>
      </c>
      <c r="O61" s="159">
        <f>Debiteurenbeheer!S69</f>
        <v>0</v>
      </c>
      <c r="Q61" s="157">
        <f>Debiteurenbeheer!V69</f>
        <v>0</v>
      </c>
      <c r="R61" s="158">
        <f>Debiteurenbeheer!A69</f>
        <v>2958352</v>
      </c>
      <c r="S61" s="157">
        <f>Debiteurenbeheer!J69</f>
        <v>0</v>
      </c>
    </row>
    <row r="62" spans="1:19" ht="12.75" customHeight="1" x14ac:dyDescent="0.25">
      <c r="A62" s="157">
        <f>Debiteurenbeheer!B70</f>
        <v>0</v>
      </c>
      <c r="B62" s="157">
        <f>Debiteurenbeheer!C70</f>
        <v>0</v>
      </c>
      <c r="C62" s="157">
        <f>Debiteurenbeheer!D70</f>
        <v>0</v>
      </c>
      <c r="D62" s="157">
        <f>Debiteurenbeheer!E70</f>
        <v>0</v>
      </c>
      <c r="E62" s="157">
        <f>Debiteurenbeheer!F70</f>
        <v>0</v>
      </c>
      <c r="F62" s="157">
        <f>Debiteurenbeheer!G70</f>
        <v>0</v>
      </c>
      <c r="G62" s="157">
        <f>Debiteurenbeheer!K70</f>
        <v>0</v>
      </c>
      <c r="H62" s="158">
        <f>Debiteurenbeheer!L70</f>
        <v>0</v>
      </c>
      <c r="I62" s="158">
        <f>Debiteurenbeheer!M70</f>
        <v>0</v>
      </c>
      <c r="J62" s="159">
        <f>Debiteurenbeheer!N70</f>
        <v>0</v>
      </c>
      <c r="K62" s="159">
        <f>Debiteurenbeheer!O70</f>
        <v>0</v>
      </c>
      <c r="L62" s="158">
        <f>Debiteurenbeheer!P70</f>
        <v>0</v>
      </c>
      <c r="M62" s="159">
        <f>Debiteurenbeheer!Q70</f>
        <v>0</v>
      </c>
      <c r="N62" s="158" t="str">
        <f ca="1">Debiteurenbeheer!R70</f>
        <v>*</v>
      </c>
      <c r="O62" s="159">
        <f>Debiteurenbeheer!S70</f>
        <v>0</v>
      </c>
      <c r="Q62" s="157">
        <f>Debiteurenbeheer!V70</f>
        <v>0</v>
      </c>
      <c r="R62" s="158">
        <f>Debiteurenbeheer!A70</f>
        <v>2958352</v>
      </c>
      <c r="S62" s="157">
        <f>Debiteurenbeheer!J70</f>
        <v>0</v>
      </c>
    </row>
    <row r="63" spans="1:19" ht="12.75" customHeight="1" x14ac:dyDescent="0.25">
      <c r="A63" s="157">
        <f>Debiteurenbeheer!B71</f>
        <v>0</v>
      </c>
      <c r="B63" s="157">
        <f>Debiteurenbeheer!C71</f>
        <v>0</v>
      </c>
      <c r="C63" s="157">
        <f>Debiteurenbeheer!D71</f>
        <v>0</v>
      </c>
      <c r="D63" s="157">
        <f>Debiteurenbeheer!E71</f>
        <v>0</v>
      </c>
      <c r="E63" s="157">
        <f>Debiteurenbeheer!F71</f>
        <v>0</v>
      </c>
      <c r="F63" s="157">
        <f>Debiteurenbeheer!G71</f>
        <v>0</v>
      </c>
      <c r="G63" s="157">
        <f>Debiteurenbeheer!K71</f>
        <v>0</v>
      </c>
      <c r="H63" s="158">
        <f>Debiteurenbeheer!L71</f>
        <v>0</v>
      </c>
      <c r="I63" s="158">
        <f>Debiteurenbeheer!M71</f>
        <v>0</v>
      </c>
      <c r="J63" s="159">
        <f>Debiteurenbeheer!N71</f>
        <v>0</v>
      </c>
      <c r="K63" s="159">
        <f>Debiteurenbeheer!O71</f>
        <v>0</v>
      </c>
      <c r="L63" s="158">
        <f>Debiteurenbeheer!P71</f>
        <v>0</v>
      </c>
      <c r="M63" s="159">
        <f>Debiteurenbeheer!Q71</f>
        <v>0</v>
      </c>
      <c r="N63" s="158" t="str">
        <f ca="1">Debiteurenbeheer!R71</f>
        <v>*</v>
      </c>
      <c r="O63" s="159">
        <f>Debiteurenbeheer!S71</f>
        <v>0</v>
      </c>
      <c r="Q63" s="157">
        <f>Debiteurenbeheer!V71</f>
        <v>0</v>
      </c>
      <c r="R63" s="158">
        <f>Debiteurenbeheer!A71</f>
        <v>2958352</v>
      </c>
      <c r="S63" s="157">
        <f>Debiteurenbeheer!J71</f>
        <v>0</v>
      </c>
    </row>
    <row r="64" spans="1:19" ht="12.75" customHeight="1" x14ac:dyDescent="0.25">
      <c r="A64" s="157">
        <f>Debiteurenbeheer!B72</f>
        <v>0</v>
      </c>
      <c r="B64" s="157">
        <f>Debiteurenbeheer!C72</f>
        <v>0</v>
      </c>
      <c r="C64" s="157">
        <f>Debiteurenbeheer!D72</f>
        <v>0</v>
      </c>
      <c r="D64" s="157">
        <f>Debiteurenbeheer!E72</f>
        <v>0</v>
      </c>
      <c r="E64" s="157">
        <f>Debiteurenbeheer!F72</f>
        <v>0</v>
      </c>
      <c r="F64" s="157">
        <f>Debiteurenbeheer!G72</f>
        <v>0</v>
      </c>
      <c r="G64" s="157">
        <f>Debiteurenbeheer!K72</f>
        <v>0</v>
      </c>
      <c r="H64" s="158">
        <f>Debiteurenbeheer!L72</f>
        <v>0</v>
      </c>
      <c r="I64" s="158">
        <f>Debiteurenbeheer!M72</f>
        <v>0</v>
      </c>
      <c r="J64" s="159">
        <f>Debiteurenbeheer!N72</f>
        <v>0</v>
      </c>
      <c r="K64" s="159">
        <f>Debiteurenbeheer!O72</f>
        <v>0</v>
      </c>
      <c r="L64" s="158">
        <f>Debiteurenbeheer!P72</f>
        <v>0</v>
      </c>
      <c r="M64" s="159">
        <f>Debiteurenbeheer!Q72</f>
        <v>0</v>
      </c>
      <c r="N64" s="158" t="str">
        <f ca="1">Debiteurenbeheer!R72</f>
        <v>*</v>
      </c>
      <c r="O64" s="159">
        <f>Debiteurenbeheer!S72</f>
        <v>0</v>
      </c>
      <c r="Q64" s="157">
        <f>Debiteurenbeheer!V72</f>
        <v>0</v>
      </c>
      <c r="R64" s="158">
        <f>Debiteurenbeheer!A72</f>
        <v>2958352</v>
      </c>
      <c r="S64" s="157">
        <f>Debiteurenbeheer!J72</f>
        <v>0</v>
      </c>
    </row>
    <row r="65" spans="1:19" ht="12.75" customHeight="1" x14ac:dyDescent="0.25">
      <c r="A65" s="157">
        <f>Debiteurenbeheer!B73</f>
        <v>0</v>
      </c>
      <c r="B65" s="157">
        <f>Debiteurenbeheer!C73</f>
        <v>0</v>
      </c>
      <c r="C65" s="157">
        <f>Debiteurenbeheer!D73</f>
        <v>0</v>
      </c>
      <c r="D65" s="157">
        <f>Debiteurenbeheer!E73</f>
        <v>0</v>
      </c>
      <c r="E65" s="157">
        <f>Debiteurenbeheer!F73</f>
        <v>0</v>
      </c>
      <c r="F65" s="157">
        <f>Debiteurenbeheer!G73</f>
        <v>0</v>
      </c>
      <c r="G65" s="157">
        <f>Debiteurenbeheer!K73</f>
        <v>0</v>
      </c>
      <c r="H65" s="158">
        <f>Debiteurenbeheer!L73</f>
        <v>0</v>
      </c>
      <c r="I65" s="158">
        <f>Debiteurenbeheer!M73</f>
        <v>0</v>
      </c>
      <c r="J65" s="159">
        <f>Debiteurenbeheer!N73</f>
        <v>0</v>
      </c>
      <c r="K65" s="159">
        <f>Debiteurenbeheer!O73</f>
        <v>0</v>
      </c>
      <c r="L65" s="158">
        <f>Debiteurenbeheer!P73</f>
        <v>0</v>
      </c>
      <c r="M65" s="159">
        <f>Debiteurenbeheer!Q73</f>
        <v>0</v>
      </c>
      <c r="N65" s="158" t="str">
        <f ca="1">Debiteurenbeheer!R73</f>
        <v>*</v>
      </c>
      <c r="O65" s="159">
        <f>Debiteurenbeheer!S73</f>
        <v>0</v>
      </c>
      <c r="Q65" s="157">
        <f>Debiteurenbeheer!V73</f>
        <v>0</v>
      </c>
      <c r="R65" s="158">
        <f>Debiteurenbeheer!A73</f>
        <v>2958352</v>
      </c>
      <c r="S65" s="157">
        <f>Debiteurenbeheer!J73</f>
        <v>0</v>
      </c>
    </row>
    <row r="66" spans="1:19" ht="12.75" customHeight="1" x14ac:dyDescent="0.25">
      <c r="A66" s="157">
        <f>Debiteurenbeheer!B74</f>
        <v>0</v>
      </c>
      <c r="B66" s="157">
        <f>Debiteurenbeheer!C74</f>
        <v>0</v>
      </c>
      <c r="C66" s="157">
        <f>Debiteurenbeheer!D74</f>
        <v>0</v>
      </c>
      <c r="D66" s="157">
        <f>Debiteurenbeheer!E74</f>
        <v>0</v>
      </c>
      <c r="E66" s="157">
        <f>Debiteurenbeheer!F74</f>
        <v>0</v>
      </c>
      <c r="F66" s="157">
        <f>Debiteurenbeheer!G74</f>
        <v>0</v>
      </c>
      <c r="G66" s="157">
        <f>Debiteurenbeheer!K74</f>
        <v>0</v>
      </c>
      <c r="H66" s="158">
        <f>Debiteurenbeheer!L74</f>
        <v>0</v>
      </c>
      <c r="I66" s="158">
        <f>Debiteurenbeheer!M74</f>
        <v>0</v>
      </c>
      <c r="J66" s="159">
        <f>Debiteurenbeheer!N74</f>
        <v>0</v>
      </c>
      <c r="K66" s="159">
        <f>Debiteurenbeheer!O74</f>
        <v>0</v>
      </c>
      <c r="L66" s="158">
        <f>Debiteurenbeheer!P74</f>
        <v>0</v>
      </c>
      <c r="M66" s="159">
        <f>Debiteurenbeheer!Q74</f>
        <v>0</v>
      </c>
      <c r="N66" s="158" t="str">
        <f ca="1">Debiteurenbeheer!R74</f>
        <v>*</v>
      </c>
      <c r="O66" s="159">
        <f>Debiteurenbeheer!S74</f>
        <v>0</v>
      </c>
      <c r="Q66" s="157">
        <f>Debiteurenbeheer!V74</f>
        <v>0</v>
      </c>
      <c r="R66" s="158">
        <f>Debiteurenbeheer!A74</f>
        <v>2958352</v>
      </c>
      <c r="S66" s="157">
        <f>Debiteurenbeheer!J74</f>
        <v>0</v>
      </c>
    </row>
    <row r="67" spans="1:19" ht="12.75" customHeight="1" x14ac:dyDescent="0.25">
      <c r="A67" s="157">
        <f>Debiteurenbeheer!B75</f>
        <v>0</v>
      </c>
      <c r="B67" s="157">
        <f>Debiteurenbeheer!C75</f>
        <v>0</v>
      </c>
      <c r="C67" s="157">
        <f>Debiteurenbeheer!D75</f>
        <v>0</v>
      </c>
      <c r="D67" s="157">
        <f>Debiteurenbeheer!E75</f>
        <v>0</v>
      </c>
      <c r="E67" s="157">
        <f>Debiteurenbeheer!F75</f>
        <v>0</v>
      </c>
      <c r="F67" s="157">
        <f>Debiteurenbeheer!G75</f>
        <v>0</v>
      </c>
      <c r="G67" s="157">
        <f>Debiteurenbeheer!K75</f>
        <v>0</v>
      </c>
      <c r="H67" s="158">
        <f>Debiteurenbeheer!L75</f>
        <v>0</v>
      </c>
      <c r="I67" s="158">
        <f>Debiteurenbeheer!M75</f>
        <v>0</v>
      </c>
      <c r="J67" s="159">
        <f>Debiteurenbeheer!N75</f>
        <v>0</v>
      </c>
      <c r="K67" s="159">
        <f>Debiteurenbeheer!O75</f>
        <v>0</v>
      </c>
      <c r="L67" s="158">
        <f>Debiteurenbeheer!P75</f>
        <v>0</v>
      </c>
      <c r="M67" s="159">
        <f>Debiteurenbeheer!Q75</f>
        <v>0</v>
      </c>
      <c r="N67" s="158" t="str">
        <f ca="1">Debiteurenbeheer!R75</f>
        <v>*</v>
      </c>
      <c r="O67" s="159">
        <f>Debiteurenbeheer!S75</f>
        <v>0</v>
      </c>
      <c r="Q67" s="157">
        <f>Debiteurenbeheer!V75</f>
        <v>0</v>
      </c>
      <c r="R67" s="158">
        <f>Debiteurenbeheer!A75</f>
        <v>2958352</v>
      </c>
      <c r="S67" s="157">
        <f>Debiteurenbeheer!J75</f>
        <v>0</v>
      </c>
    </row>
    <row r="68" spans="1:19" ht="12.75" customHeight="1" x14ac:dyDescent="0.25">
      <c r="A68" s="157">
        <f>Debiteurenbeheer!B76</f>
        <v>0</v>
      </c>
      <c r="B68" s="157">
        <f>Debiteurenbeheer!C76</f>
        <v>0</v>
      </c>
      <c r="C68" s="157">
        <f>Debiteurenbeheer!D76</f>
        <v>0</v>
      </c>
      <c r="D68" s="157">
        <f>Debiteurenbeheer!E76</f>
        <v>0</v>
      </c>
      <c r="E68" s="157">
        <f>Debiteurenbeheer!F76</f>
        <v>0</v>
      </c>
      <c r="F68" s="157">
        <f>Debiteurenbeheer!G76</f>
        <v>0</v>
      </c>
      <c r="G68" s="157">
        <f>Debiteurenbeheer!K76</f>
        <v>0</v>
      </c>
      <c r="H68" s="158">
        <f>Debiteurenbeheer!L76</f>
        <v>0</v>
      </c>
      <c r="I68" s="158">
        <f>Debiteurenbeheer!M76</f>
        <v>0</v>
      </c>
      <c r="J68" s="159">
        <f>Debiteurenbeheer!N76</f>
        <v>0</v>
      </c>
      <c r="K68" s="159">
        <f>Debiteurenbeheer!O76</f>
        <v>0</v>
      </c>
      <c r="L68" s="158">
        <f>Debiteurenbeheer!P76</f>
        <v>0</v>
      </c>
      <c r="M68" s="159">
        <f>Debiteurenbeheer!Q76</f>
        <v>0</v>
      </c>
      <c r="N68" s="158" t="str">
        <f ca="1">Debiteurenbeheer!R76</f>
        <v>*</v>
      </c>
      <c r="O68" s="159">
        <f>Debiteurenbeheer!S76</f>
        <v>0</v>
      </c>
      <c r="Q68" s="157">
        <f>Debiteurenbeheer!V76</f>
        <v>0</v>
      </c>
      <c r="R68" s="158">
        <f>Debiteurenbeheer!A76</f>
        <v>2958352</v>
      </c>
      <c r="S68" s="157">
        <f>Debiteurenbeheer!J76</f>
        <v>0</v>
      </c>
    </row>
    <row r="69" spans="1:19" ht="12.75" customHeight="1" x14ac:dyDescent="0.25">
      <c r="A69" s="157">
        <f>Debiteurenbeheer!B77</f>
        <v>0</v>
      </c>
      <c r="B69" s="157">
        <f>Debiteurenbeheer!C77</f>
        <v>0</v>
      </c>
      <c r="C69" s="157">
        <f>Debiteurenbeheer!D77</f>
        <v>0</v>
      </c>
      <c r="D69" s="157">
        <f>Debiteurenbeheer!E77</f>
        <v>0</v>
      </c>
      <c r="E69" s="157">
        <f>Debiteurenbeheer!F77</f>
        <v>0</v>
      </c>
      <c r="F69" s="157">
        <f>Debiteurenbeheer!G77</f>
        <v>0</v>
      </c>
      <c r="G69" s="157">
        <f>Debiteurenbeheer!K77</f>
        <v>0</v>
      </c>
      <c r="H69" s="158">
        <f>Debiteurenbeheer!L77</f>
        <v>0</v>
      </c>
      <c r="I69" s="158">
        <f>Debiteurenbeheer!M77</f>
        <v>0</v>
      </c>
      <c r="J69" s="159">
        <f>Debiteurenbeheer!N77</f>
        <v>0</v>
      </c>
      <c r="K69" s="159">
        <f>Debiteurenbeheer!O77</f>
        <v>0</v>
      </c>
      <c r="L69" s="158">
        <f>Debiteurenbeheer!P77</f>
        <v>0</v>
      </c>
      <c r="M69" s="159">
        <f>Debiteurenbeheer!Q77</f>
        <v>0</v>
      </c>
      <c r="N69" s="158" t="str">
        <f ca="1">Debiteurenbeheer!R77</f>
        <v>*</v>
      </c>
      <c r="O69" s="159">
        <f>Debiteurenbeheer!S77</f>
        <v>0</v>
      </c>
      <c r="Q69" s="157">
        <f>Debiteurenbeheer!V77</f>
        <v>0</v>
      </c>
      <c r="R69" s="158">
        <f>Debiteurenbeheer!A77</f>
        <v>2958352</v>
      </c>
      <c r="S69" s="157">
        <f>Debiteurenbeheer!J77</f>
        <v>0</v>
      </c>
    </row>
    <row r="70" spans="1:19" ht="12.75" customHeight="1" x14ac:dyDescent="0.25">
      <c r="A70" s="157">
        <f>Debiteurenbeheer!B78</f>
        <v>0</v>
      </c>
      <c r="B70" s="157">
        <f>Debiteurenbeheer!C78</f>
        <v>0</v>
      </c>
      <c r="C70" s="157">
        <f>Debiteurenbeheer!D78</f>
        <v>0</v>
      </c>
      <c r="D70" s="157">
        <f>Debiteurenbeheer!E78</f>
        <v>0</v>
      </c>
      <c r="E70" s="157">
        <f>Debiteurenbeheer!F78</f>
        <v>0</v>
      </c>
      <c r="F70" s="157">
        <f>Debiteurenbeheer!G78</f>
        <v>0</v>
      </c>
      <c r="G70" s="157">
        <f>Debiteurenbeheer!K78</f>
        <v>0</v>
      </c>
      <c r="H70" s="158">
        <f>Debiteurenbeheer!L78</f>
        <v>0</v>
      </c>
      <c r="I70" s="158">
        <f>Debiteurenbeheer!M78</f>
        <v>0</v>
      </c>
      <c r="J70" s="159">
        <f>Debiteurenbeheer!N78</f>
        <v>0</v>
      </c>
      <c r="K70" s="159">
        <f>Debiteurenbeheer!O78</f>
        <v>0</v>
      </c>
      <c r="L70" s="158">
        <f>Debiteurenbeheer!P78</f>
        <v>0</v>
      </c>
      <c r="M70" s="159">
        <f>Debiteurenbeheer!Q78</f>
        <v>0</v>
      </c>
      <c r="N70" s="158" t="str">
        <f ca="1">Debiteurenbeheer!R78</f>
        <v>*</v>
      </c>
      <c r="O70" s="159">
        <f>Debiteurenbeheer!S78</f>
        <v>0</v>
      </c>
      <c r="Q70" s="157">
        <f>Debiteurenbeheer!V78</f>
        <v>0</v>
      </c>
      <c r="R70" s="158">
        <f>Debiteurenbeheer!A78</f>
        <v>2958352</v>
      </c>
      <c r="S70" s="157">
        <f>Debiteurenbeheer!J78</f>
        <v>0</v>
      </c>
    </row>
    <row r="71" spans="1:19" ht="12.75" customHeight="1" x14ac:dyDescent="0.25">
      <c r="A71" s="157">
        <f>Debiteurenbeheer!B79</f>
        <v>0</v>
      </c>
      <c r="B71" s="157">
        <f>Debiteurenbeheer!C79</f>
        <v>0</v>
      </c>
      <c r="C71" s="157">
        <f>Debiteurenbeheer!D79</f>
        <v>0</v>
      </c>
      <c r="D71" s="157">
        <f>Debiteurenbeheer!E79</f>
        <v>0</v>
      </c>
      <c r="E71" s="157">
        <f>Debiteurenbeheer!F79</f>
        <v>0</v>
      </c>
      <c r="F71" s="157">
        <f>Debiteurenbeheer!G79</f>
        <v>0</v>
      </c>
      <c r="G71" s="157">
        <f>Debiteurenbeheer!K79</f>
        <v>0</v>
      </c>
      <c r="H71" s="158">
        <f>Debiteurenbeheer!L79</f>
        <v>0</v>
      </c>
      <c r="I71" s="158">
        <f>Debiteurenbeheer!M79</f>
        <v>0</v>
      </c>
      <c r="J71" s="159">
        <f>Debiteurenbeheer!N79</f>
        <v>0</v>
      </c>
      <c r="K71" s="159">
        <f>Debiteurenbeheer!O79</f>
        <v>0</v>
      </c>
      <c r="L71" s="158">
        <f>Debiteurenbeheer!P79</f>
        <v>0</v>
      </c>
      <c r="M71" s="159">
        <f>Debiteurenbeheer!Q79</f>
        <v>0</v>
      </c>
      <c r="N71" s="158" t="str">
        <f ca="1">Debiteurenbeheer!R79</f>
        <v>*</v>
      </c>
      <c r="O71" s="159">
        <f>Debiteurenbeheer!S79</f>
        <v>0</v>
      </c>
      <c r="Q71" s="157">
        <f>Debiteurenbeheer!V79</f>
        <v>0</v>
      </c>
      <c r="R71" s="158">
        <f>Debiteurenbeheer!A79</f>
        <v>2958352</v>
      </c>
      <c r="S71" s="157">
        <f>Debiteurenbeheer!J79</f>
        <v>0</v>
      </c>
    </row>
    <row r="72" spans="1:19" ht="12.75" customHeight="1" x14ac:dyDescent="0.25">
      <c r="A72" s="157">
        <f>Debiteurenbeheer!B80</f>
        <v>0</v>
      </c>
      <c r="B72" s="157">
        <f>Debiteurenbeheer!C80</f>
        <v>0</v>
      </c>
      <c r="C72" s="157">
        <f>Debiteurenbeheer!D80</f>
        <v>0</v>
      </c>
      <c r="D72" s="157">
        <f>Debiteurenbeheer!E80</f>
        <v>0</v>
      </c>
      <c r="E72" s="157">
        <f>Debiteurenbeheer!F80</f>
        <v>0</v>
      </c>
      <c r="F72" s="157">
        <f>Debiteurenbeheer!G80</f>
        <v>0</v>
      </c>
      <c r="G72" s="157">
        <f>Debiteurenbeheer!K80</f>
        <v>0</v>
      </c>
      <c r="H72" s="158">
        <f>Debiteurenbeheer!L80</f>
        <v>0</v>
      </c>
      <c r="I72" s="158">
        <f>Debiteurenbeheer!M80</f>
        <v>0</v>
      </c>
      <c r="J72" s="159">
        <f>Debiteurenbeheer!N80</f>
        <v>0</v>
      </c>
      <c r="K72" s="159">
        <f>Debiteurenbeheer!O80</f>
        <v>0</v>
      </c>
      <c r="L72" s="158">
        <f>Debiteurenbeheer!P80</f>
        <v>0</v>
      </c>
      <c r="M72" s="159">
        <f>Debiteurenbeheer!Q80</f>
        <v>0</v>
      </c>
      <c r="N72" s="158" t="str">
        <f ca="1">Debiteurenbeheer!R80</f>
        <v>*</v>
      </c>
      <c r="O72" s="159">
        <f>Debiteurenbeheer!S80</f>
        <v>0</v>
      </c>
      <c r="Q72" s="157">
        <f>Debiteurenbeheer!V80</f>
        <v>0</v>
      </c>
      <c r="R72" s="158">
        <f>Debiteurenbeheer!A80</f>
        <v>2958352</v>
      </c>
      <c r="S72" s="157">
        <f>Debiteurenbeheer!J80</f>
        <v>0</v>
      </c>
    </row>
    <row r="73" spans="1:19" ht="12.75" customHeight="1" x14ac:dyDescent="0.25">
      <c r="A73" s="157">
        <f>Debiteurenbeheer!B81</f>
        <v>0</v>
      </c>
      <c r="B73" s="157">
        <f>Debiteurenbeheer!C81</f>
        <v>0</v>
      </c>
      <c r="C73" s="157">
        <f>Debiteurenbeheer!D81</f>
        <v>0</v>
      </c>
      <c r="D73" s="157">
        <f>Debiteurenbeheer!E81</f>
        <v>0</v>
      </c>
      <c r="E73" s="157">
        <f>Debiteurenbeheer!F81</f>
        <v>0</v>
      </c>
      <c r="F73" s="157">
        <f>Debiteurenbeheer!G81</f>
        <v>0</v>
      </c>
      <c r="G73" s="157">
        <f>Debiteurenbeheer!K81</f>
        <v>0</v>
      </c>
      <c r="H73" s="158">
        <f>Debiteurenbeheer!L81</f>
        <v>0</v>
      </c>
      <c r="I73" s="158">
        <f>Debiteurenbeheer!M81</f>
        <v>0</v>
      </c>
      <c r="J73" s="159">
        <f>Debiteurenbeheer!N81</f>
        <v>0</v>
      </c>
      <c r="K73" s="159">
        <f>Debiteurenbeheer!O81</f>
        <v>0</v>
      </c>
      <c r="L73" s="158">
        <f>Debiteurenbeheer!P81</f>
        <v>0</v>
      </c>
      <c r="M73" s="159">
        <f>Debiteurenbeheer!Q81</f>
        <v>0</v>
      </c>
      <c r="N73" s="158" t="str">
        <f ca="1">Debiteurenbeheer!R81</f>
        <v>*</v>
      </c>
      <c r="O73" s="159">
        <f>Debiteurenbeheer!S81</f>
        <v>0</v>
      </c>
      <c r="Q73" s="157">
        <f>Debiteurenbeheer!V81</f>
        <v>0</v>
      </c>
      <c r="R73" s="158">
        <f>Debiteurenbeheer!A81</f>
        <v>2958352</v>
      </c>
      <c r="S73" s="157">
        <f>Debiteurenbeheer!J81</f>
        <v>0</v>
      </c>
    </row>
    <row r="74" spans="1:19" ht="12.75" customHeight="1" x14ac:dyDescent="0.25">
      <c r="A74" s="157">
        <f>Debiteurenbeheer!B82</f>
        <v>0</v>
      </c>
      <c r="B74" s="157">
        <f>Debiteurenbeheer!C82</f>
        <v>0</v>
      </c>
      <c r="C74" s="157">
        <f>Debiteurenbeheer!D82</f>
        <v>0</v>
      </c>
      <c r="D74" s="157">
        <f>Debiteurenbeheer!E82</f>
        <v>0</v>
      </c>
      <c r="E74" s="157">
        <f>Debiteurenbeheer!F82</f>
        <v>0</v>
      </c>
      <c r="F74" s="157">
        <f>Debiteurenbeheer!G82</f>
        <v>0</v>
      </c>
      <c r="G74" s="157">
        <f>Debiteurenbeheer!K82</f>
        <v>0</v>
      </c>
      <c r="H74" s="158">
        <f>Debiteurenbeheer!L82</f>
        <v>0</v>
      </c>
      <c r="I74" s="158">
        <f>Debiteurenbeheer!M82</f>
        <v>0</v>
      </c>
      <c r="J74" s="159">
        <f>Debiteurenbeheer!N82</f>
        <v>0</v>
      </c>
      <c r="K74" s="159">
        <f>Debiteurenbeheer!O82</f>
        <v>0</v>
      </c>
      <c r="L74" s="158">
        <f>Debiteurenbeheer!P82</f>
        <v>0</v>
      </c>
      <c r="M74" s="159">
        <f>Debiteurenbeheer!Q82</f>
        <v>0</v>
      </c>
      <c r="N74" s="158" t="str">
        <f ca="1">Debiteurenbeheer!R82</f>
        <v>*</v>
      </c>
      <c r="O74" s="159">
        <f>Debiteurenbeheer!S82</f>
        <v>0</v>
      </c>
      <c r="Q74" s="157">
        <f>Debiteurenbeheer!V82</f>
        <v>0</v>
      </c>
      <c r="R74" s="158">
        <f>Debiteurenbeheer!A82</f>
        <v>2958352</v>
      </c>
      <c r="S74" s="157">
        <f>Debiteurenbeheer!J82</f>
        <v>0</v>
      </c>
    </row>
    <row r="75" spans="1:19" ht="12.75" customHeight="1" x14ac:dyDescent="0.25">
      <c r="A75" s="157">
        <f>Debiteurenbeheer!B83</f>
        <v>0</v>
      </c>
      <c r="B75" s="157">
        <f>Debiteurenbeheer!C83</f>
        <v>0</v>
      </c>
      <c r="C75" s="157">
        <f>Debiteurenbeheer!D83</f>
        <v>0</v>
      </c>
      <c r="D75" s="157">
        <f>Debiteurenbeheer!E83</f>
        <v>0</v>
      </c>
      <c r="E75" s="157">
        <f>Debiteurenbeheer!F83</f>
        <v>0</v>
      </c>
      <c r="F75" s="157">
        <f>Debiteurenbeheer!G83</f>
        <v>0</v>
      </c>
      <c r="G75" s="157">
        <f>Debiteurenbeheer!K83</f>
        <v>0</v>
      </c>
      <c r="H75" s="158">
        <f>Debiteurenbeheer!L83</f>
        <v>0</v>
      </c>
      <c r="I75" s="158">
        <f>Debiteurenbeheer!M83</f>
        <v>0</v>
      </c>
      <c r="J75" s="159">
        <f>Debiteurenbeheer!N83</f>
        <v>0</v>
      </c>
      <c r="K75" s="159">
        <f>Debiteurenbeheer!O83</f>
        <v>0</v>
      </c>
      <c r="L75" s="158">
        <f>Debiteurenbeheer!P83</f>
        <v>0</v>
      </c>
      <c r="M75" s="159">
        <f>Debiteurenbeheer!Q83</f>
        <v>0</v>
      </c>
      <c r="N75" s="158" t="str">
        <f ca="1">Debiteurenbeheer!R83</f>
        <v>*</v>
      </c>
      <c r="O75" s="159">
        <f>Debiteurenbeheer!S83</f>
        <v>0</v>
      </c>
      <c r="Q75" s="157">
        <f>Debiteurenbeheer!V83</f>
        <v>0</v>
      </c>
      <c r="R75" s="158">
        <f>Debiteurenbeheer!A83</f>
        <v>2958352</v>
      </c>
      <c r="S75" s="157">
        <f>Debiteurenbeheer!J83</f>
        <v>0</v>
      </c>
    </row>
    <row r="76" spans="1:19" ht="12.75" customHeight="1" x14ac:dyDescent="0.25">
      <c r="A76" s="157">
        <f>Debiteurenbeheer!B84</f>
        <v>0</v>
      </c>
      <c r="B76" s="157">
        <f>Debiteurenbeheer!C84</f>
        <v>0</v>
      </c>
      <c r="C76" s="157">
        <f>Debiteurenbeheer!D84</f>
        <v>0</v>
      </c>
      <c r="D76" s="157">
        <f>Debiteurenbeheer!E84</f>
        <v>0</v>
      </c>
      <c r="E76" s="157">
        <f>Debiteurenbeheer!F84</f>
        <v>0</v>
      </c>
      <c r="F76" s="157">
        <f>Debiteurenbeheer!G84</f>
        <v>0</v>
      </c>
      <c r="G76" s="157">
        <f>Debiteurenbeheer!K84</f>
        <v>0</v>
      </c>
      <c r="H76" s="158">
        <f>Debiteurenbeheer!L84</f>
        <v>0</v>
      </c>
      <c r="I76" s="158">
        <f>Debiteurenbeheer!M84</f>
        <v>0</v>
      </c>
      <c r="J76" s="159">
        <f>Debiteurenbeheer!N84</f>
        <v>0</v>
      </c>
      <c r="K76" s="159">
        <f>Debiteurenbeheer!O84</f>
        <v>0</v>
      </c>
      <c r="L76" s="158">
        <f>Debiteurenbeheer!P84</f>
        <v>0</v>
      </c>
      <c r="M76" s="159">
        <f>Debiteurenbeheer!Q84</f>
        <v>0</v>
      </c>
      <c r="N76" s="158" t="str">
        <f ca="1">Debiteurenbeheer!R84</f>
        <v>*</v>
      </c>
      <c r="O76" s="159">
        <f>Debiteurenbeheer!S84</f>
        <v>0</v>
      </c>
      <c r="Q76" s="157">
        <f>Debiteurenbeheer!V84</f>
        <v>0</v>
      </c>
      <c r="R76" s="158">
        <f>Debiteurenbeheer!A84</f>
        <v>2958352</v>
      </c>
      <c r="S76" s="157">
        <f>Debiteurenbeheer!J84</f>
        <v>0</v>
      </c>
    </row>
    <row r="77" spans="1:19" ht="12.75" customHeight="1" x14ac:dyDescent="0.25">
      <c r="A77" s="157">
        <f>Debiteurenbeheer!B85</f>
        <v>0</v>
      </c>
      <c r="B77" s="157">
        <f>Debiteurenbeheer!C85</f>
        <v>0</v>
      </c>
      <c r="C77" s="157">
        <f>Debiteurenbeheer!D85</f>
        <v>0</v>
      </c>
      <c r="D77" s="157">
        <f>Debiteurenbeheer!E85</f>
        <v>0</v>
      </c>
      <c r="E77" s="157">
        <f>Debiteurenbeheer!F85</f>
        <v>0</v>
      </c>
      <c r="F77" s="157">
        <f>Debiteurenbeheer!G85</f>
        <v>0</v>
      </c>
      <c r="G77" s="157">
        <f>Debiteurenbeheer!K85</f>
        <v>0</v>
      </c>
      <c r="H77" s="158">
        <f>Debiteurenbeheer!L85</f>
        <v>0</v>
      </c>
      <c r="I77" s="158">
        <f>Debiteurenbeheer!M85</f>
        <v>0</v>
      </c>
      <c r="J77" s="159">
        <f>Debiteurenbeheer!N85</f>
        <v>0</v>
      </c>
      <c r="K77" s="159">
        <f>Debiteurenbeheer!O85</f>
        <v>0</v>
      </c>
      <c r="L77" s="158">
        <f>Debiteurenbeheer!P85</f>
        <v>0</v>
      </c>
      <c r="M77" s="159">
        <f>Debiteurenbeheer!Q85</f>
        <v>0</v>
      </c>
      <c r="N77" s="158" t="str">
        <f ca="1">Debiteurenbeheer!R85</f>
        <v>*</v>
      </c>
      <c r="O77" s="159">
        <f>Debiteurenbeheer!S85</f>
        <v>0</v>
      </c>
      <c r="Q77" s="157">
        <f>Debiteurenbeheer!V85</f>
        <v>0</v>
      </c>
      <c r="R77" s="158">
        <f>Debiteurenbeheer!A85</f>
        <v>2958352</v>
      </c>
      <c r="S77" s="157">
        <f>Debiteurenbeheer!J85</f>
        <v>0</v>
      </c>
    </row>
    <row r="78" spans="1:19" ht="12.75" customHeight="1" x14ac:dyDescent="0.25">
      <c r="A78" s="157">
        <f>Debiteurenbeheer!B86</f>
        <v>0</v>
      </c>
      <c r="B78" s="157">
        <f>Debiteurenbeheer!C86</f>
        <v>0</v>
      </c>
      <c r="C78" s="157">
        <f>Debiteurenbeheer!D86</f>
        <v>0</v>
      </c>
      <c r="D78" s="157">
        <f>Debiteurenbeheer!E86</f>
        <v>0</v>
      </c>
      <c r="E78" s="157">
        <f>Debiteurenbeheer!F86</f>
        <v>0</v>
      </c>
      <c r="F78" s="157">
        <f>Debiteurenbeheer!G86</f>
        <v>0</v>
      </c>
      <c r="G78" s="157">
        <f>Debiteurenbeheer!K86</f>
        <v>0</v>
      </c>
      <c r="H78" s="158">
        <f>Debiteurenbeheer!L86</f>
        <v>0</v>
      </c>
      <c r="I78" s="158">
        <f>Debiteurenbeheer!M86</f>
        <v>0</v>
      </c>
      <c r="J78" s="159">
        <f>Debiteurenbeheer!N86</f>
        <v>0</v>
      </c>
      <c r="K78" s="159">
        <f>Debiteurenbeheer!O86</f>
        <v>0</v>
      </c>
      <c r="L78" s="158">
        <f>Debiteurenbeheer!P86</f>
        <v>0</v>
      </c>
      <c r="M78" s="159">
        <f>Debiteurenbeheer!Q86</f>
        <v>0</v>
      </c>
      <c r="N78" s="158" t="str">
        <f ca="1">Debiteurenbeheer!R86</f>
        <v>*</v>
      </c>
      <c r="O78" s="159">
        <f>Debiteurenbeheer!S86</f>
        <v>0</v>
      </c>
      <c r="Q78" s="157">
        <f>Debiteurenbeheer!V86</f>
        <v>0</v>
      </c>
      <c r="R78" s="158">
        <f>Debiteurenbeheer!A86</f>
        <v>2958352</v>
      </c>
      <c r="S78" s="157">
        <f>Debiteurenbeheer!J86</f>
        <v>0</v>
      </c>
    </row>
    <row r="79" spans="1:19" ht="12.75" customHeight="1" x14ac:dyDescent="0.25">
      <c r="A79" s="157">
        <f>Debiteurenbeheer!B87</f>
        <v>0</v>
      </c>
      <c r="B79" s="157">
        <f>Debiteurenbeheer!C87</f>
        <v>0</v>
      </c>
      <c r="C79" s="157">
        <f>Debiteurenbeheer!D87</f>
        <v>0</v>
      </c>
      <c r="D79" s="157">
        <f>Debiteurenbeheer!E87</f>
        <v>0</v>
      </c>
      <c r="E79" s="157">
        <f>Debiteurenbeheer!F87</f>
        <v>0</v>
      </c>
      <c r="F79" s="157">
        <f>Debiteurenbeheer!G87</f>
        <v>0</v>
      </c>
      <c r="G79" s="157">
        <f>Debiteurenbeheer!K87</f>
        <v>0</v>
      </c>
      <c r="H79" s="158">
        <f>Debiteurenbeheer!L87</f>
        <v>0</v>
      </c>
      <c r="I79" s="158">
        <f>Debiteurenbeheer!M87</f>
        <v>0</v>
      </c>
      <c r="J79" s="159">
        <f>Debiteurenbeheer!N87</f>
        <v>0</v>
      </c>
      <c r="K79" s="159">
        <f>Debiteurenbeheer!O87</f>
        <v>0</v>
      </c>
      <c r="L79" s="158">
        <f>Debiteurenbeheer!P87</f>
        <v>0</v>
      </c>
      <c r="M79" s="159">
        <f>Debiteurenbeheer!Q87</f>
        <v>0</v>
      </c>
      <c r="N79" s="158" t="str">
        <f ca="1">Debiteurenbeheer!R87</f>
        <v>*</v>
      </c>
      <c r="O79" s="159">
        <f>Debiteurenbeheer!S87</f>
        <v>0</v>
      </c>
      <c r="Q79" s="157">
        <f>Debiteurenbeheer!V87</f>
        <v>0</v>
      </c>
      <c r="R79" s="158">
        <f>Debiteurenbeheer!A87</f>
        <v>2958352</v>
      </c>
      <c r="S79" s="157">
        <f>Debiteurenbeheer!J87</f>
        <v>0</v>
      </c>
    </row>
    <row r="80" spans="1:19" ht="12.75" customHeight="1" x14ac:dyDescent="0.25">
      <c r="A80" s="157">
        <f>Debiteurenbeheer!B88</f>
        <v>0</v>
      </c>
      <c r="B80" s="157">
        <f>Debiteurenbeheer!C88</f>
        <v>0</v>
      </c>
      <c r="C80" s="157">
        <f>Debiteurenbeheer!D88</f>
        <v>0</v>
      </c>
      <c r="D80" s="157">
        <f>Debiteurenbeheer!E88</f>
        <v>0</v>
      </c>
      <c r="E80" s="157">
        <f>Debiteurenbeheer!F88</f>
        <v>0</v>
      </c>
      <c r="F80" s="157">
        <f>Debiteurenbeheer!G88</f>
        <v>0</v>
      </c>
      <c r="G80" s="157">
        <f>Debiteurenbeheer!K88</f>
        <v>0</v>
      </c>
      <c r="H80" s="158">
        <f>Debiteurenbeheer!L88</f>
        <v>0</v>
      </c>
      <c r="I80" s="158">
        <f>Debiteurenbeheer!M88</f>
        <v>0</v>
      </c>
      <c r="J80" s="159">
        <f>Debiteurenbeheer!N88</f>
        <v>0</v>
      </c>
      <c r="K80" s="159">
        <f>Debiteurenbeheer!O88</f>
        <v>0</v>
      </c>
      <c r="L80" s="158">
        <f>Debiteurenbeheer!P88</f>
        <v>0</v>
      </c>
      <c r="M80" s="159">
        <f>Debiteurenbeheer!Q88</f>
        <v>0</v>
      </c>
      <c r="N80" s="158" t="str">
        <f ca="1">Debiteurenbeheer!R88</f>
        <v>*</v>
      </c>
      <c r="O80" s="159">
        <f>Debiteurenbeheer!S88</f>
        <v>0</v>
      </c>
      <c r="Q80" s="157">
        <f>Debiteurenbeheer!V88</f>
        <v>0</v>
      </c>
      <c r="R80" s="158">
        <f>Debiteurenbeheer!A88</f>
        <v>2958352</v>
      </c>
      <c r="S80" s="157">
        <f>Debiteurenbeheer!J88</f>
        <v>0</v>
      </c>
    </row>
    <row r="81" spans="1:19" ht="12.75" customHeight="1" x14ac:dyDescent="0.25">
      <c r="A81" s="157">
        <f>Debiteurenbeheer!B89</f>
        <v>0</v>
      </c>
      <c r="B81" s="157">
        <f>Debiteurenbeheer!C89</f>
        <v>0</v>
      </c>
      <c r="C81" s="157">
        <f>Debiteurenbeheer!D89</f>
        <v>0</v>
      </c>
      <c r="D81" s="157">
        <f>Debiteurenbeheer!E89</f>
        <v>0</v>
      </c>
      <c r="E81" s="157">
        <f>Debiteurenbeheer!F89</f>
        <v>0</v>
      </c>
      <c r="F81" s="157">
        <f>Debiteurenbeheer!G89</f>
        <v>0</v>
      </c>
      <c r="G81" s="157">
        <f>Debiteurenbeheer!K89</f>
        <v>0</v>
      </c>
      <c r="H81" s="158">
        <f>Debiteurenbeheer!L89</f>
        <v>0</v>
      </c>
      <c r="I81" s="158">
        <f>Debiteurenbeheer!M89</f>
        <v>0</v>
      </c>
      <c r="J81" s="159">
        <f>Debiteurenbeheer!N89</f>
        <v>0</v>
      </c>
      <c r="K81" s="159">
        <f>Debiteurenbeheer!O89</f>
        <v>0</v>
      </c>
      <c r="L81" s="158">
        <f>Debiteurenbeheer!P89</f>
        <v>0</v>
      </c>
      <c r="M81" s="159">
        <f>Debiteurenbeheer!Q89</f>
        <v>0</v>
      </c>
      <c r="N81" s="158" t="str">
        <f ca="1">Debiteurenbeheer!R89</f>
        <v>*</v>
      </c>
      <c r="O81" s="159">
        <f>Debiteurenbeheer!S89</f>
        <v>0</v>
      </c>
      <c r="Q81" s="157">
        <f>Debiteurenbeheer!V89</f>
        <v>0</v>
      </c>
      <c r="R81" s="158">
        <f>Debiteurenbeheer!A89</f>
        <v>2958352</v>
      </c>
      <c r="S81" s="157">
        <f>Debiteurenbeheer!J89</f>
        <v>0</v>
      </c>
    </row>
    <row r="82" spans="1:19" ht="12.75" customHeight="1" x14ac:dyDescent="0.25">
      <c r="A82" s="157">
        <f>Debiteurenbeheer!B90</f>
        <v>0</v>
      </c>
      <c r="B82" s="157">
        <f>Debiteurenbeheer!C90</f>
        <v>0</v>
      </c>
      <c r="C82" s="157">
        <f>Debiteurenbeheer!D90</f>
        <v>0</v>
      </c>
      <c r="D82" s="157">
        <f>Debiteurenbeheer!E90</f>
        <v>0</v>
      </c>
      <c r="E82" s="157">
        <f>Debiteurenbeheer!F90</f>
        <v>0</v>
      </c>
      <c r="F82" s="157">
        <f>Debiteurenbeheer!G90</f>
        <v>0</v>
      </c>
      <c r="G82" s="157">
        <f>Debiteurenbeheer!K90</f>
        <v>0</v>
      </c>
      <c r="H82" s="158">
        <f>Debiteurenbeheer!L90</f>
        <v>0</v>
      </c>
      <c r="I82" s="158">
        <f>Debiteurenbeheer!M90</f>
        <v>0</v>
      </c>
      <c r="J82" s="159">
        <f>Debiteurenbeheer!N90</f>
        <v>0</v>
      </c>
      <c r="K82" s="159">
        <f>Debiteurenbeheer!O90</f>
        <v>0</v>
      </c>
      <c r="L82" s="158">
        <f>Debiteurenbeheer!P90</f>
        <v>0</v>
      </c>
      <c r="M82" s="159">
        <f>Debiteurenbeheer!Q90</f>
        <v>0</v>
      </c>
      <c r="N82" s="158" t="str">
        <f ca="1">Debiteurenbeheer!R90</f>
        <v>*</v>
      </c>
      <c r="O82" s="159">
        <f>Debiteurenbeheer!S90</f>
        <v>0</v>
      </c>
      <c r="Q82" s="157">
        <f>Debiteurenbeheer!V90</f>
        <v>0</v>
      </c>
      <c r="R82" s="158">
        <f>Debiteurenbeheer!A90</f>
        <v>2958352</v>
      </c>
      <c r="S82" s="157">
        <f>Debiteurenbeheer!J90</f>
        <v>0</v>
      </c>
    </row>
    <row r="83" spans="1:19" ht="12.75" customHeight="1" x14ac:dyDescent="0.25">
      <c r="A83" s="157">
        <f>Debiteurenbeheer!B91</f>
        <v>0</v>
      </c>
      <c r="B83" s="157">
        <f>Debiteurenbeheer!C91</f>
        <v>0</v>
      </c>
      <c r="C83" s="157">
        <f>Debiteurenbeheer!D91</f>
        <v>0</v>
      </c>
      <c r="D83" s="157">
        <f>Debiteurenbeheer!E91</f>
        <v>0</v>
      </c>
      <c r="E83" s="157">
        <f>Debiteurenbeheer!F91</f>
        <v>0</v>
      </c>
      <c r="F83" s="157">
        <f>Debiteurenbeheer!G91</f>
        <v>0</v>
      </c>
      <c r="G83" s="157">
        <f>Debiteurenbeheer!K91</f>
        <v>0</v>
      </c>
      <c r="H83" s="158">
        <f>Debiteurenbeheer!L91</f>
        <v>0</v>
      </c>
      <c r="I83" s="158">
        <f>Debiteurenbeheer!M91</f>
        <v>0</v>
      </c>
      <c r="J83" s="159">
        <f>Debiteurenbeheer!N91</f>
        <v>0</v>
      </c>
      <c r="K83" s="159">
        <f>Debiteurenbeheer!O91</f>
        <v>0</v>
      </c>
      <c r="L83" s="158">
        <f>Debiteurenbeheer!P91</f>
        <v>0</v>
      </c>
      <c r="M83" s="159">
        <f>Debiteurenbeheer!Q91</f>
        <v>0</v>
      </c>
      <c r="N83" s="158" t="str">
        <f ca="1">Debiteurenbeheer!R91</f>
        <v>*</v>
      </c>
      <c r="O83" s="159">
        <f>Debiteurenbeheer!S91</f>
        <v>0</v>
      </c>
      <c r="Q83" s="157">
        <f>Debiteurenbeheer!V91</f>
        <v>0</v>
      </c>
      <c r="R83" s="158">
        <f>Debiteurenbeheer!A91</f>
        <v>2958352</v>
      </c>
      <c r="S83" s="157">
        <f>Debiteurenbeheer!J91</f>
        <v>0</v>
      </c>
    </row>
    <row r="84" spans="1:19" ht="12.75" customHeight="1" x14ac:dyDescent="0.25">
      <c r="A84" s="157">
        <f>Debiteurenbeheer!B92</f>
        <v>0</v>
      </c>
      <c r="B84" s="157">
        <f>Debiteurenbeheer!C92</f>
        <v>0</v>
      </c>
      <c r="C84" s="157">
        <f>Debiteurenbeheer!D92</f>
        <v>0</v>
      </c>
      <c r="D84" s="157">
        <f>Debiteurenbeheer!E92</f>
        <v>0</v>
      </c>
      <c r="E84" s="157">
        <f>Debiteurenbeheer!F92</f>
        <v>0</v>
      </c>
      <c r="F84" s="157">
        <f>Debiteurenbeheer!G92</f>
        <v>0</v>
      </c>
      <c r="G84" s="157">
        <f>Debiteurenbeheer!K92</f>
        <v>0</v>
      </c>
      <c r="H84" s="158">
        <f>Debiteurenbeheer!L92</f>
        <v>0</v>
      </c>
      <c r="I84" s="158">
        <f>Debiteurenbeheer!M92</f>
        <v>0</v>
      </c>
      <c r="J84" s="159">
        <f>Debiteurenbeheer!N92</f>
        <v>0</v>
      </c>
      <c r="K84" s="159">
        <f>Debiteurenbeheer!O92</f>
        <v>0</v>
      </c>
      <c r="L84" s="158">
        <f>Debiteurenbeheer!P92</f>
        <v>0</v>
      </c>
      <c r="M84" s="159">
        <f>Debiteurenbeheer!Q92</f>
        <v>0</v>
      </c>
      <c r="N84" s="158" t="str">
        <f ca="1">Debiteurenbeheer!R92</f>
        <v>*</v>
      </c>
      <c r="O84" s="159">
        <f>Debiteurenbeheer!S92</f>
        <v>0</v>
      </c>
      <c r="Q84" s="157">
        <f>Debiteurenbeheer!V92</f>
        <v>0</v>
      </c>
      <c r="R84" s="158">
        <f>Debiteurenbeheer!A92</f>
        <v>2958352</v>
      </c>
      <c r="S84" s="157">
        <f>Debiteurenbeheer!J92</f>
        <v>0</v>
      </c>
    </row>
    <row r="85" spans="1:19" ht="12.75" customHeight="1" x14ac:dyDescent="0.25">
      <c r="A85" s="157">
        <f>Debiteurenbeheer!B93</f>
        <v>0</v>
      </c>
      <c r="B85" s="157">
        <f>Debiteurenbeheer!C93</f>
        <v>0</v>
      </c>
      <c r="C85" s="157">
        <f>Debiteurenbeheer!D93</f>
        <v>0</v>
      </c>
      <c r="D85" s="157">
        <f>Debiteurenbeheer!E93</f>
        <v>0</v>
      </c>
      <c r="E85" s="157">
        <f>Debiteurenbeheer!F93</f>
        <v>0</v>
      </c>
      <c r="F85" s="157">
        <f>Debiteurenbeheer!G93</f>
        <v>0</v>
      </c>
      <c r="G85" s="157">
        <f>Debiteurenbeheer!K93</f>
        <v>0</v>
      </c>
      <c r="H85" s="158">
        <f>Debiteurenbeheer!L93</f>
        <v>0</v>
      </c>
      <c r="I85" s="158">
        <f>Debiteurenbeheer!M93</f>
        <v>0</v>
      </c>
      <c r="J85" s="159">
        <f>Debiteurenbeheer!N93</f>
        <v>0</v>
      </c>
      <c r="K85" s="159">
        <f>Debiteurenbeheer!O93</f>
        <v>0</v>
      </c>
      <c r="L85" s="158">
        <f>Debiteurenbeheer!P93</f>
        <v>0</v>
      </c>
      <c r="M85" s="159">
        <f>Debiteurenbeheer!Q93</f>
        <v>0</v>
      </c>
      <c r="N85" s="158" t="str">
        <f ca="1">Debiteurenbeheer!R93</f>
        <v>*</v>
      </c>
      <c r="O85" s="159">
        <f>Debiteurenbeheer!S93</f>
        <v>0</v>
      </c>
      <c r="Q85" s="157">
        <f>Debiteurenbeheer!V93</f>
        <v>0</v>
      </c>
      <c r="R85" s="158">
        <f>Debiteurenbeheer!A93</f>
        <v>2958352</v>
      </c>
      <c r="S85" s="157">
        <f>Debiteurenbeheer!J93</f>
        <v>0</v>
      </c>
    </row>
    <row r="86" spans="1:19" ht="12.75" customHeight="1" x14ac:dyDescent="0.25">
      <c r="A86" s="157">
        <f>Debiteurenbeheer!B94</f>
        <v>0</v>
      </c>
      <c r="B86" s="157">
        <f>Debiteurenbeheer!C94</f>
        <v>0</v>
      </c>
      <c r="C86" s="157">
        <f>Debiteurenbeheer!D94</f>
        <v>0</v>
      </c>
      <c r="D86" s="157">
        <f>Debiteurenbeheer!E94</f>
        <v>0</v>
      </c>
      <c r="E86" s="157">
        <f>Debiteurenbeheer!F94</f>
        <v>0</v>
      </c>
      <c r="F86" s="157">
        <f>Debiteurenbeheer!G94</f>
        <v>0</v>
      </c>
      <c r="G86" s="157">
        <f>Debiteurenbeheer!K94</f>
        <v>0</v>
      </c>
      <c r="H86" s="158">
        <f>Debiteurenbeheer!L94</f>
        <v>0</v>
      </c>
      <c r="I86" s="158">
        <f>Debiteurenbeheer!M94</f>
        <v>0</v>
      </c>
      <c r="J86" s="159">
        <f>Debiteurenbeheer!N94</f>
        <v>0</v>
      </c>
      <c r="K86" s="159">
        <f>Debiteurenbeheer!O94</f>
        <v>0</v>
      </c>
      <c r="L86" s="158">
        <f>Debiteurenbeheer!P94</f>
        <v>0</v>
      </c>
      <c r="M86" s="159">
        <f>Debiteurenbeheer!Q94</f>
        <v>0</v>
      </c>
      <c r="N86" s="158" t="str">
        <f ca="1">Debiteurenbeheer!R94</f>
        <v>*</v>
      </c>
      <c r="O86" s="159">
        <f>Debiteurenbeheer!S94</f>
        <v>0</v>
      </c>
      <c r="Q86" s="157">
        <f>Debiteurenbeheer!V94</f>
        <v>0</v>
      </c>
      <c r="R86" s="158">
        <f>Debiteurenbeheer!A94</f>
        <v>2958352</v>
      </c>
      <c r="S86" s="157">
        <f>Debiteurenbeheer!J94</f>
        <v>0</v>
      </c>
    </row>
    <row r="87" spans="1:19" ht="12.75" customHeight="1" x14ac:dyDescent="0.25">
      <c r="A87" s="157">
        <f>Debiteurenbeheer!B95</f>
        <v>0</v>
      </c>
      <c r="B87" s="157">
        <f>Debiteurenbeheer!C95</f>
        <v>0</v>
      </c>
      <c r="C87" s="157">
        <f>Debiteurenbeheer!D95</f>
        <v>0</v>
      </c>
      <c r="D87" s="157">
        <f>Debiteurenbeheer!E95</f>
        <v>0</v>
      </c>
      <c r="E87" s="157">
        <f>Debiteurenbeheer!F95</f>
        <v>0</v>
      </c>
      <c r="F87" s="157">
        <f>Debiteurenbeheer!G95</f>
        <v>0</v>
      </c>
      <c r="G87" s="157">
        <f>Debiteurenbeheer!K95</f>
        <v>0</v>
      </c>
      <c r="H87" s="158">
        <f>Debiteurenbeheer!L95</f>
        <v>0</v>
      </c>
      <c r="I87" s="158">
        <f>Debiteurenbeheer!M95</f>
        <v>0</v>
      </c>
      <c r="J87" s="159">
        <f>Debiteurenbeheer!N95</f>
        <v>0</v>
      </c>
      <c r="K87" s="159">
        <f>Debiteurenbeheer!O95</f>
        <v>0</v>
      </c>
      <c r="L87" s="158">
        <f>Debiteurenbeheer!P95</f>
        <v>0</v>
      </c>
      <c r="M87" s="159">
        <f>Debiteurenbeheer!Q95</f>
        <v>0</v>
      </c>
      <c r="N87" s="158" t="str">
        <f ca="1">Debiteurenbeheer!R95</f>
        <v>*</v>
      </c>
      <c r="O87" s="159">
        <f>Debiteurenbeheer!S95</f>
        <v>0</v>
      </c>
      <c r="Q87" s="157">
        <f>Debiteurenbeheer!V95</f>
        <v>0</v>
      </c>
      <c r="R87" s="158">
        <f>Debiteurenbeheer!A95</f>
        <v>2958352</v>
      </c>
      <c r="S87" s="157">
        <f>Debiteurenbeheer!J95</f>
        <v>0</v>
      </c>
    </row>
    <row r="88" spans="1:19" ht="12.75" customHeight="1" x14ac:dyDescent="0.25">
      <c r="A88" s="157">
        <f>Debiteurenbeheer!B96</f>
        <v>0</v>
      </c>
      <c r="B88" s="157">
        <f>Debiteurenbeheer!C96</f>
        <v>0</v>
      </c>
      <c r="C88" s="157">
        <f>Debiteurenbeheer!D96</f>
        <v>0</v>
      </c>
      <c r="D88" s="157">
        <f>Debiteurenbeheer!E96</f>
        <v>0</v>
      </c>
      <c r="E88" s="157">
        <f>Debiteurenbeheer!F96</f>
        <v>0</v>
      </c>
      <c r="F88" s="157">
        <f>Debiteurenbeheer!G96</f>
        <v>0</v>
      </c>
      <c r="G88" s="157">
        <f>Debiteurenbeheer!K96</f>
        <v>0</v>
      </c>
      <c r="H88" s="158">
        <f>Debiteurenbeheer!L96</f>
        <v>0</v>
      </c>
      <c r="I88" s="158">
        <f>Debiteurenbeheer!M96</f>
        <v>0</v>
      </c>
      <c r="J88" s="159">
        <f>Debiteurenbeheer!N96</f>
        <v>0</v>
      </c>
      <c r="K88" s="159">
        <f>Debiteurenbeheer!O96</f>
        <v>0</v>
      </c>
      <c r="L88" s="158">
        <f>Debiteurenbeheer!P96</f>
        <v>0</v>
      </c>
      <c r="M88" s="159">
        <f>Debiteurenbeheer!Q96</f>
        <v>0</v>
      </c>
      <c r="N88" s="158" t="str">
        <f ca="1">Debiteurenbeheer!R96</f>
        <v>*</v>
      </c>
      <c r="O88" s="159">
        <f>Debiteurenbeheer!S96</f>
        <v>0</v>
      </c>
      <c r="Q88" s="157">
        <f>Debiteurenbeheer!V96</f>
        <v>0</v>
      </c>
      <c r="R88" s="158">
        <f>Debiteurenbeheer!A96</f>
        <v>2958352</v>
      </c>
      <c r="S88" s="157">
        <f>Debiteurenbeheer!J96</f>
        <v>0</v>
      </c>
    </row>
    <row r="89" spans="1:19" ht="12.75" customHeight="1" x14ac:dyDescent="0.25">
      <c r="A89" s="157">
        <f>Debiteurenbeheer!B97</f>
        <v>0</v>
      </c>
      <c r="B89" s="157">
        <f>Debiteurenbeheer!C97</f>
        <v>0</v>
      </c>
      <c r="C89" s="157">
        <f>Debiteurenbeheer!D97</f>
        <v>0</v>
      </c>
      <c r="D89" s="157">
        <f>Debiteurenbeheer!E97</f>
        <v>0</v>
      </c>
      <c r="E89" s="157">
        <f>Debiteurenbeheer!F97</f>
        <v>0</v>
      </c>
      <c r="F89" s="157">
        <f>Debiteurenbeheer!G97</f>
        <v>0</v>
      </c>
      <c r="G89" s="157">
        <f>Debiteurenbeheer!K97</f>
        <v>0</v>
      </c>
      <c r="H89" s="158">
        <f>Debiteurenbeheer!L97</f>
        <v>0</v>
      </c>
      <c r="I89" s="158">
        <f>Debiteurenbeheer!M97</f>
        <v>0</v>
      </c>
      <c r="J89" s="159">
        <f>Debiteurenbeheer!N97</f>
        <v>0</v>
      </c>
      <c r="K89" s="159">
        <f>Debiteurenbeheer!O97</f>
        <v>0</v>
      </c>
      <c r="L89" s="158">
        <f>Debiteurenbeheer!P97</f>
        <v>0</v>
      </c>
      <c r="M89" s="159">
        <f>Debiteurenbeheer!Q97</f>
        <v>0</v>
      </c>
      <c r="N89" s="158" t="str">
        <f ca="1">Debiteurenbeheer!R97</f>
        <v>*</v>
      </c>
      <c r="O89" s="159">
        <f>Debiteurenbeheer!S97</f>
        <v>0</v>
      </c>
      <c r="Q89" s="157">
        <f>Debiteurenbeheer!V97</f>
        <v>0</v>
      </c>
      <c r="R89" s="158">
        <f>Debiteurenbeheer!A97</f>
        <v>2958352</v>
      </c>
      <c r="S89" s="157">
        <f>Debiteurenbeheer!J97</f>
        <v>0</v>
      </c>
    </row>
    <row r="90" spans="1:19" ht="12.75" customHeight="1" x14ac:dyDescent="0.25">
      <c r="A90" s="157">
        <f>Debiteurenbeheer!B98</f>
        <v>0</v>
      </c>
      <c r="B90" s="157">
        <f>Debiteurenbeheer!C98</f>
        <v>0</v>
      </c>
      <c r="C90" s="157">
        <f>Debiteurenbeheer!D98</f>
        <v>0</v>
      </c>
      <c r="D90" s="157">
        <f>Debiteurenbeheer!E98</f>
        <v>0</v>
      </c>
      <c r="E90" s="157">
        <f>Debiteurenbeheer!F98</f>
        <v>0</v>
      </c>
      <c r="F90" s="157">
        <f>Debiteurenbeheer!G98</f>
        <v>0</v>
      </c>
      <c r="G90" s="157">
        <f>Debiteurenbeheer!K98</f>
        <v>0</v>
      </c>
      <c r="H90" s="158">
        <f>Debiteurenbeheer!L98</f>
        <v>0</v>
      </c>
      <c r="I90" s="158">
        <f>Debiteurenbeheer!M98</f>
        <v>0</v>
      </c>
      <c r="J90" s="159">
        <f>Debiteurenbeheer!N98</f>
        <v>0</v>
      </c>
      <c r="K90" s="159">
        <f>Debiteurenbeheer!O98</f>
        <v>0</v>
      </c>
      <c r="L90" s="158">
        <f>Debiteurenbeheer!P98</f>
        <v>0</v>
      </c>
      <c r="M90" s="159">
        <f>Debiteurenbeheer!Q98</f>
        <v>0</v>
      </c>
      <c r="N90" s="158" t="str">
        <f ca="1">Debiteurenbeheer!R98</f>
        <v>*</v>
      </c>
      <c r="O90" s="159">
        <f>Debiteurenbeheer!S98</f>
        <v>0</v>
      </c>
      <c r="Q90" s="157">
        <f>Debiteurenbeheer!V98</f>
        <v>0</v>
      </c>
      <c r="R90" s="158">
        <f>Debiteurenbeheer!A98</f>
        <v>2958352</v>
      </c>
      <c r="S90" s="157">
        <f>Debiteurenbeheer!J98</f>
        <v>0</v>
      </c>
    </row>
    <row r="91" spans="1:19" ht="12.75" customHeight="1" x14ac:dyDescent="0.25">
      <c r="A91" s="157">
        <f>Debiteurenbeheer!B99</f>
        <v>0</v>
      </c>
      <c r="B91" s="157">
        <f>Debiteurenbeheer!C99</f>
        <v>0</v>
      </c>
      <c r="C91" s="157">
        <f>Debiteurenbeheer!D99</f>
        <v>0</v>
      </c>
      <c r="D91" s="157">
        <f>Debiteurenbeheer!E99</f>
        <v>0</v>
      </c>
      <c r="E91" s="157">
        <f>Debiteurenbeheer!F99</f>
        <v>0</v>
      </c>
      <c r="F91" s="157">
        <f>Debiteurenbeheer!G99</f>
        <v>0</v>
      </c>
      <c r="G91" s="157">
        <f>Debiteurenbeheer!K99</f>
        <v>0</v>
      </c>
      <c r="H91" s="158">
        <f>Debiteurenbeheer!L99</f>
        <v>0</v>
      </c>
      <c r="I91" s="158">
        <f>Debiteurenbeheer!M99</f>
        <v>0</v>
      </c>
      <c r="J91" s="159">
        <f>Debiteurenbeheer!N99</f>
        <v>0</v>
      </c>
      <c r="K91" s="159">
        <f>Debiteurenbeheer!O99</f>
        <v>0</v>
      </c>
      <c r="L91" s="158">
        <f>Debiteurenbeheer!P99</f>
        <v>0</v>
      </c>
      <c r="M91" s="159">
        <f>Debiteurenbeheer!Q99</f>
        <v>0</v>
      </c>
      <c r="N91" s="158" t="str">
        <f ca="1">Debiteurenbeheer!R99</f>
        <v>*</v>
      </c>
      <c r="O91" s="159">
        <f>Debiteurenbeheer!S99</f>
        <v>0</v>
      </c>
      <c r="Q91" s="157">
        <f>Debiteurenbeheer!V99</f>
        <v>0</v>
      </c>
      <c r="R91" s="158">
        <f>Debiteurenbeheer!A99</f>
        <v>2958352</v>
      </c>
      <c r="S91" s="157">
        <f>Debiteurenbeheer!J99</f>
        <v>0</v>
      </c>
    </row>
    <row r="92" spans="1:19" ht="12.75" customHeight="1" x14ac:dyDescent="0.25">
      <c r="A92" s="157">
        <f>Debiteurenbeheer!B100</f>
        <v>0</v>
      </c>
      <c r="B92" s="157">
        <f>Debiteurenbeheer!C100</f>
        <v>0</v>
      </c>
      <c r="C92" s="157">
        <f>Debiteurenbeheer!D100</f>
        <v>0</v>
      </c>
      <c r="D92" s="157">
        <f>Debiteurenbeheer!E100</f>
        <v>0</v>
      </c>
      <c r="E92" s="157">
        <f>Debiteurenbeheer!F100</f>
        <v>0</v>
      </c>
      <c r="F92" s="157">
        <f>Debiteurenbeheer!G100</f>
        <v>0</v>
      </c>
      <c r="G92" s="157">
        <f>Debiteurenbeheer!K100</f>
        <v>0</v>
      </c>
      <c r="H92" s="158">
        <f>Debiteurenbeheer!L100</f>
        <v>0</v>
      </c>
      <c r="I92" s="158">
        <f>Debiteurenbeheer!M100</f>
        <v>0</v>
      </c>
      <c r="J92" s="159">
        <f>Debiteurenbeheer!N100</f>
        <v>0</v>
      </c>
      <c r="K92" s="159">
        <f>Debiteurenbeheer!O100</f>
        <v>0</v>
      </c>
      <c r="L92" s="158">
        <f>Debiteurenbeheer!P100</f>
        <v>0</v>
      </c>
      <c r="M92" s="159">
        <f>Debiteurenbeheer!Q100</f>
        <v>0</v>
      </c>
      <c r="N92" s="158" t="str">
        <f ca="1">Debiteurenbeheer!R100</f>
        <v>*</v>
      </c>
      <c r="O92" s="159">
        <f>Debiteurenbeheer!S100</f>
        <v>0</v>
      </c>
      <c r="Q92" s="157">
        <f>Debiteurenbeheer!V100</f>
        <v>0</v>
      </c>
      <c r="R92" s="158">
        <f>Debiteurenbeheer!A100</f>
        <v>2958352</v>
      </c>
      <c r="S92" s="157">
        <f>Debiteurenbeheer!J100</f>
        <v>0</v>
      </c>
    </row>
    <row r="93" spans="1:19" ht="12.75" customHeight="1" x14ac:dyDescent="0.25">
      <c r="A93" s="157">
        <f>Debiteurenbeheer!B101</f>
        <v>0</v>
      </c>
      <c r="B93" s="157">
        <f>Debiteurenbeheer!C101</f>
        <v>0</v>
      </c>
      <c r="C93" s="157">
        <f>Debiteurenbeheer!D101</f>
        <v>0</v>
      </c>
      <c r="D93" s="157">
        <f>Debiteurenbeheer!E101</f>
        <v>0</v>
      </c>
      <c r="E93" s="157">
        <f>Debiteurenbeheer!F101</f>
        <v>0</v>
      </c>
      <c r="F93" s="157">
        <f>Debiteurenbeheer!G101</f>
        <v>0</v>
      </c>
      <c r="G93" s="157">
        <f>Debiteurenbeheer!K101</f>
        <v>0</v>
      </c>
      <c r="H93" s="158">
        <f>Debiteurenbeheer!L101</f>
        <v>0</v>
      </c>
      <c r="I93" s="158">
        <f>Debiteurenbeheer!M101</f>
        <v>0</v>
      </c>
      <c r="J93" s="159">
        <f>Debiteurenbeheer!N101</f>
        <v>0</v>
      </c>
      <c r="K93" s="159">
        <f>Debiteurenbeheer!O101</f>
        <v>0</v>
      </c>
      <c r="L93" s="158">
        <f>Debiteurenbeheer!P101</f>
        <v>0</v>
      </c>
      <c r="M93" s="159">
        <f>Debiteurenbeheer!Q101</f>
        <v>0</v>
      </c>
      <c r="N93" s="158" t="str">
        <f ca="1">Debiteurenbeheer!R101</f>
        <v>*</v>
      </c>
      <c r="O93" s="159">
        <f>Debiteurenbeheer!S101</f>
        <v>0</v>
      </c>
      <c r="Q93" s="157">
        <f>Debiteurenbeheer!V101</f>
        <v>0</v>
      </c>
      <c r="R93" s="158">
        <f>Debiteurenbeheer!A101</f>
        <v>2958352</v>
      </c>
      <c r="S93" s="157">
        <f>Debiteurenbeheer!J101</f>
        <v>0</v>
      </c>
    </row>
    <row r="94" spans="1:19" ht="12.75" customHeight="1" x14ac:dyDescent="0.25">
      <c r="A94" s="157">
        <f>Debiteurenbeheer!B102</f>
        <v>0</v>
      </c>
      <c r="B94" s="157">
        <f>Debiteurenbeheer!C102</f>
        <v>0</v>
      </c>
      <c r="C94" s="157">
        <f>Debiteurenbeheer!D102</f>
        <v>0</v>
      </c>
      <c r="D94" s="157">
        <f>Debiteurenbeheer!E102</f>
        <v>0</v>
      </c>
      <c r="E94" s="157">
        <f>Debiteurenbeheer!F102</f>
        <v>0</v>
      </c>
      <c r="F94" s="157">
        <f>Debiteurenbeheer!G102</f>
        <v>0</v>
      </c>
      <c r="G94" s="157">
        <f>Debiteurenbeheer!K102</f>
        <v>0</v>
      </c>
      <c r="H94" s="158">
        <f>Debiteurenbeheer!L102</f>
        <v>0</v>
      </c>
      <c r="I94" s="158">
        <f>Debiteurenbeheer!M102</f>
        <v>0</v>
      </c>
      <c r="J94" s="159">
        <f>Debiteurenbeheer!N102</f>
        <v>0</v>
      </c>
      <c r="K94" s="159">
        <f>Debiteurenbeheer!O102</f>
        <v>0</v>
      </c>
      <c r="L94" s="158">
        <f>Debiteurenbeheer!P102</f>
        <v>0</v>
      </c>
      <c r="M94" s="159">
        <f>Debiteurenbeheer!Q102</f>
        <v>0</v>
      </c>
      <c r="N94" s="158" t="str">
        <f ca="1">Debiteurenbeheer!R102</f>
        <v>*</v>
      </c>
      <c r="O94" s="159">
        <f>Debiteurenbeheer!S102</f>
        <v>0</v>
      </c>
      <c r="Q94" s="157">
        <f>Debiteurenbeheer!V102</f>
        <v>0</v>
      </c>
      <c r="R94" s="158">
        <f>Debiteurenbeheer!A102</f>
        <v>2958352</v>
      </c>
      <c r="S94" s="157">
        <f>Debiteurenbeheer!J102</f>
        <v>0</v>
      </c>
    </row>
    <row r="95" spans="1:19" ht="12.75" customHeight="1" x14ac:dyDescent="0.25">
      <c r="A95" s="157">
        <f>Debiteurenbeheer!B103</f>
        <v>0</v>
      </c>
      <c r="B95" s="157">
        <f>Debiteurenbeheer!C103</f>
        <v>0</v>
      </c>
      <c r="C95" s="157">
        <f>Debiteurenbeheer!D103</f>
        <v>0</v>
      </c>
      <c r="D95" s="157">
        <f>Debiteurenbeheer!E103</f>
        <v>0</v>
      </c>
      <c r="E95" s="157">
        <f>Debiteurenbeheer!F103</f>
        <v>0</v>
      </c>
      <c r="F95" s="157">
        <f>Debiteurenbeheer!G103</f>
        <v>0</v>
      </c>
      <c r="G95" s="157">
        <f>Debiteurenbeheer!K103</f>
        <v>0</v>
      </c>
      <c r="H95" s="158">
        <f>Debiteurenbeheer!L103</f>
        <v>0</v>
      </c>
      <c r="I95" s="158">
        <f>Debiteurenbeheer!M103</f>
        <v>0</v>
      </c>
      <c r="J95" s="159">
        <f>Debiteurenbeheer!N103</f>
        <v>0</v>
      </c>
      <c r="K95" s="159">
        <f>Debiteurenbeheer!O103</f>
        <v>0</v>
      </c>
      <c r="L95" s="158">
        <f>Debiteurenbeheer!P103</f>
        <v>0</v>
      </c>
      <c r="M95" s="159">
        <f>Debiteurenbeheer!Q103</f>
        <v>0</v>
      </c>
      <c r="N95" s="158" t="str">
        <f ca="1">Debiteurenbeheer!R103</f>
        <v>*</v>
      </c>
      <c r="O95" s="159">
        <f>Debiteurenbeheer!S103</f>
        <v>0</v>
      </c>
      <c r="Q95" s="157">
        <f>Debiteurenbeheer!V103</f>
        <v>0</v>
      </c>
      <c r="R95" s="158">
        <f>Debiteurenbeheer!A103</f>
        <v>2958352</v>
      </c>
      <c r="S95" s="157">
        <f>Debiteurenbeheer!J103</f>
        <v>0</v>
      </c>
    </row>
    <row r="96" spans="1:19" ht="12.75" customHeight="1" x14ac:dyDescent="0.25">
      <c r="A96" s="157">
        <f>Debiteurenbeheer!B104</f>
        <v>0</v>
      </c>
      <c r="B96" s="157">
        <f>Debiteurenbeheer!C104</f>
        <v>0</v>
      </c>
      <c r="C96" s="157">
        <f>Debiteurenbeheer!D104</f>
        <v>0</v>
      </c>
      <c r="D96" s="157">
        <f>Debiteurenbeheer!E104</f>
        <v>0</v>
      </c>
      <c r="E96" s="157">
        <f>Debiteurenbeheer!F104</f>
        <v>0</v>
      </c>
      <c r="F96" s="157">
        <f>Debiteurenbeheer!G104</f>
        <v>0</v>
      </c>
      <c r="G96" s="157">
        <f>Debiteurenbeheer!K104</f>
        <v>0</v>
      </c>
      <c r="H96" s="158">
        <f>Debiteurenbeheer!L104</f>
        <v>0</v>
      </c>
      <c r="I96" s="158">
        <f>Debiteurenbeheer!M104</f>
        <v>0</v>
      </c>
      <c r="J96" s="159">
        <f>Debiteurenbeheer!N104</f>
        <v>0</v>
      </c>
      <c r="K96" s="159">
        <f>Debiteurenbeheer!O104</f>
        <v>0</v>
      </c>
      <c r="L96" s="158">
        <f>Debiteurenbeheer!P104</f>
        <v>0</v>
      </c>
      <c r="M96" s="159">
        <f>Debiteurenbeheer!Q104</f>
        <v>0</v>
      </c>
      <c r="N96" s="158" t="str">
        <f ca="1">Debiteurenbeheer!R104</f>
        <v>*</v>
      </c>
      <c r="O96" s="159">
        <f>Debiteurenbeheer!S104</f>
        <v>0</v>
      </c>
      <c r="Q96" s="157">
        <f>Debiteurenbeheer!V104</f>
        <v>0</v>
      </c>
      <c r="R96" s="158">
        <f>Debiteurenbeheer!A104</f>
        <v>2958352</v>
      </c>
      <c r="S96" s="157">
        <f>Debiteurenbeheer!J104</f>
        <v>0</v>
      </c>
    </row>
    <row r="97" spans="1:19" ht="12.75" customHeight="1" x14ac:dyDescent="0.25">
      <c r="A97" s="157">
        <f>Debiteurenbeheer!B105</f>
        <v>0</v>
      </c>
      <c r="B97" s="157">
        <f>Debiteurenbeheer!C105</f>
        <v>0</v>
      </c>
      <c r="C97" s="157">
        <f>Debiteurenbeheer!D105</f>
        <v>0</v>
      </c>
      <c r="D97" s="157">
        <f>Debiteurenbeheer!E105</f>
        <v>0</v>
      </c>
      <c r="E97" s="157">
        <f>Debiteurenbeheer!F105</f>
        <v>0</v>
      </c>
      <c r="F97" s="157">
        <f>Debiteurenbeheer!G105</f>
        <v>0</v>
      </c>
      <c r="G97" s="157">
        <f>Debiteurenbeheer!K105</f>
        <v>0</v>
      </c>
      <c r="H97" s="158">
        <f>Debiteurenbeheer!L105</f>
        <v>0</v>
      </c>
      <c r="I97" s="158">
        <f>Debiteurenbeheer!M105</f>
        <v>0</v>
      </c>
      <c r="J97" s="159">
        <f>Debiteurenbeheer!N105</f>
        <v>0</v>
      </c>
      <c r="K97" s="159">
        <f>Debiteurenbeheer!O105</f>
        <v>0</v>
      </c>
      <c r="L97" s="158">
        <f>Debiteurenbeheer!P105</f>
        <v>0</v>
      </c>
      <c r="M97" s="159">
        <f>Debiteurenbeheer!Q105</f>
        <v>0</v>
      </c>
      <c r="N97" s="158" t="str">
        <f ca="1">Debiteurenbeheer!R105</f>
        <v>*</v>
      </c>
      <c r="O97" s="159">
        <f>Debiteurenbeheer!S105</f>
        <v>0</v>
      </c>
      <c r="Q97" s="157">
        <f>Debiteurenbeheer!V105</f>
        <v>0</v>
      </c>
      <c r="R97" s="158">
        <f>Debiteurenbeheer!A105</f>
        <v>2958352</v>
      </c>
      <c r="S97" s="157">
        <f>Debiteurenbeheer!J105</f>
        <v>0</v>
      </c>
    </row>
    <row r="98" spans="1:19" ht="12.75" customHeight="1" x14ac:dyDescent="0.25">
      <c r="A98" s="157">
        <f>Debiteurenbeheer!B106</f>
        <v>0</v>
      </c>
      <c r="B98" s="157">
        <f>Debiteurenbeheer!C106</f>
        <v>0</v>
      </c>
      <c r="C98" s="157">
        <f>Debiteurenbeheer!D106</f>
        <v>0</v>
      </c>
      <c r="D98" s="157">
        <f>Debiteurenbeheer!E106</f>
        <v>0</v>
      </c>
      <c r="E98" s="157">
        <f>Debiteurenbeheer!F106</f>
        <v>0</v>
      </c>
      <c r="F98" s="157">
        <f>Debiteurenbeheer!G106</f>
        <v>0</v>
      </c>
      <c r="G98" s="157">
        <f>Debiteurenbeheer!K106</f>
        <v>0</v>
      </c>
      <c r="H98" s="158">
        <f>Debiteurenbeheer!L106</f>
        <v>0</v>
      </c>
      <c r="I98" s="158">
        <f>Debiteurenbeheer!M106</f>
        <v>0</v>
      </c>
      <c r="J98" s="159">
        <f>Debiteurenbeheer!N106</f>
        <v>0</v>
      </c>
      <c r="K98" s="159">
        <f>Debiteurenbeheer!O106</f>
        <v>0</v>
      </c>
      <c r="L98" s="158">
        <f>Debiteurenbeheer!P106</f>
        <v>0</v>
      </c>
      <c r="M98" s="159">
        <f>Debiteurenbeheer!Q106</f>
        <v>0</v>
      </c>
      <c r="N98" s="158" t="str">
        <f ca="1">Debiteurenbeheer!R106</f>
        <v>*</v>
      </c>
      <c r="O98" s="159">
        <f>Debiteurenbeheer!S106</f>
        <v>0</v>
      </c>
      <c r="Q98" s="157">
        <f>Debiteurenbeheer!V106</f>
        <v>0</v>
      </c>
      <c r="R98" s="158">
        <f>Debiteurenbeheer!A106</f>
        <v>2958352</v>
      </c>
      <c r="S98" s="157">
        <f>Debiteurenbeheer!J106</f>
        <v>0</v>
      </c>
    </row>
    <row r="99" spans="1:19" ht="12.75" customHeight="1" x14ac:dyDescent="0.25">
      <c r="A99" s="157">
        <f>Debiteurenbeheer!B107</f>
        <v>0</v>
      </c>
      <c r="B99" s="157">
        <f>Debiteurenbeheer!C107</f>
        <v>0</v>
      </c>
      <c r="C99" s="157">
        <f>Debiteurenbeheer!D107</f>
        <v>0</v>
      </c>
      <c r="D99" s="157">
        <f>Debiteurenbeheer!E107</f>
        <v>0</v>
      </c>
      <c r="E99" s="157">
        <f>Debiteurenbeheer!F107</f>
        <v>0</v>
      </c>
      <c r="F99" s="157">
        <f>Debiteurenbeheer!G107</f>
        <v>0</v>
      </c>
      <c r="G99" s="157">
        <f>Debiteurenbeheer!K107</f>
        <v>0</v>
      </c>
      <c r="H99" s="158">
        <f>Debiteurenbeheer!L107</f>
        <v>0</v>
      </c>
      <c r="I99" s="158">
        <f>Debiteurenbeheer!M107</f>
        <v>0</v>
      </c>
      <c r="J99" s="159">
        <f>Debiteurenbeheer!N107</f>
        <v>0</v>
      </c>
      <c r="K99" s="159">
        <f>Debiteurenbeheer!O107</f>
        <v>0</v>
      </c>
      <c r="L99" s="158">
        <f>Debiteurenbeheer!P107</f>
        <v>0</v>
      </c>
      <c r="M99" s="159">
        <f>Debiteurenbeheer!Q107</f>
        <v>0</v>
      </c>
      <c r="N99" s="158" t="str">
        <f ca="1">Debiteurenbeheer!R107</f>
        <v>*</v>
      </c>
      <c r="O99" s="159">
        <f>Debiteurenbeheer!S107</f>
        <v>0</v>
      </c>
      <c r="Q99" s="157">
        <f>Debiteurenbeheer!V107</f>
        <v>0</v>
      </c>
      <c r="R99" s="158">
        <f>Debiteurenbeheer!A107</f>
        <v>2958352</v>
      </c>
      <c r="S99" s="157">
        <f>Debiteurenbeheer!J107</f>
        <v>0</v>
      </c>
    </row>
    <row r="100" spans="1:19" ht="12.75" customHeight="1" x14ac:dyDescent="0.25">
      <c r="A100" s="157">
        <f>Debiteurenbeheer!B108</f>
        <v>0</v>
      </c>
      <c r="B100" s="157">
        <f>Debiteurenbeheer!C108</f>
        <v>0</v>
      </c>
      <c r="C100" s="157">
        <f>Debiteurenbeheer!D108</f>
        <v>0</v>
      </c>
      <c r="D100" s="157">
        <f>Debiteurenbeheer!E108</f>
        <v>0</v>
      </c>
      <c r="E100" s="157">
        <f>Debiteurenbeheer!F108</f>
        <v>0</v>
      </c>
      <c r="F100" s="157">
        <f>Debiteurenbeheer!G108</f>
        <v>0</v>
      </c>
      <c r="G100" s="157">
        <f>Debiteurenbeheer!K108</f>
        <v>0</v>
      </c>
      <c r="H100" s="158">
        <f>Debiteurenbeheer!L108</f>
        <v>0</v>
      </c>
      <c r="I100" s="158">
        <f>Debiteurenbeheer!M108</f>
        <v>0</v>
      </c>
      <c r="J100" s="159">
        <f>Debiteurenbeheer!N108</f>
        <v>0</v>
      </c>
      <c r="K100" s="159">
        <f>Debiteurenbeheer!O108</f>
        <v>0</v>
      </c>
      <c r="L100" s="158">
        <f>Debiteurenbeheer!P108</f>
        <v>0</v>
      </c>
      <c r="M100" s="159">
        <f>Debiteurenbeheer!Q108</f>
        <v>0</v>
      </c>
      <c r="N100" s="158" t="str">
        <f ca="1">Debiteurenbeheer!R108</f>
        <v>*</v>
      </c>
      <c r="O100" s="159">
        <f>Debiteurenbeheer!S108</f>
        <v>0</v>
      </c>
      <c r="Q100" s="157">
        <f>Debiteurenbeheer!V108</f>
        <v>0</v>
      </c>
      <c r="R100" s="158">
        <f>Debiteurenbeheer!A108</f>
        <v>2958352</v>
      </c>
      <c r="S100" s="157">
        <f>Debiteurenbeheer!J108</f>
        <v>0</v>
      </c>
    </row>
    <row r="101" spans="1:19" ht="12.75" customHeight="1" x14ac:dyDescent="0.25">
      <c r="A101" s="157">
        <f>Debiteurenbeheer!B109</f>
        <v>0</v>
      </c>
      <c r="B101" s="157">
        <f>Debiteurenbeheer!C109</f>
        <v>0</v>
      </c>
      <c r="C101" s="157">
        <f>Debiteurenbeheer!D109</f>
        <v>0</v>
      </c>
      <c r="D101" s="157">
        <f>Debiteurenbeheer!E109</f>
        <v>0</v>
      </c>
      <c r="E101" s="157">
        <f>Debiteurenbeheer!F109</f>
        <v>0</v>
      </c>
      <c r="F101" s="157">
        <f>Debiteurenbeheer!G109</f>
        <v>0</v>
      </c>
      <c r="G101" s="157">
        <f>Debiteurenbeheer!K109</f>
        <v>0</v>
      </c>
      <c r="H101" s="158">
        <f>Debiteurenbeheer!L109</f>
        <v>0</v>
      </c>
      <c r="I101" s="158">
        <f>Debiteurenbeheer!M109</f>
        <v>0</v>
      </c>
      <c r="J101" s="159">
        <f>Debiteurenbeheer!N109</f>
        <v>0</v>
      </c>
      <c r="K101" s="159">
        <f>Debiteurenbeheer!O109</f>
        <v>0</v>
      </c>
      <c r="L101" s="158">
        <f>Debiteurenbeheer!P109</f>
        <v>0</v>
      </c>
      <c r="M101" s="159">
        <f>Debiteurenbeheer!Q109</f>
        <v>0</v>
      </c>
      <c r="N101" s="158" t="str">
        <f ca="1">Debiteurenbeheer!R109</f>
        <v>*</v>
      </c>
      <c r="O101" s="159">
        <f>Debiteurenbeheer!S109</f>
        <v>0</v>
      </c>
      <c r="Q101" s="157">
        <f>Debiteurenbeheer!V109</f>
        <v>0</v>
      </c>
      <c r="R101" s="158">
        <f>Debiteurenbeheer!A109</f>
        <v>2958352</v>
      </c>
      <c r="S101" s="157">
        <f>Debiteurenbeheer!J109</f>
        <v>0</v>
      </c>
    </row>
    <row r="102" spans="1:19" ht="12.75" customHeight="1" x14ac:dyDescent="0.25">
      <c r="A102" s="157">
        <f>Debiteurenbeheer!B110</f>
        <v>0</v>
      </c>
      <c r="B102" s="157">
        <f>Debiteurenbeheer!C110</f>
        <v>0</v>
      </c>
      <c r="C102" s="157">
        <f>Debiteurenbeheer!D110</f>
        <v>0</v>
      </c>
      <c r="D102" s="157">
        <f>Debiteurenbeheer!E110</f>
        <v>0</v>
      </c>
      <c r="E102" s="157">
        <f>Debiteurenbeheer!F110</f>
        <v>0</v>
      </c>
      <c r="F102" s="157">
        <f>Debiteurenbeheer!G110</f>
        <v>0</v>
      </c>
      <c r="G102" s="157">
        <f>Debiteurenbeheer!K110</f>
        <v>0</v>
      </c>
      <c r="H102" s="158">
        <f>Debiteurenbeheer!L110</f>
        <v>0</v>
      </c>
      <c r="I102" s="158">
        <f>Debiteurenbeheer!M110</f>
        <v>0</v>
      </c>
      <c r="J102" s="159">
        <f>Debiteurenbeheer!N110</f>
        <v>0</v>
      </c>
      <c r="K102" s="159">
        <f>Debiteurenbeheer!O110</f>
        <v>0</v>
      </c>
      <c r="L102" s="158">
        <f>Debiteurenbeheer!P110</f>
        <v>0</v>
      </c>
      <c r="M102" s="159">
        <f>Debiteurenbeheer!Q110</f>
        <v>0</v>
      </c>
      <c r="N102" s="158" t="str">
        <f ca="1">Debiteurenbeheer!R110</f>
        <v>*</v>
      </c>
      <c r="O102" s="159">
        <f>Debiteurenbeheer!S110</f>
        <v>0</v>
      </c>
      <c r="Q102" s="157">
        <f>Debiteurenbeheer!V110</f>
        <v>0</v>
      </c>
      <c r="R102" s="158">
        <f>Debiteurenbeheer!A110</f>
        <v>2958352</v>
      </c>
      <c r="S102" s="157">
        <f>Debiteurenbeheer!J110</f>
        <v>0</v>
      </c>
    </row>
    <row r="103" spans="1:19" ht="12.75" customHeight="1" x14ac:dyDescent="0.25">
      <c r="A103" s="157">
        <f>Debiteurenbeheer!B111</f>
        <v>0</v>
      </c>
      <c r="B103" s="157">
        <f>Debiteurenbeheer!C111</f>
        <v>0</v>
      </c>
      <c r="C103" s="157">
        <f>Debiteurenbeheer!D111</f>
        <v>0</v>
      </c>
      <c r="D103" s="157">
        <f>Debiteurenbeheer!E111</f>
        <v>0</v>
      </c>
      <c r="E103" s="157">
        <f>Debiteurenbeheer!F111</f>
        <v>0</v>
      </c>
      <c r="F103" s="157">
        <f>Debiteurenbeheer!G111</f>
        <v>0</v>
      </c>
      <c r="G103" s="157">
        <f>Debiteurenbeheer!K111</f>
        <v>0</v>
      </c>
      <c r="H103" s="158">
        <f>Debiteurenbeheer!L111</f>
        <v>0</v>
      </c>
      <c r="I103" s="158">
        <f>Debiteurenbeheer!M111</f>
        <v>0</v>
      </c>
      <c r="J103" s="159">
        <f>Debiteurenbeheer!N111</f>
        <v>0</v>
      </c>
      <c r="K103" s="159">
        <f>Debiteurenbeheer!O111</f>
        <v>0</v>
      </c>
      <c r="L103" s="158">
        <f>Debiteurenbeheer!P111</f>
        <v>0</v>
      </c>
      <c r="M103" s="159">
        <f>Debiteurenbeheer!Q111</f>
        <v>0</v>
      </c>
      <c r="N103" s="158" t="str">
        <f ca="1">Debiteurenbeheer!R111</f>
        <v>*</v>
      </c>
      <c r="O103" s="159">
        <f>Debiteurenbeheer!S111</f>
        <v>0</v>
      </c>
      <c r="Q103" s="157">
        <f>Debiteurenbeheer!V111</f>
        <v>0</v>
      </c>
      <c r="R103" s="158">
        <f>Debiteurenbeheer!A111</f>
        <v>2958352</v>
      </c>
      <c r="S103" s="157">
        <f>Debiteurenbeheer!J111</f>
        <v>0</v>
      </c>
    </row>
    <row r="104" spans="1:19" ht="12.75" customHeight="1" x14ac:dyDescent="0.25">
      <c r="A104" s="157">
        <f>Debiteurenbeheer!B112</f>
        <v>0</v>
      </c>
      <c r="B104" s="157">
        <f>Debiteurenbeheer!C112</f>
        <v>0</v>
      </c>
      <c r="C104" s="157">
        <f>Debiteurenbeheer!D112</f>
        <v>0</v>
      </c>
      <c r="D104" s="157">
        <f>Debiteurenbeheer!E112</f>
        <v>0</v>
      </c>
      <c r="E104" s="157">
        <f>Debiteurenbeheer!F112</f>
        <v>0</v>
      </c>
      <c r="F104" s="157">
        <f>Debiteurenbeheer!G112</f>
        <v>0</v>
      </c>
      <c r="G104" s="157">
        <f>Debiteurenbeheer!K112</f>
        <v>0</v>
      </c>
      <c r="H104" s="158">
        <f>Debiteurenbeheer!L112</f>
        <v>0</v>
      </c>
      <c r="I104" s="158">
        <f>Debiteurenbeheer!M112</f>
        <v>0</v>
      </c>
      <c r="J104" s="159">
        <f>Debiteurenbeheer!N112</f>
        <v>0</v>
      </c>
      <c r="K104" s="159">
        <f>Debiteurenbeheer!O112</f>
        <v>0</v>
      </c>
      <c r="L104" s="158">
        <f>Debiteurenbeheer!P112</f>
        <v>0</v>
      </c>
      <c r="M104" s="159">
        <f>Debiteurenbeheer!Q112</f>
        <v>0</v>
      </c>
      <c r="N104" s="158" t="str">
        <f ca="1">Debiteurenbeheer!R112</f>
        <v>*</v>
      </c>
      <c r="O104" s="159">
        <f>Debiteurenbeheer!S112</f>
        <v>0</v>
      </c>
      <c r="Q104" s="157">
        <f>Debiteurenbeheer!V112</f>
        <v>0</v>
      </c>
      <c r="R104" s="158">
        <f>Debiteurenbeheer!A112</f>
        <v>2958352</v>
      </c>
      <c r="S104" s="157">
        <f>Debiteurenbeheer!J112</f>
        <v>0</v>
      </c>
    </row>
    <row r="105" spans="1:19" ht="12.75" customHeight="1" x14ac:dyDescent="0.25">
      <c r="A105" s="157">
        <f>Debiteurenbeheer!B113</f>
        <v>0</v>
      </c>
      <c r="B105" s="157">
        <f>Debiteurenbeheer!C113</f>
        <v>0</v>
      </c>
      <c r="C105" s="157">
        <f>Debiteurenbeheer!D113</f>
        <v>0</v>
      </c>
      <c r="D105" s="157">
        <f>Debiteurenbeheer!E113</f>
        <v>0</v>
      </c>
      <c r="E105" s="157">
        <f>Debiteurenbeheer!F113</f>
        <v>0</v>
      </c>
      <c r="F105" s="157">
        <f>Debiteurenbeheer!G113</f>
        <v>0</v>
      </c>
      <c r="G105" s="157">
        <f>Debiteurenbeheer!K113</f>
        <v>0</v>
      </c>
      <c r="H105" s="158">
        <f>Debiteurenbeheer!L113</f>
        <v>0</v>
      </c>
      <c r="I105" s="158">
        <f>Debiteurenbeheer!M113</f>
        <v>0</v>
      </c>
      <c r="J105" s="159">
        <f>Debiteurenbeheer!N113</f>
        <v>0</v>
      </c>
      <c r="K105" s="159">
        <f>Debiteurenbeheer!O113</f>
        <v>0</v>
      </c>
      <c r="L105" s="158">
        <f>Debiteurenbeheer!P113</f>
        <v>0</v>
      </c>
      <c r="M105" s="159">
        <f>Debiteurenbeheer!Q113</f>
        <v>0</v>
      </c>
      <c r="N105" s="158" t="str">
        <f ca="1">Debiteurenbeheer!R113</f>
        <v>*</v>
      </c>
      <c r="O105" s="159">
        <f>Debiteurenbeheer!S113</f>
        <v>0</v>
      </c>
      <c r="Q105" s="157">
        <f>Debiteurenbeheer!V113</f>
        <v>0</v>
      </c>
      <c r="R105" s="158">
        <f>Debiteurenbeheer!A113</f>
        <v>2958352</v>
      </c>
      <c r="S105" s="157">
        <f>Debiteurenbeheer!J113</f>
        <v>0</v>
      </c>
    </row>
    <row r="106" spans="1:19" ht="12.75" customHeight="1" x14ac:dyDescent="0.25">
      <c r="A106" s="157">
        <f>Debiteurenbeheer!B114</f>
        <v>0</v>
      </c>
      <c r="B106" s="157">
        <f>Debiteurenbeheer!C114</f>
        <v>0</v>
      </c>
      <c r="C106" s="157">
        <f>Debiteurenbeheer!D114</f>
        <v>0</v>
      </c>
      <c r="D106" s="157">
        <f>Debiteurenbeheer!E114</f>
        <v>0</v>
      </c>
      <c r="E106" s="157">
        <f>Debiteurenbeheer!F114</f>
        <v>0</v>
      </c>
      <c r="F106" s="157">
        <f>Debiteurenbeheer!G114</f>
        <v>0</v>
      </c>
      <c r="G106" s="157">
        <f>Debiteurenbeheer!K114</f>
        <v>0</v>
      </c>
      <c r="H106" s="158">
        <f>Debiteurenbeheer!L114</f>
        <v>0</v>
      </c>
      <c r="I106" s="158">
        <f>Debiteurenbeheer!M114</f>
        <v>0</v>
      </c>
      <c r="J106" s="159">
        <f>Debiteurenbeheer!N114</f>
        <v>0</v>
      </c>
      <c r="K106" s="159">
        <f>Debiteurenbeheer!O114</f>
        <v>0</v>
      </c>
      <c r="L106" s="158">
        <f>Debiteurenbeheer!P114</f>
        <v>0</v>
      </c>
      <c r="M106" s="159">
        <f>Debiteurenbeheer!Q114</f>
        <v>0</v>
      </c>
      <c r="N106" s="158" t="str">
        <f ca="1">Debiteurenbeheer!R114</f>
        <v>*</v>
      </c>
      <c r="O106" s="159">
        <f>Debiteurenbeheer!S114</f>
        <v>0</v>
      </c>
      <c r="Q106" s="157">
        <f>Debiteurenbeheer!V114</f>
        <v>0</v>
      </c>
      <c r="R106" s="158">
        <f>Debiteurenbeheer!A114</f>
        <v>2958352</v>
      </c>
      <c r="S106" s="157">
        <f>Debiteurenbeheer!J114</f>
        <v>0</v>
      </c>
    </row>
    <row r="107" spans="1:19" ht="12.75" customHeight="1" x14ac:dyDescent="0.25">
      <c r="A107" s="157">
        <f>Debiteurenbeheer!B115</f>
        <v>0</v>
      </c>
      <c r="B107" s="157">
        <f>Debiteurenbeheer!C115</f>
        <v>0</v>
      </c>
      <c r="C107" s="157">
        <f>Debiteurenbeheer!D115</f>
        <v>0</v>
      </c>
      <c r="D107" s="157">
        <f>Debiteurenbeheer!E115</f>
        <v>0</v>
      </c>
      <c r="E107" s="157">
        <f>Debiteurenbeheer!F115</f>
        <v>0</v>
      </c>
      <c r="F107" s="157">
        <f>Debiteurenbeheer!G115</f>
        <v>0</v>
      </c>
      <c r="G107" s="157">
        <f>Debiteurenbeheer!K115</f>
        <v>0</v>
      </c>
      <c r="H107" s="158">
        <f>Debiteurenbeheer!L115</f>
        <v>0</v>
      </c>
      <c r="I107" s="158">
        <f>Debiteurenbeheer!M115</f>
        <v>0</v>
      </c>
      <c r="J107" s="159">
        <f>Debiteurenbeheer!N115</f>
        <v>0</v>
      </c>
      <c r="K107" s="159">
        <f>Debiteurenbeheer!O115</f>
        <v>0</v>
      </c>
      <c r="L107" s="158">
        <f>Debiteurenbeheer!P115</f>
        <v>0</v>
      </c>
      <c r="M107" s="159">
        <f>Debiteurenbeheer!Q115</f>
        <v>0</v>
      </c>
      <c r="N107" s="158" t="str">
        <f ca="1">Debiteurenbeheer!R115</f>
        <v>*</v>
      </c>
      <c r="O107" s="159">
        <f>Debiteurenbeheer!S115</f>
        <v>0</v>
      </c>
      <c r="Q107" s="157">
        <f>Debiteurenbeheer!V115</f>
        <v>0</v>
      </c>
      <c r="R107" s="158">
        <f>Debiteurenbeheer!A115</f>
        <v>2958352</v>
      </c>
      <c r="S107" s="157">
        <f>Debiteurenbeheer!J115</f>
        <v>0</v>
      </c>
    </row>
    <row r="108" spans="1:19" ht="12.75" customHeight="1" x14ac:dyDescent="0.25">
      <c r="A108" s="157">
        <f>Debiteurenbeheer!B116</f>
        <v>0</v>
      </c>
      <c r="B108" s="157">
        <f>Debiteurenbeheer!C116</f>
        <v>0</v>
      </c>
      <c r="C108" s="157">
        <f>Debiteurenbeheer!D116</f>
        <v>0</v>
      </c>
      <c r="D108" s="157">
        <f>Debiteurenbeheer!E116</f>
        <v>0</v>
      </c>
      <c r="E108" s="157">
        <f>Debiteurenbeheer!F116</f>
        <v>0</v>
      </c>
      <c r="F108" s="157">
        <f>Debiteurenbeheer!G116</f>
        <v>0</v>
      </c>
      <c r="G108" s="157">
        <f>Debiteurenbeheer!K116</f>
        <v>0</v>
      </c>
      <c r="H108" s="158">
        <f>Debiteurenbeheer!L116</f>
        <v>0</v>
      </c>
      <c r="I108" s="158">
        <f>Debiteurenbeheer!M116</f>
        <v>0</v>
      </c>
      <c r="J108" s="159">
        <f>Debiteurenbeheer!N116</f>
        <v>0</v>
      </c>
      <c r="K108" s="159">
        <f>Debiteurenbeheer!O116</f>
        <v>0</v>
      </c>
      <c r="L108" s="158">
        <f>Debiteurenbeheer!P116</f>
        <v>0</v>
      </c>
      <c r="M108" s="159">
        <f>Debiteurenbeheer!Q116</f>
        <v>0</v>
      </c>
      <c r="N108" s="158" t="str">
        <f ca="1">Debiteurenbeheer!R116</f>
        <v>*</v>
      </c>
      <c r="O108" s="159">
        <f>Debiteurenbeheer!S116</f>
        <v>0</v>
      </c>
      <c r="Q108" s="157">
        <f>Debiteurenbeheer!V116</f>
        <v>0</v>
      </c>
      <c r="R108" s="158">
        <f>Debiteurenbeheer!A116</f>
        <v>2958352</v>
      </c>
      <c r="S108" s="157">
        <f>Debiteurenbeheer!J116</f>
        <v>0</v>
      </c>
    </row>
    <row r="109" spans="1:19" ht="12.75" customHeight="1" x14ac:dyDescent="0.25">
      <c r="A109" s="157">
        <f>Debiteurenbeheer!B117</f>
        <v>0</v>
      </c>
      <c r="B109" s="157">
        <f>Debiteurenbeheer!C117</f>
        <v>0</v>
      </c>
      <c r="C109" s="157">
        <f>Debiteurenbeheer!D117</f>
        <v>0</v>
      </c>
      <c r="D109" s="157">
        <f>Debiteurenbeheer!E117</f>
        <v>0</v>
      </c>
      <c r="E109" s="157">
        <f>Debiteurenbeheer!F117</f>
        <v>0</v>
      </c>
      <c r="F109" s="157">
        <f>Debiteurenbeheer!G117</f>
        <v>0</v>
      </c>
      <c r="G109" s="157">
        <f>Debiteurenbeheer!K117</f>
        <v>0</v>
      </c>
      <c r="H109" s="158">
        <f>Debiteurenbeheer!L117</f>
        <v>0</v>
      </c>
      <c r="I109" s="158">
        <f>Debiteurenbeheer!M117</f>
        <v>0</v>
      </c>
      <c r="J109" s="159">
        <f>Debiteurenbeheer!N117</f>
        <v>0</v>
      </c>
      <c r="K109" s="159">
        <f>Debiteurenbeheer!O117</f>
        <v>0</v>
      </c>
      <c r="L109" s="158">
        <f>Debiteurenbeheer!P117</f>
        <v>0</v>
      </c>
      <c r="M109" s="159">
        <f>Debiteurenbeheer!Q117</f>
        <v>0</v>
      </c>
      <c r="N109" s="158" t="str">
        <f ca="1">Debiteurenbeheer!R117</f>
        <v>*</v>
      </c>
      <c r="O109" s="159">
        <f>Debiteurenbeheer!S117</f>
        <v>0</v>
      </c>
      <c r="Q109" s="157">
        <f>Debiteurenbeheer!V117</f>
        <v>0</v>
      </c>
      <c r="R109" s="158">
        <f>Debiteurenbeheer!A117</f>
        <v>2958352</v>
      </c>
      <c r="S109" s="157">
        <f>Debiteurenbeheer!J117</f>
        <v>0</v>
      </c>
    </row>
    <row r="110" spans="1:19" ht="12.75" customHeight="1" x14ac:dyDescent="0.25">
      <c r="A110" s="157">
        <f>Debiteurenbeheer!B118</f>
        <v>0</v>
      </c>
      <c r="B110" s="157">
        <f>Debiteurenbeheer!C118</f>
        <v>0</v>
      </c>
      <c r="C110" s="157">
        <f>Debiteurenbeheer!D118</f>
        <v>0</v>
      </c>
      <c r="D110" s="157">
        <f>Debiteurenbeheer!E118</f>
        <v>0</v>
      </c>
      <c r="E110" s="157">
        <f>Debiteurenbeheer!F118</f>
        <v>0</v>
      </c>
      <c r="F110" s="157">
        <f>Debiteurenbeheer!G118</f>
        <v>0</v>
      </c>
      <c r="G110" s="157">
        <f>Debiteurenbeheer!K118</f>
        <v>0</v>
      </c>
      <c r="H110" s="158">
        <f>Debiteurenbeheer!L118</f>
        <v>0</v>
      </c>
      <c r="I110" s="158">
        <f>Debiteurenbeheer!M118</f>
        <v>0</v>
      </c>
      <c r="J110" s="159">
        <f>Debiteurenbeheer!N118</f>
        <v>0</v>
      </c>
      <c r="K110" s="159">
        <f>Debiteurenbeheer!O118</f>
        <v>0</v>
      </c>
      <c r="L110" s="158">
        <f>Debiteurenbeheer!P118</f>
        <v>0</v>
      </c>
      <c r="M110" s="159">
        <f>Debiteurenbeheer!Q118</f>
        <v>0</v>
      </c>
      <c r="N110" s="158" t="str">
        <f ca="1">Debiteurenbeheer!R118</f>
        <v>*</v>
      </c>
      <c r="O110" s="159">
        <f>Debiteurenbeheer!S118</f>
        <v>0</v>
      </c>
      <c r="Q110" s="157">
        <f>Debiteurenbeheer!V118</f>
        <v>0</v>
      </c>
      <c r="R110" s="158">
        <f>Debiteurenbeheer!A118</f>
        <v>2958352</v>
      </c>
      <c r="S110" s="157">
        <f>Debiteurenbeheer!J118</f>
        <v>0</v>
      </c>
    </row>
    <row r="111" spans="1:19" ht="12.75" customHeight="1" x14ac:dyDescent="0.25">
      <c r="A111" s="157">
        <f>Debiteurenbeheer!B119</f>
        <v>0</v>
      </c>
      <c r="B111" s="157">
        <f>Debiteurenbeheer!C119</f>
        <v>0</v>
      </c>
      <c r="C111" s="157">
        <f>Debiteurenbeheer!D119</f>
        <v>0</v>
      </c>
      <c r="D111" s="157">
        <f>Debiteurenbeheer!E119</f>
        <v>0</v>
      </c>
      <c r="E111" s="157">
        <f>Debiteurenbeheer!F119</f>
        <v>0</v>
      </c>
      <c r="F111" s="157">
        <f>Debiteurenbeheer!G119</f>
        <v>0</v>
      </c>
      <c r="G111" s="157">
        <f>Debiteurenbeheer!K119</f>
        <v>0</v>
      </c>
      <c r="H111" s="158">
        <f>Debiteurenbeheer!L119</f>
        <v>0</v>
      </c>
      <c r="I111" s="158">
        <f>Debiteurenbeheer!M119</f>
        <v>0</v>
      </c>
      <c r="J111" s="159">
        <f>Debiteurenbeheer!N119</f>
        <v>0</v>
      </c>
      <c r="K111" s="159">
        <f>Debiteurenbeheer!O119</f>
        <v>0</v>
      </c>
      <c r="L111" s="158">
        <f>Debiteurenbeheer!P119</f>
        <v>0</v>
      </c>
      <c r="M111" s="159">
        <f>Debiteurenbeheer!Q119</f>
        <v>0</v>
      </c>
      <c r="N111" s="158" t="str">
        <f ca="1">Debiteurenbeheer!R119</f>
        <v>*</v>
      </c>
      <c r="O111" s="159">
        <f>Debiteurenbeheer!S119</f>
        <v>0</v>
      </c>
      <c r="Q111" s="157">
        <f>Debiteurenbeheer!V119</f>
        <v>0</v>
      </c>
      <c r="R111" s="158">
        <f>Debiteurenbeheer!A119</f>
        <v>2958352</v>
      </c>
      <c r="S111" s="157">
        <f>Debiteurenbeheer!J119</f>
        <v>0</v>
      </c>
    </row>
    <row r="112" spans="1:19" ht="12.75" customHeight="1" x14ac:dyDescent="0.25">
      <c r="A112" s="157">
        <f>Debiteurenbeheer!B120</f>
        <v>0</v>
      </c>
      <c r="B112" s="157">
        <f>Debiteurenbeheer!C120</f>
        <v>0</v>
      </c>
      <c r="C112" s="157">
        <f>Debiteurenbeheer!D120</f>
        <v>0</v>
      </c>
      <c r="D112" s="157">
        <f>Debiteurenbeheer!E120</f>
        <v>0</v>
      </c>
      <c r="E112" s="157">
        <f>Debiteurenbeheer!F120</f>
        <v>0</v>
      </c>
      <c r="F112" s="157">
        <f>Debiteurenbeheer!G120</f>
        <v>0</v>
      </c>
      <c r="G112" s="157">
        <f>Debiteurenbeheer!K120</f>
        <v>0</v>
      </c>
      <c r="H112" s="158">
        <f>Debiteurenbeheer!L120</f>
        <v>0</v>
      </c>
      <c r="I112" s="158">
        <f>Debiteurenbeheer!M120</f>
        <v>0</v>
      </c>
      <c r="J112" s="159">
        <f>Debiteurenbeheer!N120</f>
        <v>0</v>
      </c>
      <c r="K112" s="159">
        <f>Debiteurenbeheer!O120</f>
        <v>0</v>
      </c>
      <c r="L112" s="158">
        <f>Debiteurenbeheer!P120</f>
        <v>0</v>
      </c>
      <c r="M112" s="159">
        <f>Debiteurenbeheer!Q120</f>
        <v>0</v>
      </c>
      <c r="N112" s="158" t="str">
        <f ca="1">Debiteurenbeheer!R120</f>
        <v>*</v>
      </c>
      <c r="O112" s="159">
        <f>Debiteurenbeheer!S120</f>
        <v>0</v>
      </c>
      <c r="Q112" s="157">
        <f>Debiteurenbeheer!V120</f>
        <v>0</v>
      </c>
      <c r="R112" s="158">
        <f>Debiteurenbeheer!A120</f>
        <v>2958352</v>
      </c>
      <c r="S112" s="157">
        <f>Debiteurenbeheer!J120</f>
        <v>0</v>
      </c>
    </row>
    <row r="113" spans="1:19" ht="12.75" customHeight="1" x14ac:dyDescent="0.25">
      <c r="A113" s="157">
        <f>Debiteurenbeheer!B121</f>
        <v>0</v>
      </c>
      <c r="B113" s="157">
        <f>Debiteurenbeheer!C121</f>
        <v>0</v>
      </c>
      <c r="C113" s="157">
        <f>Debiteurenbeheer!D121</f>
        <v>0</v>
      </c>
      <c r="D113" s="157">
        <f>Debiteurenbeheer!E121</f>
        <v>0</v>
      </c>
      <c r="E113" s="157">
        <f>Debiteurenbeheer!F121</f>
        <v>0</v>
      </c>
      <c r="F113" s="157">
        <f>Debiteurenbeheer!G121</f>
        <v>0</v>
      </c>
      <c r="G113" s="157">
        <f>Debiteurenbeheer!K121</f>
        <v>0</v>
      </c>
      <c r="H113" s="158">
        <f>Debiteurenbeheer!L121</f>
        <v>0</v>
      </c>
      <c r="I113" s="158">
        <f>Debiteurenbeheer!M121</f>
        <v>0</v>
      </c>
      <c r="J113" s="159">
        <f>Debiteurenbeheer!N121</f>
        <v>0</v>
      </c>
      <c r="K113" s="159">
        <f>Debiteurenbeheer!O121</f>
        <v>0</v>
      </c>
      <c r="L113" s="158">
        <f>Debiteurenbeheer!P121</f>
        <v>0</v>
      </c>
      <c r="M113" s="159">
        <f>Debiteurenbeheer!Q121</f>
        <v>0</v>
      </c>
      <c r="N113" s="158" t="str">
        <f ca="1">Debiteurenbeheer!R121</f>
        <v>*</v>
      </c>
      <c r="O113" s="159">
        <f>Debiteurenbeheer!S121</f>
        <v>0</v>
      </c>
      <c r="Q113" s="157">
        <f>Debiteurenbeheer!V121</f>
        <v>0</v>
      </c>
      <c r="R113" s="158">
        <f>Debiteurenbeheer!A121</f>
        <v>2958352</v>
      </c>
      <c r="S113" s="157">
        <f>Debiteurenbeheer!J121</f>
        <v>0</v>
      </c>
    </row>
    <row r="114" spans="1:19" ht="12.75" customHeight="1" x14ac:dyDescent="0.25">
      <c r="A114" s="157">
        <f>Debiteurenbeheer!B122</f>
        <v>0</v>
      </c>
      <c r="B114" s="157">
        <f>Debiteurenbeheer!C122</f>
        <v>0</v>
      </c>
      <c r="C114" s="157">
        <f>Debiteurenbeheer!D122</f>
        <v>0</v>
      </c>
      <c r="D114" s="157">
        <f>Debiteurenbeheer!E122</f>
        <v>0</v>
      </c>
      <c r="E114" s="157">
        <f>Debiteurenbeheer!F122</f>
        <v>0</v>
      </c>
      <c r="F114" s="157">
        <f>Debiteurenbeheer!G122</f>
        <v>0</v>
      </c>
      <c r="G114" s="157">
        <f>Debiteurenbeheer!K122</f>
        <v>0</v>
      </c>
      <c r="H114" s="158">
        <f>Debiteurenbeheer!L122</f>
        <v>0</v>
      </c>
      <c r="I114" s="158">
        <f>Debiteurenbeheer!M122</f>
        <v>0</v>
      </c>
      <c r="J114" s="159">
        <f>Debiteurenbeheer!N122</f>
        <v>0</v>
      </c>
      <c r="K114" s="159">
        <f>Debiteurenbeheer!O122</f>
        <v>0</v>
      </c>
      <c r="L114" s="158">
        <f>Debiteurenbeheer!P122</f>
        <v>0</v>
      </c>
      <c r="M114" s="159">
        <f>Debiteurenbeheer!Q122</f>
        <v>0</v>
      </c>
      <c r="N114" s="158" t="str">
        <f ca="1">Debiteurenbeheer!R122</f>
        <v>*</v>
      </c>
      <c r="O114" s="159">
        <f>Debiteurenbeheer!S122</f>
        <v>0</v>
      </c>
      <c r="Q114" s="157">
        <f>Debiteurenbeheer!V122</f>
        <v>0</v>
      </c>
      <c r="R114" s="158">
        <f>Debiteurenbeheer!A122</f>
        <v>2958352</v>
      </c>
      <c r="S114" s="157">
        <f>Debiteurenbeheer!J122</f>
        <v>0</v>
      </c>
    </row>
    <row r="115" spans="1:19" ht="12.75" customHeight="1" x14ac:dyDescent="0.25">
      <c r="A115" s="157">
        <f>Debiteurenbeheer!B123</f>
        <v>0</v>
      </c>
      <c r="B115" s="157">
        <f>Debiteurenbeheer!C123</f>
        <v>0</v>
      </c>
      <c r="C115" s="157">
        <f>Debiteurenbeheer!D123</f>
        <v>0</v>
      </c>
      <c r="D115" s="157">
        <f>Debiteurenbeheer!E123</f>
        <v>0</v>
      </c>
      <c r="E115" s="157">
        <f>Debiteurenbeheer!F123</f>
        <v>0</v>
      </c>
      <c r="F115" s="157">
        <f>Debiteurenbeheer!G123</f>
        <v>0</v>
      </c>
      <c r="G115" s="157">
        <f>Debiteurenbeheer!K123</f>
        <v>0</v>
      </c>
      <c r="H115" s="158">
        <f>Debiteurenbeheer!L123</f>
        <v>0</v>
      </c>
      <c r="I115" s="158">
        <f>Debiteurenbeheer!M123</f>
        <v>0</v>
      </c>
      <c r="J115" s="159">
        <f>Debiteurenbeheer!N123</f>
        <v>0</v>
      </c>
      <c r="K115" s="159">
        <f>Debiteurenbeheer!O123</f>
        <v>0</v>
      </c>
      <c r="L115" s="158">
        <f>Debiteurenbeheer!P123</f>
        <v>0</v>
      </c>
      <c r="M115" s="159">
        <f>Debiteurenbeheer!Q123</f>
        <v>0</v>
      </c>
      <c r="N115" s="158" t="str">
        <f ca="1">Debiteurenbeheer!R123</f>
        <v>*</v>
      </c>
      <c r="O115" s="159">
        <f>Debiteurenbeheer!S123</f>
        <v>0</v>
      </c>
      <c r="Q115" s="157">
        <f>Debiteurenbeheer!V123</f>
        <v>0</v>
      </c>
      <c r="R115" s="158">
        <f>Debiteurenbeheer!A123</f>
        <v>2958352</v>
      </c>
      <c r="S115" s="157">
        <f>Debiteurenbeheer!J123</f>
        <v>0</v>
      </c>
    </row>
    <row r="116" spans="1:19" ht="12.75" customHeight="1" x14ac:dyDescent="0.25">
      <c r="A116" s="157">
        <f>Debiteurenbeheer!B124</f>
        <v>0</v>
      </c>
      <c r="B116" s="157">
        <f>Debiteurenbeheer!C124</f>
        <v>0</v>
      </c>
      <c r="C116" s="157">
        <f>Debiteurenbeheer!D124</f>
        <v>0</v>
      </c>
      <c r="D116" s="157">
        <f>Debiteurenbeheer!E124</f>
        <v>0</v>
      </c>
      <c r="E116" s="157">
        <f>Debiteurenbeheer!F124</f>
        <v>0</v>
      </c>
      <c r="F116" s="157">
        <f>Debiteurenbeheer!G124</f>
        <v>0</v>
      </c>
      <c r="G116" s="157">
        <f>Debiteurenbeheer!K124</f>
        <v>0</v>
      </c>
      <c r="H116" s="158">
        <f>Debiteurenbeheer!L124</f>
        <v>0</v>
      </c>
      <c r="I116" s="158">
        <f>Debiteurenbeheer!M124</f>
        <v>0</v>
      </c>
      <c r="J116" s="159">
        <f>Debiteurenbeheer!N124</f>
        <v>0</v>
      </c>
      <c r="K116" s="159">
        <f>Debiteurenbeheer!O124</f>
        <v>0</v>
      </c>
      <c r="L116" s="158">
        <f>Debiteurenbeheer!P124</f>
        <v>0</v>
      </c>
      <c r="M116" s="159">
        <f>Debiteurenbeheer!Q124</f>
        <v>0</v>
      </c>
      <c r="N116" s="158" t="str">
        <f ca="1">Debiteurenbeheer!R124</f>
        <v>*</v>
      </c>
      <c r="O116" s="159">
        <f>Debiteurenbeheer!S124</f>
        <v>0</v>
      </c>
      <c r="Q116" s="157">
        <f>Debiteurenbeheer!V124</f>
        <v>0</v>
      </c>
      <c r="R116" s="158">
        <f>Debiteurenbeheer!A124</f>
        <v>2958352</v>
      </c>
      <c r="S116" s="157">
        <f>Debiteurenbeheer!J124</f>
        <v>0</v>
      </c>
    </row>
    <row r="117" spans="1:19" ht="12.75" customHeight="1" x14ac:dyDescent="0.25">
      <c r="A117" s="157">
        <f>Debiteurenbeheer!B125</f>
        <v>0</v>
      </c>
      <c r="B117" s="157">
        <f>Debiteurenbeheer!C125</f>
        <v>0</v>
      </c>
      <c r="C117" s="157">
        <f>Debiteurenbeheer!D125</f>
        <v>0</v>
      </c>
      <c r="D117" s="157">
        <f>Debiteurenbeheer!E125</f>
        <v>0</v>
      </c>
      <c r="E117" s="157">
        <f>Debiteurenbeheer!F125</f>
        <v>0</v>
      </c>
      <c r="F117" s="157">
        <f>Debiteurenbeheer!G125</f>
        <v>0</v>
      </c>
      <c r="G117" s="157">
        <f>Debiteurenbeheer!K125</f>
        <v>0</v>
      </c>
      <c r="H117" s="158">
        <f>Debiteurenbeheer!L125</f>
        <v>0</v>
      </c>
      <c r="I117" s="158">
        <f>Debiteurenbeheer!M125</f>
        <v>0</v>
      </c>
      <c r="J117" s="159">
        <f>Debiteurenbeheer!N125</f>
        <v>0</v>
      </c>
      <c r="K117" s="159">
        <f>Debiteurenbeheer!O125</f>
        <v>0</v>
      </c>
      <c r="L117" s="158">
        <f>Debiteurenbeheer!P125</f>
        <v>0</v>
      </c>
      <c r="M117" s="159">
        <f>Debiteurenbeheer!Q125</f>
        <v>0</v>
      </c>
      <c r="N117" s="158" t="str">
        <f ca="1">Debiteurenbeheer!R125</f>
        <v>*</v>
      </c>
      <c r="O117" s="159">
        <f>Debiteurenbeheer!S125</f>
        <v>0</v>
      </c>
      <c r="Q117" s="157">
        <f>Debiteurenbeheer!V125</f>
        <v>0</v>
      </c>
      <c r="R117" s="158">
        <f>Debiteurenbeheer!A125</f>
        <v>2958352</v>
      </c>
      <c r="S117" s="157">
        <f>Debiteurenbeheer!J125</f>
        <v>0</v>
      </c>
    </row>
    <row r="118" spans="1:19" ht="12.75" customHeight="1" x14ac:dyDescent="0.25">
      <c r="A118" s="157">
        <f>Debiteurenbeheer!B126</f>
        <v>0</v>
      </c>
      <c r="B118" s="157">
        <f>Debiteurenbeheer!C126</f>
        <v>0</v>
      </c>
      <c r="C118" s="157">
        <f>Debiteurenbeheer!D126</f>
        <v>0</v>
      </c>
      <c r="D118" s="157">
        <f>Debiteurenbeheer!E126</f>
        <v>0</v>
      </c>
      <c r="E118" s="157">
        <f>Debiteurenbeheer!F126</f>
        <v>0</v>
      </c>
      <c r="F118" s="157">
        <f>Debiteurenbeheer!G126</f>
        <v>0</v>
      </c>
      <c r="G118" s="157">
        <f>Debiteurenbeheer!K126</f>
        <v>0</v>
      </c>
      <c r="H118" s="158">
        <f>Debiteurenbeheer!L126</f>
        <v>0</v>
      </c>
      <c r="I118" s="158">
        <f>Debiteurenbeheer!M126</f>
        <v>0</v>
      </c>
      <c r="J118" s="159">
        <f>Debiteurenbeheer!N126</f>
        <v>0</v>
      </c>
      <c r="K118" s="159">
        <f>Debiteurenbeheer!O126</f>
        <v>0</v>
      </c>
      <c r="L118" s="158">
        <f>Debiteurenbeheer!P126</f>
        <v>0</v>
      </c>
      <c r="M118" s="159">
        <f>Debiteurenbeheer!Q126</f>
        <v>0</v>
      </c>
      <c r="N118" s="158" t="str">
        <f ca="1">Debiteurenbeheer!R126</f>
        <v>*</v>
      </c>
      <c r="O118" s="159">
        <f>Debiteurenbeheer!S126</f>
        <v>0</v>
      </c>
      <c r="Q118" s="157">
        <f>Debiteurenbeheer!V126</f>
        <v>0</v>
      </c>
      <c r="R118" s="158">
        <f>Debiteurenbeheer!A126</f>
        <v>2958352</v>
      </c>
      <c r="S118" s="157">
        <f>Debiteurenbeheer!J126</f>
        <v>0</v>
      </c>
    </row>
    <row r="119" spans="1:19" ht="12.75" customHeight="1" x14ac:dyDescent="0.25">
      <c r="A119" s="157">
        <f>Debiteurenbeheer!B127</f>
        <v>0</v>
      </c>
      <c r="B119" s="157">
        <f>Debiteurenbeheer!C127</f>
        <v>0</v>
      </c>
      <c r="C119" s="157">
        <f>Debiteurenbeheer!D127</f>
        <v>0</v>
      </c>
      <c r="D119" s="157">
        <f>Debiteurenbeheer!E127</f>
        <v>0</v>
      </c>
      <c r="E119" s="157">
        <f>Debiteurenbeheer!F127</f>
        <v>0</v>
      </c>
      <c r="F119" s="157">
        <f>Debiteurenbeheer!G127</f>
        <v>0</v>
      </c>
      <c r="G119" s="157">
        <f>Debiteurenbeheer!K127</f>
        <v>0</v>
      </c>
      <c r="H119" s="158">
        <f>Debiteurenbeheer!L127</f>
        <v>0</v>
      </c>
      <c r="I119" s="158">
        <f>Debiteurenbeheer!M127</f>
        <v>0</v>
      </c>
      <c r="J119" s="159">
        <f>Debiteurenbeheer!N127</f>
        <v>0</v>
      </c>
      <c r="K119" s="159">
        <f>Debiteurenbeheer!O127</f>
        <v>0</v>
      </c>
      <c r="L119" s="158">
        <f>Debiteurenbeheer!P127</f>
        <v>0</v>
      </c>
      <c r="M119" s="159">
        <f>Debiteurenbeheer!Q127</f>
        <v>0</v>
      </c>
      <c r="N119" s="158" t="str">
        <f ca="1">Debiteurenbeheer!R127</f>
        <v>*</v>
      </c>
      <c r="O119" s="159">
        <f>Debiteurenbeheer!S127</f>
        <v>0</v>
      </c>
      <c r="Q119" s="157">
        <f>Debiteurenbeheer!V127</f>
        <v>0</v>
      </c>
      <c r="R119" s="158">
        <f>Debiteurenbeheer!A127</f>
        <v>2958352</v>
      </c>
      <c r="S119" s="157">
        <f>Debiteurenbeheer!J127</f>
        <v>0</v>
      </c>
    </row>
    <row r="120" spans="1:19" ht="12.75" customHeight="1" x14ac:dyDescent="0.25">
      <c r="A120" s="157">
        <f>Debiteurenbeheer!B128</f>
        <v>0</v>
      </c>
      <c r="B120" s="157">
        <f>Debiteurenbeheer!C128</f>
        <v>0</v>
      </c>
      <c r="C120" s="157">
        <f>Debiteurenbeheer!D128</f>
        <v>0</v>
      </c>
      <c r="D120" s="157">
        <f>Debiteurenbeheer!E128</f>
        <v>0</v>
      </c>
      <c r="E120" s="157">
        <f>Debiteurenbeheer!F128</f>
        <v>0</v>
      </c>
      <c r="F120" s="157">
        <f>Debiteurenbeheer!G128</f>
        <v>0</v>
      </c>
      <c r="G120" s="157">
        <f>Debiteurenbeheer!K128</f>
        <v>0</v>
      </c>
      <c r="H120" s="158">
        <f>Debiteurenbeheer!L128</f>
        <v>0</v>
      </c>
      <c r="I120" s="158">
        <f>Debiteurenbeheer!M128</f>
        <v>0</v>
      </c>
      <c r="J120" s="159">
        <f>Debiteurenbeheer!N128</f>
        <v>0</v>
      </c>
      <c r="K120" s="159">
        <f>Debiteurenbeheer!O128</f>
        <v>0</v>
      </c>
      <c r="L120" s="158">
        <f>Debiteurenbeheer!P128</f>
        <v>0</v>
      </c>
      <c r="M120" s="159">
        <f>Debiteurenbeheer!Q128</f>
        <v>0</v>
      </c>
      <c r="N120" s="158" t="str">
        <f ca="1">Debiteurenbeheer!R128</f>
        <v>*</v>
      </c>
      <c r="O120" s="159">
        <f>Debiteurenbeheer!S128</f>
        <v>0</v>
      </c>
      <c r="Q120" s="157">
        <f>Debiteurenbeheer!V128</f>
        <v>0</v>
      </c>
      <c r="R120" s="158">
        <f>Debiteurenbeheer!A128</f>
        <v>2958352</v>
      </c>
      <c r="S120" s="157">
        <f>Debiteurenbeheer!J128</f>
        <v>0</v>
      </c>
    </row>
    <row r="121" spans="1:19" ht="12.75" customHeight="1" x14ac:dyDescent="0.25">
      <c r="A121" s="157">
        <f>Debiteurenbeheer!B129</f>
        <v>0</v>
      </c>
      <c r="B121" s="157">
        <f>Debiteurenbeheer!C129</f>
        <v>0</v>
      </c>
      <c r="C121" s="157">
        <f>Debiteurenbeheer!D129</f>
        <v>0</v>
      </c>
      <c r="D121" s="157">
        <f>Debiteurenbeheer!E129</f>
        <v>0</v>
      </c>
      <c r="E121" s="157">
        <f>Debiteurenbeheer!F129</f>
        <v>0</v>
      </c>
      <c r="F121" s="157">
        <f>Debiteurenbeheer!G129</f>
        <v>0</v>
      </c>
      <c r="G121" s="157">
        <f>Debiteurenbeheer!K129</f>
        <v>0</v>
      </c>
      <c r="H121" s="158">
        <f>Debiteurenbeheer!L129</f>
        <v>0</v>
      </c>
      <c r="I121" s="158">
        <f>Debiteurenbeheer!M129</f>
        <v>0</v>
      </c>
      <c r="J121" s="159">
        <f>Debiteurenbeheer!N129</f>
        <v>0</v>
      </c>
      <c r="K121" s="159">
        <f>Debiteurenbeheer!O129</f>
        <v>0</v>
      </c>
      <c r="L121" s="158">
        <f>Debiteurenbeheer!P129</f>
        <v>0</v>
      </c>
      <c r="M121" s="159">
        <f>Debiteurenbeheer!Q129</f>
        <v>0</v>
      </c>
      <c r="N121" s="158" t="str">
        <f ca="1">Debiteurenbeheer!R129</f>
        <v>*</v>
      </c>
      <c r="O121" s="159">
        <f>Debiteurenbeheer!S129</f>
        <v>0</v>
      </c>
      <c r="Q121" s="157">
        <f>Debiteurenbeheer!V129</f>
        <v>0</v>
      </c>
      <c r="R121" s="158">
        <f>Debiteurenbeheer!A129</f>
        <v>2958352</v>
      </c>
      <c r="S121" s="157">
        <f>Debiteurenbeheer!J129</f>
        <v>0</v>
      </c>
    </row>
    <row r="122" spans="1:19" ht="12.75" customHeight="1" x14ac:dyDescent="0.25">
      <c r="A122" s="157">
        <f>Debiteurenbeheer!B130</f>
        <v>0</v>
      </c>
      <c r="B122" s="157">
        <f>Debiteurenbeheer!C130</f>
        <v>0</v>
      </c>
      <c r="C122" s="157">
        <f>Debiteurenbeheer!D130</f>
        <v>0</v>
      </c>
      <c r="D122" s="157">
        <f>Debiteurenbeheer!E130</f>
        <v>0</v>
      </c>
      <c r="E122" s="157">
        <f>Debiteurenbeheer!F130</f>
        <v>0</v>
      </c>
      <c r="F122" s="157">
        <f>Debiteurenbeheer!G130</f>
        <v>0</v>
      </c>
      <c r="G122" s="157">
        <f>Debiteurenbeheer!K130</f>
        <v>0</v>
      </c>
      <c r="H122" s="158">
        <f>Debiteurenbeheer!L130</f>
        <v>0</v>
      </c>
      <c r="I122" s="158">
        <f>Debiteurenbeheer!M130</f>
        <v>0</v>
      </c>
      <c r="J122" s="159">
        <f>Debiteurenbeheer!N130</f>
        <v>0</v>
      </c>
      <c r="K122" s="159">
        <f>Debiteurenbeheer!O130</f>
        <v>0</v>
      </c>
      <c r="L122" s="158">
        <f>Debiteurenbeheer!P130</f>
        <v>0</v>
      </c>
      <c r="M122" s="159">
        <f>Debiteurenbeheer!Q130</f>
        <v>0</v>
      </c>
      <c r="N122" s="158" t="str">
        <f ca="1">Debiteurenbeheer!R130</f>
        <v>*</v>
      </c>
      <c r="O122" s="159">
        <f>Debiteurenbeheer!S130</f>
        <v>0</v>
      </c>
      <c r="Q122" s="157">
        <f>Debiteurenbeheer!V130</f>
        <v>0</v>
      </c>
      <c r="R122" s="158">
        <f>Debiteurenbeheer!A130</f>
        <v>2958352</v>
      </c>
      <c r="S122" s="157">
        <f>Debiteurenbeheer!J130</f>
        <v>0</v>
      </c>
    </row>
    <row r="123" spans="1:19" ht="12.75" customHeight="1" x14ac:dyDescent="0.25">
      <c r="A123" s="157">
        <f>Debiteurenbeheer!B131</f>
        <v>0</v>
      </c>
      <c r="B123" s="157">
        <f>Debiteurenbeheer!C131</f>
        <v>0</v>
      </c>
      <c r="C123" s="157">
        <f>Debiteurenbeheer!D131</f>
        <v>0</v>
      </c>
      <c r="D123" s="157">
        <f>Debiteurenbeheer!E131</f>
        <v>0</v>
      </c>
      <c r="E123" s="157">
        <f>Debiteurenbeheer!F131</f>
        <v>0</v>
      </c>
      <c r="F123" s="157">
        <f>Debiteurenbeheer!G131</f>
        <v>0</v>
      </c>
      <c r="G123" s="157">
        <f>Debiteurenbeheer!K131</f>
        <v>0</v>
      </c>
      <c r="H123" s="158">
        <f>Debiteurenbeheer!L131</f>
        <v>0</v>
      </c>
      <c r="I123" s="158">
        <f>Debiteurenbeheer!M131</f>
        <v>0</v>
      </c>
      <c r="J123" s="159">
        <f>Debiteurenbeheer!N131</f>
        <v>0</v>
      </c>
      <c r="K123" s="159">
        <f>Debiteurenbeheer!O131</f>
        <v>0</v>
      </c>
      <c r="L123" s="158">
        <f>Debiteurenbeheer!P131</f>
        <v>0</v>
      </c>
      <c r="M123" s="159">
        <f>Debiteurenbeheer!Q131</f>
        <v>0</v>
      </c>
      <c r="N123" s="158" t="str">
        <f ca="1">Debiteurenbeheer!R131</f>
        <v>*</v>
      </c>
      <c r="O123" s="159">
        <f>Debiteurenbeheer!S131</f>
        <v>0</v>
      </c>
      <c r="Q123" s="157">
        <f>Debiteurenbeheer!V131</f>
        <v>0</v>
      </c>
      <c r="R123" s="158">
        <f>Debiteurenbeheer!A131</f>
        <v>2958352</v>
      </c>
      <c r="S123" s="157">
        <f>Debiteurenbeheer!J131</f>
        <v>0</v>
      </c>
    </row>
    <row r="124" spans="1:19" ht="12.75" customHeight="1" x14ac:dyDescent="0.25">
      <c r="A124" s="157">
        <f>Debiteurenbeheer!B132</f>
        <v>0</v>
      </c>
      <c r="B124" s="157">
        <f>Debiteurenbeheer!C132</f>
        <v>0</v>
      </c>
      <c r="C124" s="157">
        <f>Debiteurenbeheer!D132</f>
        <v>0</v>
      </c>
      <c r="D124" s="157">
        <f>Debiteurenbeheer!E132</f>
        <v>0</v>
      </c>
      <c r="E124" s="157">
        <f>Debiteurenbeheer!F132</f>
        <v>0</v>
      </c>
      <c r="F124" s="157">
        <f>Debiteurenbeheer!G132</f>
        <v>0</v>
      </c>
      <c r="G124" s="157">
        <f>Debiteurenbeheer!K132</f>
        <v>0</v>
      </c>
      <c r="H124" s="158">
        <f>Debiteurenbeheer!L132</f>
        <v>0</v>
      </c>
      <c r="I124" s="158">
        <f>Debiteurenbeheer!M132</f>
        <v>0</v>
      </c>
      <c r="J124" s="159">
        <f>Debiteurenbeheer!N132</f>
        <v>0</v>
      </c>
      <c r="K124" s="159">
        <f>Debiteurenbeheer!O132</f>
        <v>0</v>
      </c>
      <c r="L124" s="158">
        <f>Debiteurenbeheer!P132</f>
        <v>0</v>
      </c>
      <c r="M124" s="159">
        <f>Debiteurenbeheer!Q132</f>
        <v>0</v>
      </c>
      <c r="N124" s="158" t="str">
        <f ca="1">Debiteurenbeheer!R132</f>
        <v>*</v>
      </c>
      <c r="O124" s="159">
        <f>Debiteurenbeheer!S132</f>
        <v>0</v>
      </c>
      <c r="Q124" s="157">
        <f>Debiteurenbeheer!V132</f>
        <v>0</v>
      </c>
      <c r="R124" s="158">
        <f>Debiteurenbeheer!A132</f>
        <v>2958352</v>
      </c>
      <c r="S124" s="157">
        <f>Debiteurenbeheer!J132</f>
        <v>0</v>
      </c>
    </row>
    <row r="125" spans="1:19" ht="12.75" customHeight="1" x14ac:dyDescent="0.25">
      <c r="A125" s="157">
        <f>Debiteurenbeheer!B133</f>
        <v>0</v>
      </c>
      <c r="B125" s="157">
        <f>Debiteurenbeheer!C133</f>
        <v>0</v>
      </c>
      <c r="C125" s="157">
        <f>Debiteurenbeheer!D133</f>
        <v>0</v>
      </c>
      <c r="D125" s="157">
        <f>Debiteurenbeheer!E133</f>
        <v>0</v>
      </c>
      <c r="E125" s="157">
        <f>Debiteurenbeheer!F133</f>
        <v>0</v>
      </c>
      <c r="F125" s="157">
        <f>Debiteurenbeheer!G133</f>
        <v>0</v>
      </c>
      <c r="G125" s="157">
        <f>Debiteurenbeheer!K133</f>
        <v>0</v>
      </c>
      <c r="H125" s="158">
        <f>Debiteurenbeheer!L133</f>
        <v>0</v>
      </c>
      <c r="I125" s="158">
        <f>Debiteurenbeheer!M133</f>
        <v>0</v>
      </c>
      <c r="J125" s="159">
        <f>Debiteurenbeheer!N133</f>
        <v>0</v>
      </c>
      <c r="K125" s="159">
        <f>Debiteurenbeheer!O133</f>
        <v>0</v>
      </c>
      <c r="L125" s="158">
        <f>Debiteurenbeheer!P133</f>
        <v>0</v>
      </c>
      <c r="M125" s="159">
        <f>Debiteurenbeheer!Q133</f>
        <v>0</v>
      </c>
      <c r="N125" s="158" t="str">
        <f ca="1">Debiteurenbeheer!R133</f>
        <v>*</v>
      </c>
      <c r="O125" s="159">
        <f>Debiteurenbeheer!S133</f>
        <v>0</v>
      </c>
      <c r="Q125" s="157">
        <f>Debiteurenbeheer!V133</f>
        <v>0</v>
      </c>
      <c r="R125" s="158">
        <f>Debiteurenbeheer!A133</f>
        <v>2958352</v>
      </c>
      <c r="S125" s="157">
        <f>Debiteurenbeheer!J133</f>
        <v>0</v>
      </c>
    </row>
    <row r="126" spans="1:19" ht="12.75" customHeight="1" x14ac:dyDescent="0.25">
      <c r="A126" s="157">
        <f>Debiteurenbeheer!B134</f>
        <v>0</v>
      </c>
      <c r="B126" s="157">
        <f>Debiteurenbeheer!C134</f>
        <v>0</v>
      </c>
      <c r="C126" s="157">
        <f>Debiteurenbeheer!D134</f>
        <v>0</v>
      </c>
      <c r="D126" s="157">
        <f>Debiteurenbeheer!E134</f>
        <v>0</v>
      </c>
      <c r="E126" s="157">
        <f>Debiteurenbeheer!F134</f>
        <v>0</v>
      </c>
      <c r="F126" s="157">
        <f>Debiteurenbeheer!G134</f>
        <v>0</v>
      </c>
      <c r="G126" s="157">
        <f>Debiteurenbeheer!K134</f>
        <v>0</v>
      </c>
      <c r="H126" s="158">
        <f>Debiteurenbeheer!L134</f>
        <v>0</v>
      </c>
      <c r="I126" s="158">
        <f>Debiteurenbeheer!M134</f>
        <v>0</v>
      </c>
      <c r="J126" s="159">
        <f>Debiteurenbeheer!N134</f>
        <v>0</v>
      </c>
      <c r="K126" s="159">
        <f>Debiteurenbeheer!O134</f>
        <v>0</v>
      </c>
      <c r="L126" s="158">
        <f>Debiteurenbeheer!P134</f>
        <v>0</v>
      </c>
      <c r="M126" s="159">
        <f>Debiteurenbeheer!Q134</f>
        <v>0</v>
      </c>
      <c r="N126" s="158" t="str">
        <f ca="1">Debiteurenbeheer!R134</f>
        <v>*</v>
      </c>
      <c r="O126" s="159">
        <f>Debiteurenbeheer!S134</f>
        <v>0</v>
      </c>
      <c r="Q126" s="157">
        <f>Debiteurenbeheer!V134</f>
        <v>0</v>
      </c>
      <c r="R126" s="158">
        <f>Debiteurenbeheer!A134</f>
        <v>2958352</v>
      </c>
      <c r="S126" s="157">
        <f>Debiteurenbeheer!J134</f>
        <v>0</v>
      </c>
    </row>
    <row r="127" spans="1:19" ht="12.75" customHeight="1" x14ac:dyDescent="0.25">
      <c r="A127" s="157">
        <f>Debiteurenbeheer!B135</f>
        <v>0</v>
      </c>
      <c r="B127" s="157">
        <f>Debiteurenbeheer!C135</f>
        <v>0</v>
      </c>
      <c r="C127" s="157">
        <f>Debiteurenbeheer!D135</f>
        <v>0</v>
      </c>
      <c r="D127" s="157">
        <f>Debiteurenbeheer!E135</f>
        <v>0</v>
      </c>
      <c r="E127" s="157">
        <f>Debiteurenbeheer!F135</f>
        <v>0</v>
      </c>
      <c r="F127" s="157">
        <f>Debiteurenbeheer!G135</f>
        <v>0</v>
      </c>
      <c r="G127" s="157">
        <f>Debiteurenbeheer!K135</f>
        <v>0</v>
      </c>
      <c r="H127" s="158">
        <f>Debiteurenbeheer!L135</f>
        <v>0</v>
      </c>
      <c r="I127" s="158">
        <f>Debiteurenbeheer!M135</f>
        <v>0</v>
      </c>
      <c r="J127" s="159">
        <f>Debiteurenbeheer!N135</f>
        <v>0</v>
      </c>
      <c r="K127" s="159">
        <f>Debiteurenbeheer!O135</f>
        <v>0</v>
      </c>
      <c r="L127" s="158">
        <f>Debiteurenbeheer!P135</f>
        <v>0</v>
      </c>
      <c r="M127" s="159">
        <f>Debiteurenbeheer!Q135</f>
        <v>0</v>
      </c>
      <c r="N127" s="158" t="str">
        <f ca="1">Debiteurenbeheer!R135</f>
        <v>*</v>
      </c>
      <c r="O127" s="159">
        <f>Debiteurenbeheer!S135</f>
        <v>0</v>
      </c>
      <c r="Q127" s="157">
        <f>Debiteurenbeheer!V135</f>
        <v>0</v>
      </c>
      <c r="R127" s="158">
        <f>Debiteurenbeheer!A135</f>
        <v>2958352</v>
      </c>
      <c r="S127" s="157">
        <f>Debiteurenbeheer!J135</f>
        <v>0</v>
      </c>
    </row>
    <row r="128" spans="1:19" ht="12.75" customHeight="1" x14ac:dyDescent="0.25">
      <c r="A128" s="157">
        <f>Debiteurenbeheer!B136</f>
        <v>0</v>
      </c>
      <c r="B128" s="157">
        <f>Debiteurenbeheer!C136</f>
        <v>0</v>
      </c>
      <c r="C128" s="157">
        <f>Debiteurenbeheer!D136</f>
        <v>0</v>
      </c>
      <c r="D128" s="157">
        <f>Debiteurenbeheer!E136</f>
        <v>0</v>
      </c>
      <c r="E128" s="157">
        <f>Debiteurenbeheer!F136</f>
        <v>0</v>
      </c>
      <c r="F128" s="157">
        <f>Debiteurenbeheer!G136</f>
        <v>0</v>
      </c>
      <c r="G128" s="157">
        <f>Debiteurenbeheer!K136</f>
        <v>0</v>
      </c>
      <c r="H128" s="158">
        <f>Debiteurenbeheer!L136</f>
        <v>0</v>
      </c>
      <c r="I128" s="158">
        <f>Debiteurenbeheer!M136</f>
        <v>0</v>
      </c>
      <c r="J128" s="159">
        <f>Debiteurenbeheer!N136</f>
        <v>0</v>
      </c>
      <c r="K128" s="159">
        <f>Debiteurenbeheer!O136</f>
        <v>0</v>
      </c>
      <c r="L128" s="158">
        <f>Debiteurenbeheer!P136</f>
        <v>0</v>
      </c>
      <c r="M128" s="159">
        <f>Debiteurenbeheer!Q136</f>
        <v>0</v>
      </c>
      <c r="N128" s="158" t="str">
        <f ca="1">Debiteurenbeheer!R136</f>
        <v>*</v>
      </c>
      <c r="O128" s="159">
        <f>Debiteurenbeheer!S136</f>
        <v>0</v>
      </c>
      <c r="Q128" s="157">
        <f>Debiteurenbeheer!V136</f>
        <v>0</v>
      </c>
      <c r="R128" s="158">
        <f>Debiteurenbeheer!A136</f>
        <v>2958352</v>
      </c>
      <c r="S128" s="157">
        <f>Debiteurenbeheer!J136</f>
        <v>0</v>
      </c>
    </row>
    <row r="129" spans="1:19" ht="12.75" customHeight="1" x14ac:dyDescent="0.25">
      <c r="A129" s="157">
        <f>Debiteurenbeheer!B137</f>
        <v>0</v>
      </c>
      <c r="B129" s="157">
        <f>Debiteurenbeheer!C137</f>
        <v>0</v>
      </c>
      <c r="C129" s="157">
        <f>Debiteurenbeheer!D137</f>
        <v>0</v>
      </c>
      <c r="D129" s="157">
        <f>Debiteurenbeheer!E137</f>
        <v>0</v>
      </c>
      <c r="E129" s="157">
        <f>Debiteurenbeheer!F137</f>
        <v>0</v>
      </c>
      <c r="F129" s="157">
        <f>Debiteurenbeheer!G137</f>
        <v>0</v>
      </c>
      <c r="G129" s="157">
        <f>Debiteurenbeheer!K137</f>
        <v>0</v>
      </c>
      <c r="H129" s="158">
        <f>Debiteurenbeheer!L137</f>
        <v>0</v>
      </c>
      <c r="I129" s="158">
        <f>Debiteurenbeheer!M137</f>
        <v>0</v>
      </c>
      <c r="J129" s="159">
        <f>Debiteurenbeheer!N137</f>
        <v>0</v>
      </c>
      <c r="K129" s="159">
        <f>Debiteurenbeheer!O137</f>
        <v>0</v>
      </c>
      <c r="L129" s="158">
        <f>Debiteurenbeheer!P137</f>
        <v>0</v>
      </c>
      <c r="M129" s="159">
        <f>Debiteurenbeheer!Q137</f>
        <v>0</v>
      </c>
      <c r="N129" s="158" t="str">
        <f ca="1">Debiteurenbeheer!R137</f>
        <v>*</v>
      </c>
      <c r="O129" s="159">
        <f>Debiteurenbeheer!S137</f>
        <v>0</v>
      </c>
      <c r="Q129" s="157">
        <f>Debiteurenbeheer!V137</f>
        <v>0</v>
      </c>
      <c r="R129" s="158">
        <f>Debiteurenbeheer!A137</f>
        <v>2958352</v>
      </c>
      <c r="S129" s="157">
        <f>Debiteurenbeheer!J137</f>
        <v>0</v>
      </c>
    </row>
    <row r="130" spans="1:19" ht="12.75" customHeight="1" x14ac:dyDescent="0.25">
      <c r="A130" s="157">
        <f>Debiteurenbeheer!B138</f>
        <v>0</v>
      </c>
      <c r="B130" s="157">
        <f>Debiteurenbeheer!C138</f>
        <v>0</v>
      </c>
      <c r="C130" s="157">
        <f>Debiteurenbeheer!D138</f>
        <v>0</v>
      </c>
      <c r="D130" s="157">
        <f>Debiteurenbeheer!E138</f>
        <v>0</v>
      </c>
      <c r="E130" s="157">
        <f>Debiteurenbeheer!F138</f>
        <v>0</v>
      </c>
      <c r="F130" s="157">
        <f>Debiteurenbeheer!G138</f>
        <v>0</v>
      </c>
      <c r="G130" s="157">
        <f>Debiteurenbeheer!K138</f>
        <v>0</v>
      </c>
      <c r="H130" s="158">
        <f>Debiteurenbeheer!L138</f>
        <v>0</v>
      </c>
      <c r="I130" s="158">
        <f>Debiteurenbeheer!M138</f>
        <v>0</v>
      </c>
      <c r="J130" s="159">
        <f>Debiteurenbeheer!N138</f>
        <v>0</v>
      </c>
      <c r="K130" s="159">
        <f>Debiteurenbeheer!O138</f>
        <v>0</v>
      </c>
      <c r="L130" s="158">
        <f>Debiteurenbeheer!P138</f>
        <v>0</v>
      </c>
      <c r="M130" s="159">
        <f>Debiteurenbeheer!Q138</f>
        <v>0</v>
      </c>
      <c r="N130" s="158" t="str">
        <f ca="1">Debiteurenbeheer!R138</f>
        <v>*</v>
      </c>
      <c r="O130" s="159">
        <f>Debiteurenbeheer!S138</f>
        <v>0</v>
      </c>
      <c r="Q130" s="157">
        <f>Debiteurenbeheer!V138</f>
        <v>0</v>
      </c>
      <c r="R130" s="158">
        <f>Debiteurenbeheer!A138</f>
        <v>2958352</v>
      </c>
      <c r="S130" s="157">
        <f>Debiteurenbeheer!J138</f>
        <v>0</v>
      </c>
    </row>
    <row r="131" spans="1:19" ht="12.75" customHeight="1" x14ac:dyDescent="0.25">
      <c r="A131" s="157">
        <f>Debiteurenbeheer!B139</f>
        <v>0</v>
      </c>
      <c r="B131" s="157">
        <f>Debiteurenbeheer!C139</f>
        <v>0</v>
      </c>
      <c r="C131" s="157">
        <f>Debiteurenbeheer!D139</f>
        <v>0</v>
      </c>
      <c r="D131" s="157">
        <f>Debiteurenbeheer!E139</f>
        <v>0</v>
      </c>
      <c r="E131" s="157">
        <f>Debiteurenbeheer!F139</f>
        <v>0</v>
      </c>
      <c r="F131" s="157">
        <f>Debiteurenbeheer!G139</f>
        <v>0</v>
      </c>
      <c r="G131" s="157">
        <f>Debiteurenbeheer!K139</f>
        <v>0</v>
      </c>
      <c r="H131" s="158">
        <f>Debiteurenbeheer!L139</f>
        <v>0</v>
      </c>
      <c r="I131" s="158">
        <f>Debiteurenbeheer!M139</f>
        <v>0</v>
      </c>
      <c r="J131" s="159">
        <f>Debiteurenbeheer!N139</f>
        <v>0</v>
      </c>
      <c r="K131" s="159">
        <f>Debiteurenbeheer!O139</f>
        <v>0</v>
      </c>
      <c r="L131" s="158">
        <f>Debiteurenbeheer!P139</f>
        <v>0</v>
      </c>
      <c r="M131" s="159">
        <f>Debiteurenbeheer!Q139</f>
        <v>0</v>
      </c>
      <c r="N131" s="158" t="str">
        <f ca="1">Debiteurenbeheer!R139</f>
        <v>*</v>
      </c>
      <c r="O131" s="159">
        <f>Debiteurenbeheer!S139</f>
        <v>0</v>
      </c>
      <c r="Q131" s="157">
        <f>Debiteurenbeheer!V139</f>
        <v>0</v>
      </c>
      <c r="R131" s="158">
        <f>Debiteurenbeheer!A139</f>
        <v>2958352</v>
      </c>
      <c r="S131" s="157">
        <f>Debiteurenbeheer!J139</f>
        <v>0</v>
      </c>
    </row>
    <row r="132" spans="1:19" ht="12.75" customHeight="1" x14ac:dyDescent="0.25">
      <c r="A132" s="157">
        <f>Debiteurenbeheer!B140</f>
        <v>0</v>
      </c>
      <c r="B132" s="157">
        <f>Debiteurenbeheer!C140</f>
        <v>0</v>
      </c>
      <c r="C132" s="157">
        <f>Debiteurenbeheer!D140</f>
        <v>0</v>
      </c>
      <c r="D132" s="157">
        <f>Debiteurenbeheer!E140</f>
        <v>0</v>
      </c>
      <c r="E132" s="157">
        <f>Debiteurenbeheer!F140</f>
        <v>0</v>
      </c>
      <c r="F132" s="157">
        <f>Debiteurenbeheer!G140</f>
        <v>0</v>
      </c>
      <c r="G132" s="157">
        <f>Debiteurenbeheer!K140</f>
        <v>0</v>
      </c>
      <c r="H132" s="158">
        <f>Debiteurenbeheer!L140</f>
        <v>0</v>
      </c>
      <c r="I132" s="158">
        <f>Debiteurenbeheer!M140</f>
        <v>0</v>
      </c>
      <c r="J132" s="159">
        <f>Debiteurenbeheer!N140</f>
        <v>0</v>
      </c>
      <c r="K132" s="159">
        <f>Debiteurenbeheer!O140</f>
        <v>0</v>
      </c>
      <c r="L132" s="158">
        <f>Debiteurenbeheer!P140</f>
        <v>0</v>
      </c>
      <c r="M132" s="159">
        <f>Debiteurenbeheer!Q140</f>
        <v>0</v>
      </c>
      <c r="N132" s="158" t="str">
        <f ca="1">Debiteurenbeheer!R140</f>
        <v>*</v>
      </c>
      <c r="O132" s="159">
        <f>Debiteurenbeheer!S140</f>
        <v>0</v>
      </c>
      <c r="Q132" s="157">
        <f>Debiteurenbeheer!V140</f>
        <v>0</v>
      </c>
      <c r="R132" s="158">
        <f>Debiteurenbeheer!A140</f>
        <v>2958352</v>
      </c>
      <c r="S132" s="157">
        <f>Debiteurenbeheer!J140</f>
        <v>0</v>
      </c>
    </row>
    <row r="133" spans="1:19" ht="12.75" customHeight="1" x14ac:dyDescent="0.25">
      <c r="A133" s="157">
        <f>Debiteurenbeheer!B141</f>
        <v>0</v>
      </c>
      <c r="B133" s="157">
        <f>Debiteurenbeheer!C141</f>
        <v>0</v>
      </c>
      <c r="C133" s="157">
        <f>Debiteurenbeheer!D141</f>
        <v>0</v>
      </c>
      <c r="D133" s="157">
        <f>Debiteurenbeheer!E141</f>
        <v>0</v>
      </c>
      <c r="E133" s="157">
        <f>Debiteurenbeheer!F141</f>
        <v>0</v>
      </c>
      <c r="F133" s="157">
        <f>Debiteurenbeheer!G141</f>
        <v>0</v>
      </c>
      <c r="G133" s="157">
        <f>Debiteurenbeheer!K141</f>
        <v>0</v>
      </c>
      <c r="H133" s="158">
        <f>Debiteurenbeheer!L141</f>
        <v>0</v>
      </c>
      <c r="I133" s="158">
        <f>Debiteurenbeheer!M141</f>
        <v>0</v>
      </c>
      <c r="J133" s="159">
        <f>Debiteurenbeheer!N141</f>
        <v>0</v>
      </c>
      <c r="K133" s="159">
        <f>Debiteurenbeheer!O141</f>
        <v>0</v>
      </c>
      <c r="L133" s="158">
        <f>Debiteurenbeheer!P141</f>
        <v>0</v>
      </c>
      <c r="M133" s="159">
        <f>Debiteurenbeheer!Q141</f>
        <v>0</v>
      </c>
      <c r="N133" s="158" t="str">
        <f ca="1">Debiteurenbeheer!R141</f>
        <v>*</v>
      </c>
      <c r="O133" s="159">
        <f>Debiteurenbeheer!S141</f>
        <v>0</v>
      </c>
      <c r="Q133" s="157">
        <f>Debiteurenbeheer!V141</f>
        <v>0</v>
      </c>
      <c r="R133" s="158">
        <f>Debiteurenbeheer!A141</f>
        <v>2958352</v>
      </c>
      <c r="S133" s="157">
        <f>Debiteurenbeheer!J141</f>
        <v>0</v>
      </c>
    </row>
    <row r="134" spans="1:19" ht="12.75" customHeight="1" x14ac:dyDescent="0.25">
      <c r="A134" s="157">
        <f>Debiteurenbeheer!B142</f>
        <v>0</v>
      </c>
      <c r="B134" s="157">
        <f>Debiteurenbeheer!C142</f>
        <v>0</v>
      </c>
      <c r="C134" s="157">
        <f>Debiteurenbeheer!D142</f>
        <v>0</v>
      </c>
      <c r="D134" s="157">
        <f>Debiteurenbeheer!E142</f>
        <v>0</v>
      </c>
      <c r="E134" s="157">
        <f>Debiteurenbeheer!F142</f>
        <v>0</v>
      </c>
      <c r="F134" s="157">
        <f>Debiteurenbeheer!G142</f>
        <v>0</v>
      </c>
      <c r="G134" s="157">
        <f>Debiteurenbeheer!K142</f>
        <v>0</v>
      </c>
      <c r="H134" s="158">
        <f>Debiteurenbeheer!L142</f>
        <v>0</v>
      </c>
      <c r="I134" s="158">
        <f>Debiteurenbeheer!M142</f>
        <v>0</v>
      </c>
      <c r="J134" s="159">
        <f>Debiteurenbeheer!N142</f>
        <v>0</v>
      </c>
      <c r="K134" s="159">
        <f>Debiteurenbeheer!O142</f>
        <v>0</v>
      </c>
      <c r="L134" s="158">
        <f>Debiteurenbeheer!P142</f>
        <v>0</v>
      </c>
      <c r="M134" s="159">
        <f>Debiteurenbeheer!Q142</f>
        <v>0</v>
      </c>
      <c r="N134" s="158" t="str">
        <f ca="1">Debiteurenbeheer!R142</f>
        <v>*</v>
      </c>
      <c r="O134" s="159">
        <f>Debiteurenbeheer!S142</f>
        <v>0</v>
      </c>
      <c r="Q134" s="157">
        <f>Debiteurenbeheer!V142</f>
        <v>0</v>
      </c>
      <c r="R134" s="158">
        <f>Debiteurenbeheer!A142</f>
        <v>2958352</v>
      </c>
      <c r="S134" s="157">
        <f>Debiteurenbeheer!J142</f>
        <v>0</v>
      </c>
    </row>
    <row r="135" spans="1:19" ht="12.75" customHeight="1" x14ac:dyDescent="0.25">
      <c r="A135" s="157">
        <f>Debiteurenbeheer!B143</f>
        <v>0</v>
      </c>
      <c r="B135" s="157">
        <f>Debiteurenbeheer!C143</f>
        <v>0</v>
      </c>
      <c r="C135" s="157">
        <f>Debiteurenbeheer!D143</f>
        <v>0</v>
      </c>
      <c r="D135" s="157">
        <f>Debiteurenbeheer!E143</f>
        <v>0</v>
      </c>
      <c r="E135" s="157">
        <f>Debiteurenbeheer!F143</f>
        <v>0</v>
      </c>
      <c r="F135" s="157">
        <f>Debiteurenbeheer!G143</f>
        <v>0</v>
      </c>
      <c r="G135" s="157">
        <f>Debiteurenbeheer!K143</f>
        <v>0</v>
      </c>
      <c r="H135" s="158">
        <f>Debiteurenbeheer!L143</f>
        <v>0</v>
      </c>
      <c r="I135" s="158">
        <f>Debiteurenbeheer!M143</f>
        <v>0</v>
      </c>
      <c r="J135" s="159">
        <f>Debiteurenbeheer!N143</f>
        <v>0</v>
      </c>
      <c r="K135" s="159">
        <f>Debiteurenbeheer!O143</f>
        <v>0</v>
      </c>
      <c r="L135" s="158">
        <f>Debiteurenbeheer!P143</f>
        <v>0</v>
      </c>
      <c r="M135" s="159">
        <f>Debiteurenbeheer!Q143</f>
        <v>0</v>
      </c>
      <c r="N135" s="158" t="str">
        <f ca="1">Debiteurenbeheer!R143</f>
        <v>*</v>
      </c>
      <c r="O135" s="159">
        <f>Debiteurenbeheer!S143</f>
        <v>0</v>
      </c>
      <c r="Q135" s="157">
        <f>Debiteurenbeheer!V143</f>
        <v>0</v>
      </c>
      <c r="R135" s="158">
        <f>Debiteurenbeheer!A143</f>
        <v>2958352</v>
      </c>
      <c r="S135" s="157">
        <f>Debiteurenbeheer!J143</f>
        <v>0</v>
      </c>
    </row>
    <row r="136" spans="1:19" ht="12.75" customHeight="1" x14ac:dyDescent="0.25">
      <c r="A136" s="157">
        <f>Debiteurenbeheer!B144</f>
        <v>0</v>
      </c>
      <c r="B136" s="157">
        <f>Debiteurenbeheer!C144</f>
        <v>0</v>
      </c>
      <c r="C136" s="157">
        <f>Debiteurenbeheer!D144</f>
        <v>0</v>
      </c>
      <c r="D136" s="157">
        <f>Debiteurenbeheer!E144</f>
        <v>0</v>
      </c>
      <c r="E136" s="157">
        <f>Debiteurenbeheer!F144</f>
        <v>0</v>
      </c>
      <c r="F136" s="157">
        <f>Debiteurenbeheer!G144</f>
        <v>0</v>
      </c>
      <c r="G136" s="157">
        <f>Debiteurenbeheer!K144</f>
        <v>0</v>
      </c>
      <c r="H136" s="158">
        <f>Debiteurenbeheer!L144</f>
        <v>0</v>
      </c>
      <c r="I136" s="158">
        <f>Debiteurenbeheer!M144</f>
        <v>0</v>
      </c>
      <c r="J136" s="159">
        <f>Debiteurenbeheer!N144</f>
        <v>0</v>
      </c>
      <c r="K136" s="159">
        <f>Debiteurenbeheer!O144</f>
        <v>0</v>
      </c>
      <c r="L136" s="158">
        <f>Debiteurenbeheer!P144</f>
        <v>0</v>
      </c>
      <c r="M136" s="159">
        <f>Debiteurenbeheer!Q144</f>
        <v>0</v>
      </c>
      <c r="N136" s="158" t="str">
        <f ca="1">Debiteurenbeheer!R144</f>
        <v>*</v>
      </c>
      <c r="O136" s="159">
        <f>Debiteurenbeheer!S144</f>
        <v>0</v>
      </c>
      <c r="Q136" s="157">
        <f>Debiteurenbeheer!V144</f>
        <v>0</v>
      </c>
      <c r="R136" s="158">
        <f>Debiteurenbeheer!A144</f>
        <v>2958352</v>
      </c>
      <c r="S136" s="157">
        <f>Debiteurenbeheer!J144</f>
        <v>0</v>
      </c>
    </row>
    <row r="137" spans="1:19" ht="12.75" customHeight="1" x14ac:dyDescent="0.25">
      <c r="A137" s="157">
        <f>Debiteurenbeheer!B145</f>
        <v>0</v>
      </c>
      <c r="B137" s="157">
        <f>Debiteurenbeheer!C145</f>
        <v>0</v>
      </c>
      <c r="C137" s="157">
        <f>Debiteurenbeheer!D145</f>
        <v>0</v>
      </c>
      <c r="D137" s="157">
        <f>Debiteurenbeheer!E145</f>
        <v>0</v>
      </c>
      <c r="E137" s="157">
        <f>Debiteurenbeheer!F145</f>
        <v>0</v>
      </c>
      <c r="F137" s="157">
        <f>Debiteurenbeheer!G145</f>
        <v>0</v>
      </c>
      <c r="G137" s="157">
        <f>Debiteurenbeheer!K145</f>
        <v>0</v>
      </c>
      <c r="H137" s="158">
        <f>Debiteurenbeheer!L145</f>
        <v>0</v>
      </c>
      <c r="I137" s="158">
        <f>Debiteurenbeheer!M145</f>
        <v>0</v>
      </c>
      <c r="J137" s="159">
        <f>Debiteurenbeheer!N145</f>
        <v>0</v>
      </c>
      <c r="K137" s="159">
        <f>Debiteurenbeheer!O145</f>
        <v>0</v>
      </c>
      <c r="L137" s="158">
        <f>Debiteurenbeheer!P145</f>
        <v>0</v>
      </c>
      <c r="M137" s="159">
        <f>Debiteurenbeheer!Q145</f>
        <v>0</v>
      </c>
      <c r="N137" s="158" t="str">
        <f ca="1">Debiteurenbeheer!R145</f>
        <v>*</v>
      </c>
      <c r="O137" s="159">
        <f>Debiteurenbeheer!S145</f>
        <v>0</v>
      </c>
      <c r="Q137" s="157">
        <f>Debiteurenbeheer!V145</f>
        <v>0</v>
      </c>
      <c r="R137" s="158">
        <f>Debiteurenbeheer!A145</f>
        <v>2958352</v>
      </c>
      <c r="S137" s="157">
        <f>Debiteurenbeheer!J145</f>
        <v>0</v>
      </c>
    </row>
    <row r="138" spans="1:19" ht="12.75" customHeight="1" x14ac:dyDescent="0.25">
      <c r="A138" s="157">
        <f>Debiteurenbeheer!B146</f>
        <v>0</v>
      </c>
      <c r="B138" s="157">
        <f>Debiteurenbeheer!C146</f>
        <v>0</v>
      </c>
      <c r="C138" s="157">
        <f>Debiteurenbeheer!D146</f>
        <v>0</v>
      </c>
      <c r="D138" s="157">
        <f>Debiteurenbeheer!E146</f>
        <v>0</v>
      </c>
      <c r="E138" s="157">
        <f>Debiteurenbeheer!F146</f>
        <v>0</v>
      </c>
      <c r="F138" s="157">
        <f>Debiteurenbeheer!G146</f>
        <v>0</v>
      </c>
      <c r="G138" s="157">
        <f>Debiteurenbeheer!K146</f>
        <v>0</v>
      </c>
      <c r="H138" s="158">
        <f>Debiteurenbeheer!L146</f>
        <v>0</v>
      </c>
      <c r="I138" s="158">
        <f>Debiteurenbeheer!M146</f>
        <v>0</v>
      </c>
      <c r="J138" s="159">
        <f>Debiteurenbeheer!N146</f>
        <v>0</v>
      </c>
      <c r="K138" s="159">
        <f>Debiteurenbeheer!O146</f>
        <v>0</v>
      </c>
      <c r="L138" s="158">
        <f>Debiteurenbeheer!P146</f>
        <v>0</v>
      </c>
      <c r="M138" s="159">
        <f>Debiteurenbeheer!Q146</f>
        <v>0</v>
      </c>
      <c r="N138" s="158" t="str">
        <f ca="1">Debiteurenbeheer!R146</f>
        <v>*</v>
      </c>
      <c r="O138" s="159">
        <f>Debiteurenbeheer!S146</f>
        <v>0</v>
      </c>
      <c r="Q138" s="157">
        <f>Debiteurenbeheer!V146</f>
        <v>0</v>
      </c>
      <c r="R138" s="158">
        <f>Debiteurenbeheer!A146</f>
        <v>2958352</v>
      </c>
      <c r="S138" s="157">
        <f>Debiteurenbeheer!J146</f>
        <v>0</v>
      </c>
    </row>
    <row r="139" spans="1:19" ht="12.75" customHeight="1" x14ac:dyDescent="0.25">
      <c r="A139" s="157">
        <f>Debiteurenbeheer!B147</f>
        <v>0</v>
      </c>
      <c r="B139" s="157">
        <f>Debiteurenbeheer!C147</f>
        <v>0</v>
      </c>
      <c r="C139" s="157">
        <f>Debiteurenbeheer!D147</f>
        <v>0</v>
      </c>
      <c r="D139" s="157">
        <f>Debiteurenbeheer!E147</f>
        <v>0</v>
      </c>
      <c r="E139" s="157">
        <f>Debiteurenbeheer!F147</f>
        <v>0</v>
      </c>
      <c r="F139" s="157">
        <f>Debiteurenbeheer!G147</f>
        <v>0</v>
      </c>
      <c r="G139" s="157">
        <f>Debiteurenbeheer!K147</f>
        <v>0</v>
      </c>
      <c r="H139" s="158">
        <f>Debiteurenbeheer!L147</f>
        <v>0</v>
      </c>
      <c r="I139" s="158">
        <f>Debiteurenbeheer!M147</f>
        <v>0</v>
      </c>
      <c r="J139" s="159">
        <f>Debiteurenbeheer!N147</f>
        <v>0</v>
      </c>
      <c r="K139" s="159">
        <f>Debiteurenbeheer!O147</f>
        <v>0</v>
      </c>
      <c r="L139" s="158">
        <f>Debiteurenbeheer!P147</f>
        <v>0</v>
      </c>
      <c r="M139" s="159">
        <f>Debiteurenbeheer!Q147</f>
        <v>0</v>
      </c>
      <c r="N139" s="158" t="str">
        <f ca="1">Debiteurenbeheer!R147</f>
        <v>*</v>
      </c>
      <c r="O139" s="159">
        <f>Debiteurenbeheer!S147</f>
        <v>0</v>
      </c>
      <c r="Q139" s="157">
        <f>Debiteurenbeheer!V147</f>
        <v>0</v>
      </c>
      <c r="R139" s="158">
        <f>Debiteurenbeheer!A147</f>
        <v>2958352</v>
      </c>
      <c r="S139" s="157">
        <f>Debiteurenbeheer!J147</f>
        <v>0</v>
      </c>
    </row>
    <row r="140" spans="1:19" ht="12.75" customHeight="1" x14ac:dyDescent="0.25">
      <c r="A140" s="157">
        <f>Debiteurenbeheer!B148</f>
        <v>0</v>
      </c>
      <c r="B140" s="157">
        <f>Debiteurenbeheer!C148</f>
        <v>0</v>
      </c>
      <c r="C140" s="157">
        <f>Debiteurenbeheer!D148</f>
        <v>0</v>
      </c>
      <c r="D140" s="157">
        <f>Debiteurenbeheer!E148</f>
        <v>0</v>
      </c>
      <c r="E140" s="157">
        <f>Debiteurenbeheer!F148</f>
        <v>0</v>
      </c>
      <c r="F140" s="157">
        <f>Debiteurenbeheer!G148</f>
        <v>0</v>
      </c>
      <c r="G140" s="157">
        <f>Debiteurenbeheer!K148</f>
        <v>0</v>
      </c>
      <c r="H140" s="158">
        <f>Debiteurenbeheer!L148</f>
        <v>0</v>
      </c>
      <c r="I140" s="158">
        <f>Debiteurenbeheer!M148</f>
        <v>0</v>
      </c>
      <c r="J140" s="159">
        <f>Debiteurenbeheer!N148</f>
        <v>0</v>
      </c>
      <c r="K140" s="159">
        <f>Debiteurenbeheer!O148</f>
        <v>0</v>
      </c>
      <c r="L140" s="158">
        <f>Debiteurenbeheer!P148</f>
        <v>0</v>
      </c>
      <c r="M140" s="159">
        <f>Debiteurenbeheer!Q148</f>
        <v>0</v>
      </c>
      <c r="N140" s="158" t="str">
        <f ca="1">Debiteurenbeheer!R148</f>
        <v>*</v>
      </c>
      <c r="O140" s="159">
        <f>Debiteurenbeheer!S148</f>
        <v>0</v>
      </c>
      <c r="Q140" s="157">
        <f>Debiteurenbeheer!V148</f>
        <v>0</v>
      </c>
      <c r="R140" s="158">
        <f>Debiteurenbeheer!A148</f>
        <v>2958352</v>
      </c>
      <c r="S140" s="157">
        <f>Debiteurenbeheer!J148</f>
        <v>0</v>
      </c>
    </row>
    <row r="141" spans="1:19" ht="12.75" customHeight="1" x14ac:dyDescent="0.25">
      <c r="A141" s="157">
        <f>Debiteurenbeheer!B149</f>
        <v>0</v>
      </c>
      <c r="B141" s="157">
        <f>Debiteurenbeheer!C149</f>
        <v>0</v>
      </c>
      <c r="C141" s="157">
        <f>Debiteurenbeheer!D149</f>
        <v>0</v>
      </c>
      <c r="D141" s="157">
        <f>Debiteurenbeheer!E149</f>
        <v>0</v>
      </c>
      <c r="E141" s="157">
        <f>Debiteurenbeheer!F149</f>
        <v>0</v>
      </c>
      <c r="F141" s="157">
        <f>Debiteurenbeheer!G149</f>
        <v>0</v>
      </c>
      <c r="G141" s="157">
        <f>Debiteurenbeheer!K149</f>
        <v>0</v>
      </c>
      <c r="H141" s="158">
        <f>Debiteurenbeheer!L149</f>
        <v>0</v>
      </c>
      <c r="I141" s="158">
        <f>Debiteurenbeheer!M149</f>
        <v>0</v>
      </c>
      <c r="J141" s="159">
        <f>Debiteurenbeheer!N149</f>
        <v>0</v>
      </c>
      <c r="K141" s="159">
        <f>Debiteurenbeheer!O149</f>
        <v>0</v>
      </c>
      <c r="L141" s="158">
        <f>Debiteurenbeheer!P149</f>
        <v>0</v>
      </c>
      <c r="M141" s="159">
        <f>Debiteurenbeheer!Q149</f>
        <v>0</v>
      </c>
      <c r="N141" s="158" t="str">
        <f ca="1">Debiteurenbeheer!R149</f>
        <v>*</v>
      </c>
      <c r="O141" s="159">
        <f>Debiteurenbeheer!S149</f>
        <v>0</v>
      </c>
      <c r="Q141" s="157">
        <f>Debiteurenbeheer!V149</f>
        <v>0</v>
      </c>
      <c r="R141" s="158">
        <f>Debiteurenbeheer!A149</f>
        <v>2958352</v>
      </c>
      <c r="S141" s="157">
        <f>Debiteurenbeheer!J149</f>
        <v>0</v>
      </c>
    </row>
    <row r="142" spans="1:19" ht="12.75" customHeight="1" x14ac:dyDescent="0.25">
      <c r="A142" s="157">
        <f>Debiteurenbeheer!B150</f>
        <v>0</v>
      </c>
      <c r="B142" s="157">
        <f>Debiteurenbeheer!C150</f>
        <v>0</v>
      </c>
      <c r="C142" s="157">
        <f>Debiteurenbeheer!D150</f>
        <v>0</v>
      </c>
      <c r="D142" s="157">
        <f>Debiteurenbeheer!E150</f>
        <v>0</v>
      </c>
      <c r="E142" s="157">
        <f>Debiteurenbeheer!F150</f>
        <v>0</v>
      </c>
      <c r="F142" s="157">
        <f>Debiteurenbeheer!G150</f>
        <v>0</v>
      </c>
      <c r="G142" s="157">
        <f>Debiteurenbeheer!K150</f>
        <v>0</v>
      </c>
      <c r="H142" s="158">
        <f>Debiteurenbeheer!L150</f>
        <v>0</v>
      </c>
      <c r="I142" s="158">
        <f>Debiteurenbeheer!M150</f>
        <v>0</v>
      </c>
      <c r="J142" s="159">
        <f>Debiteurenbeheer!N150</f>
        <v>0</v>
      </c>
      <c r="K142" s="159">
        <f>Debiteurenbeheer!O150</f>
        <v>0</v>
      </c>
      <c r="L142" s="158">
        <f>Debiteurenbeheer!P150</f>
        <v>0</v>
      </c>
      <c r="M142" s="159">
        <f>Debiteurenbeheer!Q150</f>
        <v>0</v>
      </c>
      <c r="N142" s="158" t="str">
        <f ca="1">Debiteurenbeheer!R150</f>
        <v>*</v>
      </c>
      <c r="O142" s="159">
        <f>Debiteurenbeheer!S150</f>
        <v>0</v>
      </c>
      <c r="Q142" s="157">
        <f>Debiteurenbeheer!V150</f>
        <v>0</v>
      </c>
      <c r="R142" s="158">
        <f>Debiteurenbeheer!A150</f>
        <v>2958352</v>
      </c>
      <c r="S142" s="157">
        <f>Debiteurenbeheer!J150</f>
        <v>0</v>
      </c>
    </row>
    <row r="143" spans="1:19" ht="12.75" customHeight="1" x14ac:dyDescent="0.25">
      <c r="A143" s="157">
        <f>Debiteurenbeheer!B151</f>
        <v>0</v>
      </c>
      <c r="B143" s="157">
        <f>Debiteurenbeheer!C151</f>
        <v>0</v>
      </c>
      <c r="C143" s="157">
        <f>Debiteurenbeheer!D151</f>
        <v>0</v>
      </c>
      <c r="D143" s="157">
        <f>Debiteurenbeheer!E151</f>
        <v>0</v>
      </c>
      <c r="E143" s="157">
        <f>Debiteurenbeheer!F151</f>
        <v>0</v>
      </c>
      <c r="F143" s="157">
        <f>Debiteurenbeheer!G151</f>
        <v>0</v>
      </c>
      <c r="G143" s="157">
        <f>Debiteurenbeheer!K151</f>
        <v>0</v>
      </c>
      <c r="H143" s="158">
        <f>Debiteurenbeheer!L151</f>
        <v>0</v>
      </c>
      <c r="I143" s="158">
        <f>Debiteurenbeheer!M151</f>
        <v>0</v>
      </c>
      <c r="J143" s="159">
        <f>Debiteurenbeheer!N151</f>
        <v>0</v>
      </c>
      <c r="K143" s="159">
        <f>Debiteurenbeheer!O151</f>
        <v>0</v>
      </c>
      <c r="L143" s="158">
        <f>Debiteurenbeheer!P151</f>
        <v>0</v>
      </c>
      <c r="M143" s="159">
        <f>Debiteurenbeheer!Q151</f>
        <v>0</v>
      </c>
      <c r="N143" s="158" t="str">
        <f ca="1">Debiteurenbeheer!R151</f>
        <v>*</v>
      </c>
      <c r="O143" s="159">
        <f>Debiteurenbeheer!S151</f>
        <v>0</v>
      </c>
      <c r="Q143" s="157">
        <f>Debiteurenbeheer!V151</f>
        <v>0</v>
      </c>
      <c r="R143" s="158">
        <f>Debiteurenbeheer!A151</f>
        <v>2958352</v>
      </c>
      <c r="S143" s="157">
        <f>Debiteurenbeheer!J151</f>
        <v>0</v>
      </c>
    </row>
    <row r="144" spans="1:19" ht="12.75" customHeight="1" x14ac:dyDescent="0.25">
      <c r="A144" s="157">
        <f>Debiteurenbeheer!B152</f>
        <v>0</v>
      </c>
      <c r="B144" s="157">
        <f>Debiteurenbeheer!C152</f>
        <v>0</v>
      </c>
      <c r="C144" s="157">
        <f>Debiteurenbeheer!D152</f>
        <v>0</v>
      </c>
      <c r="D144" s="157">
        <f>Debiteurenbeheer!E152</f>
        <v>0</v>
      </c>
      <c r="E144" s="157">
        <f>Debiteurenbeheer!F152</f>
        <v>0</v>
      </c>
      <c r="F144" s="157">
        <f>Debiteurenbeheer!G152</f>
        <v>0</v>
      </c>
      <c r="G144" s="157">
        <f>Debiteurenbeheer!K152</f>
        <v>0</v>
      </c>
      <c r="H144" s="158">
        <f>Debiteurenbeheer!L152</f>
        <v>0</v>
      </c>
      <c r="I144" s="158">
        <f>Debiteurenbeheer!M152</f>
        <v>0</v>
      </c>
      <c r="J144" s="159">
        <f>Debiteurenbeheer!N152</f>
        <v>0</v>
      </c>
      <c r="K144" s="159">
        <f>Debiteurenbeheer!O152</f>
        <v>0</v>
      </c>
      <c r="L144" s="158">
        <f>Debiteurenbeheer!P152</f>
        <v>0</v>
      </c>
      <c r="M144" s="159">
        <f>Debiteurenbeheer!Q152</f>
        <v>0</v>
      </c>
      <c r="N144" s="158" t="str">
        <f ca="1">Debiteurenbeheer!R152</f>
        <v>*</v>
      </c>
      <c r="O144" s="159">
        <f>Debiteurenbeheer!S152</f>
        <v>0</v>
      </c>
      <c r="Q144" s="157">
        <f>Debiteurenbeheer!V152</f>
        <v>0</v>
      </c>
      <c r="R144" s="158">
        <f>Debiteurenbeheer!A152</f>
        <v>2958352</v>
      </c>
      <c r="S144" s="157">
        <f>Debiteurenbeheer!J152</f>
        <v>0</v>
      </c>
    </row>
    <row r="145" spans="1:19" ht="12.75" customHeight="1" x14ac:dyDescent="0.25">
      <c r="A145" s="157">
        <f>Debiteurenbeheer!B153</f>
        <v>0</v>
      </c>
      <c r="B145" s="157">
        <f>Debiteurenbeheer!C153</f>
        <v>0</v>
      </c>
      <c r="C145" s="157">
        <f>Debiteurenbeheer!D153</f>
        <v>0</v>
      </c>
      <c r="D145" s="157">
        <f>Debiteurenbeheer!E153</f>
        <v>0</v>
      </c>
      <c r="E145" s="157">
        <f>Debiteurenbeheer!F153</f>
        <v>0</v>
      </c>
      <c r="F145" s="157">
        <f>Debiteurenbeheer!G153</f>
        <v>0</v>
      </c>
      <c r="G145" s="157">
        <f>Debiteurenbeheer!K153</f>
        <v>0</v>
      </c>
      <c r="H145" s="158">
        <f>Debiteurenbeheer!L153</f>
        <v>0</v>
      </c>
      <c r="I145" s="158">
        <f>Debiteurenbeheer!M153</f>
        <v>0</v>
      </c>
      <c r="J145" s="159">
        <f>Debiteurenbeheer!N153</f>
        <v>0</v>
      </c>
      <c r="K145" s="159">
        <f>Debiteurenbeheer!O153</f>
        <v>0</v>
      </c>
      <c r="L145" s="158">
        <f>Debiteurenbeheer!P153</f>
        <v>0</v>
      </c>
      <c r="M145" s="159">
        <f>Debiteurenbeheer!Q153</f>
        <v>0</v>
      </c>
      <c r="N145" s="158" t="str">
        <f ca="1">Debiteurenbeheer!R153</f>
        <v>*</v>
      </c>
      <c r="O145" s="159">
        <f>Debiteurenbeheer!S153</f>
        <v>0</v>
      </c>
      <c r="Q145" s="157">
        <f>Debiteurenbeheer!V153</f>
        <v>0</v>
      </c>
      <c r="R145" s="158">
        <f>Debiteurenbeheer!A153</f>
        <v>2958352</v>
      </c>
      <c r="S145" s="157">
        <f>Debiteurenbeheer!J153</f>
        <v>0</v>
      </c>
    </row>
    <row r="146" spans="1:19" ht="12.75" customHeight="1" x14ac:dyDescent="0.25">
      <c r="A146" s="157">
        <f>Debiteurenbeheer!B154</f>
        <v>0</v>
      </c>
      <c r="B146" s="157">
        <f>Debiteurenbeheer!C154</f>
        <v>0</v>
      </c>
      <c r="C146" s="157">
        <f>Debiteurenbeheer!D154</f>
        <v>0</v>
      </c>
      <c r="D146" s="157">
        <f>Debiteurenbeheer!E154</f>
        <v>0</v>
      </c>
      <c r="E146" s="157">
        <f>Debiteurenbeheer!F154</f>
        <v>0</v>
      </c>
      <c r="F146" s="157">
        <f>Debiteurenbeheer!G154</f>
        <v>0</v>
      </c>
      <c r="G146" s="157">
        <f>Debiteurenbeheer!K154</f>
        <v>0</v>
      </c>
      <c r="H146" s="158">
        <f>Debiteurenbeheer!L154</f>
        <v>0</v>
      </c>
      <c r="I146" s="158">
        <f>Debiteurenbeheer!M154</f>
        <v>0</v>
      </c>
      <c r="J146" s="159">
        <f>Debiteurenbeheer!N154</f>
        <v>0</v>
      </c>
      <c r="K146" s="159">
        <f>Debiteurenbeheer!O154</f>
        <v>0</v>
      </c>
      <c r="L146" s="158">
        <f>Debiteurenbeheer!P154</f>
        <v>0</v>
      </c>
      <c r="M146" s="159">
        <f>Debiteurenbeheer!Q154</f>
        <v>0</v>
      </c>
      <c r="N146" s="158" t="str">
        <f ca="1">Debiteurenbeheer!R154</f>
        <v>*</v>
      </c>
      <c r="O146" s="159">
        <f>Debiteurenbeheer!S154</f>
        <v>0</v>
      </c>
      <c r="Q146" s="157">
        <f>Debiteurenbeheer!V154</f>
        <v>0</v>
      </c>
      <c r="R146" s="158">
        <f>Debiteurenbeheer!A154</f>
        <v>2958352</v>
      </c>
      <c r="S146" s="157">
        <f>Debiteurenbeheer!J154</f>
        <v>0</v>
      </c>
    </row>
    <row r="147" spans="1:19" ht="12.75" customHeight="1" x14ac:dyDescent="0.25">
      <c r="A147" s="157">
        <f>Debiteurenbeheer!B155</f>
        <v>0</v>
      </c>
      <c r="B147" s="157">
        <f>Debiteurenbeheer!C155</f>
        <v>0</v>
      </c>
      <c r="C147" s="157">
        <f>Debiteurenbeheer!D155</f>
        <v>0</v>
      </c>
      <c r="D147" s="157">
        <f>Debiteurenbeheer!E155</f>
        <v>0</v>
      </c>
      <c r="E147" s="157">
        <f>Debiteurenbeheer!F155</f>
        <v>0</v>
      </c>
      <c r="F147" s="157">
        <f>Debiteurenbeheer!G155</f>
        <v>0</v>
      </c>
      <c r="G147" s="157">
        <f>Debiteurenbeheer!K155</f>
        <v>0</v>
      </c>
      <c r="H147" s="158">
        <f>Debiteurenbeheer!L155</f>
        <v>0</v>
      </c>
      <c r="I147" s="158">
        <f>Debiteurenbeheer!M155</f>
        <v>0</v>
      </c>
      <c r="J147" s="159">
        <f>Debiteurenbeheer!N155</f>
        <v>0</v>
      </c>
      <c r="K147" s="159">
        <f>Debiteurenbeheer!O155</f>
        <v>0</v>
      </c>
      <c r="L147" s="158">
        <f>Debiteurenbeheer!P155</f>
        <v>0</v>
      </c>
      <c r="M147" s="159">
        <f>Debiteurenbeheer!Q155</f>
        <v>0</v>
      </c>
      <c r="N147" s="158" t="str">
        <f ca="1">Debiteurenbeheer!R155</f>
        <v>*</v>
      </c>
      <c r="O147" s="159">
        <f>Debiteurenbeheer!S155</f>
        <v>0</v>
      </c>
      <c r="Q147" s="157">
        <f>Debiteurenbeheer!V155</f>
        <v>0</v>
      </c>
      <c r="R147" s="158">
        <f>Debiteurenbeheer!A155</f>
        <v>2958352</v>
      </c>
      <c r="S147" s="157">
        <f>Debiteurenbeheer!J155</f>
        <v>0</v>
      </c>
    </row>
    <row r="148" spans="1:19" ht="12.75" customHeight="1" x14ac:dyDescent="0.25">
      <c r="A148" s="157">
        <f>Debiteurenbeheer!B156</f>
        <v>0</v>
      </c>
      <c r="B148" s="157">
        <f>Debiteurenbeheer!C156</f>
        <v>0</v>
      </c>
      <c r="C148" s="157">
        <f>Debiteurenbeheer!D156</f>
        <v>0</v>
      </c>
      <c r="D148" s="157">
        <f>Debiteurenbeheer!E156</f>
        <v>0</v>
      </c>
      <c r="E148" s="157">
        <f>Debiteurenbeheer!F156</f>
        <v>0</v>
      </c>
      <c r="F148" s="157">
        <f>Debiteurenbeheer!G156</f>
        <v>0</v>
      </c>
      <c r="G148" s="157">
        <f>Debiteurenbeheer!K156</f>
        <v>0</v>
      </c>
      <c r="H148" s="158">
        <f>Debiteurenbeheer!L156</f>
        <v>0</v>
      </c>
      <c r="I148" s="158">
        <f>Debiteurenbeheer!M156</f>
        <v>0</v>
      </c>
      <c r="J148" s="159">
        <f>Debiteurenbeheer!N156</f>
        <v>0</v>
      </c>
      <c r="K148" s="159">
        <f>Debiteurenbeheer!O156</f>
        <v>0</v>
      </c>
      <c r="L148" s="158">
        <f>Debiteurenbeheer!P156</f>
        <v>0</v>
      </c>
      <c r="M148" s="159">
        <f>Debiteurenbeheer!Q156</f>
        <v>0</v>
      </c>
      <c r="N148" s="158" t="str">
        <f ca="1">Debiteurenbeheer!R156</f>
        <v>*</v>
      </c>
      <c r="O148" s="159">
        <f>Debiteurenbeheer!S156</f>
        <v>0</v>
      </c>
      <c r="Q148" s="157">
        <f>Debiteurenbeheer!V156</f>
        <v>0</v>
      </c>
      <c r="R148" s="158">
        <f>Debiteurenbeheer!A156</f>
        <v>2958352</v>
      </c>
      <c r="S148" s="157">
        <f>Debiteurenbeheer!J156</f>
        <v>0</v>
      </c>
    </row>
    <row r="149" spans="1:19" ht="12.75" customHeight="1" x14ac:dyDescent="0.25">
      <c r="A149" s="157">
        <f>Debiteurenbeheer!B157</f>
        <v>0</v>
      </c>
      <c r="B149" s="157">
        <f>Debiteurenbeheer!C157</f>
        <v>0</v>
      </c>
      <c r="C149" s="157">
        <f>Debiteurenbeheer!D157</f>
        <v>0</v>
      </c>
      <c r="D149" s="157">
        <f>Debiteurenbeheer!E157</f>
        <v>0</v>
      </c>
      <c r="E149" s="157">
        <f>Debiteurenbeheer!F157</f>
        <v>0</v>
      </c>
      <c r="F149" s="157">
        <f>Debiteurenbeheer!G157</f>
        <v>0</v>
      </c>
      <c r="G149" s="157">
        <f>Debiteurenbeheer!K157</f>
        <v>0</v>
      </c>
      <c r="H149" s="158">
        <f>Debiteurenbeheer!L157</f>
        <v>0</v>
      </c>
      <c r="I149" s="158">
        <f>Debiteurenbeheer!M157</f>
        <v>0</v>
      </c>
      <c r="J149" s="159">
        <f>Debiteurenbeheer!N157</f>
        <v>0</v>
      </c>
      <c r="K149" s="159">
        <f>Debiteurenbeheer!O157</f>
        <v>0</v>
      </c>
      <c r="L149" s="158">
        <f>Debiteurenbeheer!P157</f>
        <v>0</v>
      </c>
      <c r="M149" s="159">
        <f>Debiteurenbeheer!Q157</f>
        <v>0</v>
      </c>
      <c r="N149" s="158" t="str">
        <f ca="1">Debiteurenbeheer!R157</f>
        <v>*</v>
      </c>
      <c r="O149" s="159">
        <f>Debiteurenbeheer!S157</f>
        <v>0</v>
      </c>
      <c r="Q149" s="157">
        <f>Debiteurenbeheer!V157</f>
        <v>0</v>
      </c>
      <c r="R149" s="158">
        <f>Debiteurenbeheer!A157</f>
        <v>2958352</v>
      </c>
      <c r="S149" s="157">
        <f>Debiteurenbeheer!J157</f>
        <v>0</v>
      </c>
    </row>
    <row r="150" spans="1:19" ht="12.75" customHeight="1" x14ac:dyDescent="0.25">
      <c r="A150" s="157">
        <f>Debiteurenbeheer!B158</f>
        <v>0</v>
      </c>
      <c r="B150" s="157">
        <f>Debiteurenbeheer!C158</f>
        <v>0</v>
      </c>
      <c r="C150" s="157">
        <f>Debiteurenbeheer!D158</f>
        <v>0</v>
      </c>
      <c r="D150" s="157">
        <f>Debiteurenbeheer!E158</f>
        <v>0</v>
      </c>
      <c r="E150" s="157">
        <f>Debiteurenbeheer!F158</f>
        <v>0</v>
      </c>
      <c r="F150" s="157">
        <f>Debiteurenbeheer!G158</f>
        <v>0</v>
      </c>
      <c r="G150" s="157">
        <f>Debiteurenbeheer!K158</f>
        <v>0</v>
      </c>
      <c r="H150" s="158">
        <f>Debiteurenbeheer!L158</f>
        <v>0</v>
      </c>
      <c r="I150" s="158">
        <f>Debiteurenbeheer!M158</f>
        <v>0</v>
      </c>
      <c r="J150" s="159">
        <f>Debiteurenbeheer!N158</f>
        <v>0</v>
      </c>
      <c r="K150" s="159">
        <f>Debiteurenbeheer!O158</f>
        <v>0</v>
      </c>
      <c r="L150" s="158">
        <f>Debiteurenbeheer!P158</f>
        <v>0</v>
      </c>
      <c r="M150" s="159">
        <f>Debiteurenbeheer!Q158</f>
        <v>0</v>
      </c>
      <c r="N150" s="158" t="str">
        <f ca="1">Debiteurenbeheer!R158</f>
        <v>*</v>
      </c>
      <c r="O150" s="159">
        <f>Debiteurenbeheer!S158</f>
        <v>0</v>
      </c>
      <c r="Q150" s="157">
        <f>Debiteurenbeheer!V158</f>
        <v>0</v>
      </c>
      <c r="R150" s="158">
        <f>Debiteurenbeheer!A158</f>
        <v>2958352</v>
      </c>
      <c r="S150" s="157">
        <f>Debiteurenbeheer!J158</f>
        <v>0</v>
      </c>
    </row>
    <row r="151" spans="1:19" ht="12.75" customHeight="1" x14ac:dyDescent="0.25">
      <c r="A151" s="157">
        <f>Debiteurenbeheer!B159</f>
        <v>0</v>
      </c>
      <c r="B151" s="157">
        <f>Debiteurenbeheer!C159</f>
        <v>0</v>
      </c>
      <c r="C151" s="157">
        <f>Debiteurenbeheer!D159</f>
        <v>0</v>
      </c>
      <c r="D151" s="157">
        <f>Debiteurenbeheer!E159</f>
        <v>0</v>
      </c>
      <c r="E151" s="157">
        <f>Debiteurenbeheer!F159</f>
        <v>0</v>
      </c>
      <c r="F151" s="157">
        <f>Debiteurenbeheer!G159</f>
        <v>0</v>
      </c>
      <c r="G151" s="157">
        <f>Debiteurenbeheer!K159</f>
        <v>0</v>
      </c>
      <c r="H151" s="158">
        <f>Debiteurenbeheer!L159</f>
        <v>0</v>
      </c>
      <c r="I151" s="158">
        <f>Debiteurenbeheer!M159</f>
        <v>0</v>
      </c>
      <c r="J151" s="159">
        <f>Debiteurenbeheer!N159</f>
        <v>0</v>
      </c>
      <c r="K151" s="159">
        <f>Debiteurenbeheer!O159</f>
        <v>0</v>
      </c>
      <c r="L151" s="158">
        <f>Debiteurenbeheer!P159</f>
        <v>0</v>
      </c>
      <c r="M151" s="159">
        <f>Debiteurenbeheer!Q159</f>
        <v>0</v>
      </c>
      <c r="N151" s="158" t="str">
        <f ca="1">Debiteurenbeheer!R159</f>
        <v>*</v>
      </c>
      <c r="O151" s="159">
        <f>Debiteurenbeheer!S159</f>
        <v>0</v>
      </c>
      <c r="Q151" s="157">
        <f>Debiteurenbeheer!V159</f>
        <v>0</v>
      </c>
      <c r="R151" s="158">
        <f>Debiteurenbeheer!A159</f>
        <v>2958352</v>
      </c>
      <c r="S151" s="157">
        <f>Debiteurenbeheer!J159</f>
        <v>0</v>
      </c>
    </row>
    <row r="152" spans="1:19" ht="12.75" customHeight="1" x14ac:dyDescent="0.25">
      <c r="A152" s="157">
        <f>Debiteurenbeheer!B160</f>
        <v>0</v>
      </c>
      <c r="B152" s="157">
        <f>Debiteurenbeheer!C160</f>
        <v>0</v>
      </c>
      <c r="C152" s="157">
        <f>Debiteurenbeheer!D160</f>
        <v>0</v>
      </c>
      <c r="D152" s="157">
        <f>Debiteurenbeheer!E160</f>
        <v>0</v>
      </c>
      <c r="E152" s="157">
        <f>Debiteurenbeheer!F160</f>
        <v>0</v>
      </c>
      <c r="F152" s="157">
        <f>Debiteurenbeheer!G160</f>
        <v>0</v>
      </c>
      <c r="G152" s="157">
        <f>Debiteurenbeheer!K160</f>
        <v>0</v>
      </c>
      <c r="H152" s="158">
        <f>Debiteurenbeheer!L160</f>
        <v>0</v>
      </c>
      <c r="I152" s="158">
        <f>Debiteurenbeheer!M160</f>
        <v>0</v>
      </c>
      <c r="J152" s="159">
        <f>Debiteurenbeheer!N160</f>
        <v>0</v>
      </c>
      <c r="K152" s="159">
        <f>Debiteurenbeheer!O160</f>
        <v>0</v>
      </c>
      <c r="L152" s="158">
        <f>Debiteurenbeheer!P160</f>
        <v>0</v>
      </c>
      <c r="M152" s="159">
        <f>Debiteurenbeheer!Q160</f>
        <v>0</v>
      </c>
      <c r="N152" s="158" t="str">
        <f ca="1">Debiteurenbeheer!R160</f>
        <v>*</v>
      </c>
      <c r="O152" s="159">
        <f>Debiteurenbeheer!S160</f>
        <v>0</v>
      </c>
      <c r="Q152" s="157">
        <f>Debiteurenbeheer!V160</f>
        <v>0</v>
      </c>
      <c r="R152" s="158">
        <f>Debiteurenbeheer!A160</f>
        <v>2958352</v>
      </c>
      <c r="S152" s="157">
        <f>Debiteurenbeheer!J160</f>
        <v>0</v>
      </c>
    </row>
    <row r="153" spans="1:19" ht="12.75" customHeight="1" x14ac:dyDescent="0.25">
      <c r="A153" s="157">
        <f>Debiteurenbeheer!B161</f>
        <v>0</v>
      </c>
      <c r="B153" s="157">
        <f>Debiteurenbeheer!C161</f>
        <v>0</v>
      </c>
      <c r="C153" s="157">
        <f>Debiteurenbeheer!D161</f>
        <v>0</v>
      </c>
      <c r="D153" s="157">
        <f>Debiteurenbeheer!E161</f>
        <v>0</v>
      </c>
      <c r="E153" s="157">
        <f>Debiteurenbeheer!F161</f>
        <v>0</v>
      </c>
      <c r="F153" s="157">
        <f>Debiteurenbeheer!G161</f>
        <v>0</v>
      </c>
      <c r="G153" s="157">
        <f>Debiteurenbeheer!K161</f>
        <v>0</v>
      </c>
      <c r="H153" s="158">
        <f>Debiteurenbeheer!L161</f>
        <v>0</v>
      </c>
      <c r="I153" s="158">
        <f>Debiteurenbeheer!M161</f>
        <v>0</v>
      </c>
      <c r="J153" s="159">
        <f>Debiteurenbeheer!N161</f>
        <v>0</v>
      </c>
      <c r="K153" s="159">
        <f>Debiteurenbeheer!O161</f>
        <v>0</v>
      </c>
      <c r="L153" s="158">
        <f>Debiteurenbeheer!P161</f>
        <v>0</v>
      </c>
      <c r="M153" s="159">
        <f>Debiteurenbeheer!Q161</f>
        <v>0</v>
      </c>
      <c r="N153" s="158" t="str">
        <f ca="1">Debiteurenbeheer!R161</f>
        <v>*</v>
      </c>
      <c r="O153" s="159">
        <f>Debiteurenbeheer!S161</f>
        <v>0</v>
      </c>
      <c r="Q153" s="157">
        <f>Debiteurenbeheer!V161</f>
        <v>0</v>
      </c>
      <c r="R153" s="158">
        <f>Debiteurenbeheer!A161</f>
        <v>2958352</v>
      </c>
      <c r="S153" s="157">
        <f>Debiteurenbeheer!J161</f>
        <v>0</v>
      </c>
    </row>
    <row r="154" spans="1:19" ht="12.75" customHeight="1" x14ac:dyDescent="0.25">
      <c r="A154" s="157">
        <f>Debiteurenbeheer!B162</f>
        <v>0</v>
      </c>
      <c r="B154" s="157">
        <f>Debiteurenbeheer!C162</f>
        <v>0</v>
      </c>
      <c r="C154" s="157">
        <f>Debiteurenbeheer!D162</f>
        <v>0</v>
      </c>
      <c r="D154" s="157">
        <f>Debiteurenbeheer!E162</f>
        <v>0</v>
      </c>
      <c r="E154" s="157">
        <f>Debiteurenbeheer!F162</f>
        <v>0</v>
      </c>
      <c r="F154" s="157">
        <f>Debiteurenbeheer!G162</f>
        <v>0</v>
      </c>
      <c r="G154" s="157">
        <f>Debiteurenbeheer!K162</f>
        <v>0</v>
      </c>
      <c r="H154" s="158">
        <f>Debiteurenbeheer!L162</f>
        <v>0</v>
      </c>
      <c r="I154" s="158">
        <f>Debiteurenbeheer!M162</f>
        <v>0</v>
      </c>
      <c r="J154" s="159">
        <f>Debiteurenbeheer!N162</f>
        <v>0</v>
      </c>
      <c r="K154" s="159">
        <f>Debiteurenbeheer!O162</f>
        <v>0</v>
      </c>
      <c r="L154" s="158">
        <f>Debiteurenbeheer!P162</f>
        <v>0</v>
      </c>
      <c r="M154" s="159">
        <f>Debiteurenbeheer!Q162</f>
        <v>0</v>
      </c>
      <c r="N154" s="158" t="str">
        <f ca="1">Debiteurenbeheer!R162</f>
        <v>*</v>
      </c>
      <c r="O154" s="159">
        <f>Debiteurenbeheer!S162</f>
        <v>0</v>
      </c>
      <c r="Q154" s="157">
        <f>Debiteurenbeheer!V162</f>
        <v>0</v>
      </c>
      <c r="R154" s="158">
        <f>Debiteurenbeheer!A162</f>
        <v>2958352</v>
      </c>
      <c r="S154" s="157">
        <f>Debiteurenbeheer!J162</f>
        <v>0</v>
      </c>
    </row>
    <row r="155" spans="1:19" ht="12.75" customHeight="1" x14ac:dyDescent="0.25">
      <c r="A155" s="157">
        <f>Debiteurenbeheer!B163</f>
        <v>0</v>
      </c>
      <c r="B155" s="157">
        <f>Debiteurenbeheer!C163</f>
        <v>0</v>
      </c>
      <c r="C155" s="157">
        <f>Debiteurenbeheer!D163</f>
        <v>0</v>
      </c>
      <c r="D155" s="157">
        <f>Debiteurenbeheer!E163</f>
        <v>0</v>
      </c>
      <c r="E155" s="157">
        <f>Debiteurenbeheer!F163</f>
        <v>0</v>
      </c>
      <c r="F155" s="157">
        <f>Debiteurenbeheer!G163</f>
        <v>0</v>
      </c>
      <c r="G155" s="157">
        <f>Debiteurenbeheer!K163</f>
        <v>0</v>
      </c>
      <c r="H155" s="158">
        <f>Debiteurenbeheer!L163</f>
        <v>0</v>
      </c>
      <c r="I155" s="158">
        <f>Debiteurenbeheer!M163</f>
        <v>0</v>
      </c>
      <c r="J155" s="159">
        <f>Debiteurenbeheer!N163</f>
        <v>0</v>
      </c>
      <c r="K155" s="159">
        <f>Debiteurenbeheer!O163</f>
        <v>0</v>
      </c>
      <c r="L155" s="158">
        <f>Debiteurenbeheer!P163</f>
        <v>0</v>
      </c>
      <c r="M155" s="159">
        <f>Debiteurenbeheer!Q163</f>
        <v>0</v>
      </c>
      <c r="N155" s="158" t="str">
        <f ca="1">Debiteurenbeheer!R163</f>
        <v>*</v>
      </c>
      <c r="O155" s="159">
        <f>Debiteurenbeheer!S163</f>
        <v>0</v>
      </c>
      <c r="Q155" s="157">
        <f>Debiteurenbeheer!V163</f>
        <v>0</v>
      </c>
      <c r="R155" s="158">
        <f>Debiteurenbeheer!A163</f>
        <v>2958352</v>
      </c>
      <c r="S155" s="157">
        <f>Debiteurenbeheer!J163</f>
        <v>0</v>
      </c>
    </row>
    <row r="156" spans="1:19" ht="12.75" customHeight="1" x14ac:dyDescent="0.25">
      <c r="A156" s="157">
        <f>Debiteurenbeheer!B164</f>
        <v>0</v>
      </c>
      <c r="B156" s="157">
        <f>Debiteurenbeheer!C164</f>
        <v>0</v>
      </c>
      <c r="C156" s="157">
        <f>Debiteurenbeheer!D164</f>
        <v>0</v>
      </c>
      <c r="D156" s="157">
        <f>Debiteurenbeheer!E164</f>
        <v>0</v>
      </c>
      <c r="E156" s="157">
        <f>Debiteurenbeheer!F164</f>
        <v>0</v>
      </c>
      <c r="F156" s="157">
        <f>Debiteurenbeheer!G164</f>
        <v>0</v>
      </c>
      <c r="G156" s="157">
        <f>Debiteurenbeheer!K164</f>
        <v>0</v>
      </c>
      <c r="H156" s="158">
        <f>Debiteurenbeheer!L164</f>
        <v>0</v>
      </c>
      <c r="I156" s="158">
        <f>Debiteurenbeheer!M164</f>
        <v>0</v>
      </c>
      <c r="J156" s="159">
        <f>Debiteurenbeheer!N164</f>
        <v>0</v>
      </c>
      <c r="K156" s="159">
        <f>Debiteurenbeheer!O164</f>
        <v>0</v>
      </c>
      <c r="L156" s="158">
        <f>Debiteurenbeheer!P164</f>
        <v>0</v>
      </c>
      <c r="M156" s="159">
        <f>Debiteurenbeheer!Q164</f>
        <v>0</v>
      </c>
      <c r="N156" s="158" t="str">
        <f ca="1">Debiteurenbeheer!R164</f>
        <v>*</v>
      </c>
      <c r="O156" s="159">
        <f>Debiteurenbeheer!S164</f>
        <v>0</v>
      </c>
      <c r="Q156" s="157">
        <f>Debiteurenbeheer!V164</f>
        <v>0</v>
      </c>
      <c r="R156" s="158">
        <f>Debiteurenbeheer!A164</f>
        <v>2958352</v>
      </c>
      <c r="S156" s="157">
        <f>Debiteurenbeheer!J164</f>
        <v>0</v>
      </c>
    </row>
    <row r="157" spans="1:19" ht="12.75" customHeight="1" x14ac:dyDescent="0.25">
      <c r="A157" s="157">
        <f>Debiteurenbeheer!B165</f>
        <v>0</v>
      </c>
      <c r="B157" s="157">
        <f>Debiteurenbeheer!C165</f>
        <v>0</v>
      </c>
      <c r="C157" s="157">
        <f>Debiteurenbeheer!D165</f>
        <v>0</v>
      </c>
      <c r="D157" s="157">
        <f>Debiteurenbeheer!E165</f>
        <v>0</v>
      </c>
      <c r="E157" s="157">
        <f>Debiteurenbeheer!F165</f>
        <v>0</v>
      </c>
      <c r="F157" s="157">
        <f>Debiteurenbeheer!G165</f>
        <v>0</v>
      </c>
      <c r="G157" s="157">
        <f>Debiteurenbeheer!K165</f>
        <v>0</v>
      </c>
      <c r="H157" s="158">
        <f>Debiteurenbeheer!L165</f>
        <v>0</v>
      </c>
      <c r="I157" s="158">
        <f>Debiteurenbeheer!M165</f>
        <v>0</v>
      </c>
      <c r="J157" s="159">
        <f>Debiteurenbeheer!N165</f>
        <v>0</v>
      </c>
      <c r="K157" s="159">
        <f>Debiteurenbeheer!O165</f>
        <v>0</v>
      </c>
      <c r="L157" s="158">
        <f>Debiteurenbeheer!P165</f>
        <v>0</v>
      </c>
      <c r="M157" s="159">
        <f>Debiteurenbeheer!Q165</f>
        <v>0</v>
      </c>
      <c r="N157" s="158" t="str">
        <f ca="1">Debiteurenbeheer!R165</f>
        <v>*</v>
      </c>
      <c r="O157" s="159">
        <f>Debiteurenbeheer!S165</f>
        <v>0</v>
      </c>
      <c r="Q157" s="157">
        <f>Debiteurenbeheer!V165</f>
        <v>0</v>
      </c>
      <c r="R157" s="158">
        <f>Debiteurenbeheer!A165</f>
        <v>2958352</v>
      </c>
      <c r="S157" s="157">
        <f>Debiteurenbeheer!J165</f>
        <v>0</v>
      </c>
    </row>
    <row r="158" spans="1:19" ht="12.75" customHeight="1" x14ac:dyDescent="0.25">
      <c r="A158" s="157">
        <f>Debiteurenbeheer!B166</f>
        <v>0</v>
      </c>
      <c r="B158" s="157">
        <f>Debiteurenbeheer!C166</f>
        <v>0</v>
      </c>
      <c r="C158" s="157">
        <f>Debiteurenbeheer!D166</f>
        <v>0</v>
      </c>
      <c r="D158" s="157">
        <f>Debiteurenbeheer!E166</f>
        <v>0</v>
      </c>
      <c r="E158" s="157">
        <f>Debiteurenbeheer!F166</f>
        <v>0</v>
      </c>
      <c r="F158" s="157">
        <f>Debiteurenbeheer!G166</f>
        <v>0</v>
      </c>
      <c r="G158" s="157">
        <f>Debiteurenbeheer!K166</f>
        <v>0</v>
      </c>
      <c r="H158" s="158">
        <f>Debiteurenbeheer!L166</f>
        <v>0</v>
      </c>
      <c r="I158" s="158">
        <f>Debiteurenbeheer!M166</f>
        <v>0</v>
      </c>
      <c r="J158" s="159">
        <f>Debiteurenbeheer!N166</f>
        <v>0</v>
      </c>
      <c r="K158" s="159">
        <f>Debiteurenbeheer!O166</f>
        <v>0</v>
      </c>
      <c r="L158" s="158">
        <f>Debiteurenbeheer!P166</f>
        <v>0</v>
      </c>
      <c r="M158" s="159">
        <f>Debiteurenbeheer!Q166</f>
        <v>0</v>
      </c>
      <c r="N158" s="158" t="str">
        <f ca="1">Debiteurenbeheer!R166</f>
        <v>*</v>
      </c>
      <c r="O158" s="159">
        <f>Debiteurenbeheer!S166</f>
        <v>0</v>
      </c>
      <c r="Q158" s="157">
        <f>Debiteurenbeheer!V166</f>
        <v>0</v>
      </c>
      <c r="R158" s="158">
        <f>Debiteurenbeheer!A166</f>
        <v>2958352</v>
      </c>
      <c r="S158" s="157">
        <f>Debiteurenbeheer!J166</f>
        <v>0</v>
      </c>
    </row>
    <row r="159" spans="1:19" ht="12.75" customHeight="1" x14ac:dyDescent="0.25">
      <c r="A159" s="157">
        <f>Debiteurenbeheer!B167</f>
        <v>0</v>
      </c>
      <c r="B159" s="157">
        <f>Debiteurenbeheer!C167</f>
        <v>0</v>
      </c>
      <c r="C159" s="157">
        <f>Debiteurenbeheer!D167</f>
        <v>0</v>
      </c>
      <c r="D159" s="157">
        <f>Debiteurenbeheer!E167</f>
        <v>0</v>
      </c>
      <c r="E159" s="157">
        <f>Debiteurenbeheer!F167</f>
        <v>0</v>
      </c>
      <c r="F159" s="157">
        <f>Debiteurenbeheer!G167</f>
        <v>0</v>
      </c>
      <c r="G159" s="157">
        <f>Debiteurenbeheer!K167</f>
        <v>0</v>
      </c>
      <c r="H159" s="158">
        <f>Debiteurenbeheer!L167</f>
        <v>0</v>
      </c>
      <c r="I159" s="158">
        <f>Debiteurenbeheer!M167</f>
        <v>0</v>
      </c>
      <c r="J159" s="159">
        <f>Debiteurenbeheer!N167</f>
        <v>0</v>
      </c>
      <c r="K159" s="159">
        <f>Debiteurenbeheer!O167</f>
        <v>0</v>
      </c>
      <c r="L159" s="158">
        <f>Debiteurenbeheer!P167</f>
        <v>0</v>
      </c>
      <c r="M159" s="159">
        <f>Debiteurenbeheer!Q167</f>
        <v>0</v>
      </c>
      <c r="N159" s="158" t="str">
        <f ca="1">Debiteurenbeheer!R167</f>
        <v>*</v>
      </c>
      <c r="O159" s="159">
        <f>Debiteurenbeheer!S167</f>
        <v>0</v>
      </c>
      <c r="Q159" s="157">
        <f>Debiteurenbeheer!V167</f>
        <v>0</v>
      </c>
      <c r="R159" s="158">
        <f>Debiteurenbeheer!A167</f>
        <v>2958352</v>
      </c>
      <c r="S159" s="157">
        <f>Debiteurenbeheer!J167</f>
        <v>0</v>
      </c>
    </row>
    <row r="160" spans="1:19" ht="12.75" customHeight="1" x14ac:dyDescent="0.25">
      <c r="A160" s="157">
        <f>Debiteurenbeheer!B168</f>
        <v>0</v>
      </c>
      <c r="B160" s="157">
        <f>Debiteurenbeheer!C168</f>
        <v>0</v>
      </c>
      <c r="C160" s="157">
        <f>Debiteurenbeheer!D168</f>
        <v>0</v>
      </c>
      <c r="D160" s="157">
        <f>Debiteurenbeheer!E168</f>
        <v>0</v>
      </c>
      <c r="E160" s="157">
        <f>Debiteurenbeheer!F168</f>
        <v>0</v>
      </c>
      <c r="F160" s="157">
        <f>Debiteurenbeheer!G168</f>
        <v>0</v>
      </c>
      <c r="G160" s="157">
        <f>Debiteurenbeheer!K168</f>
        <v>0</v>
      </c>
      <c r="H160" s="158">
        <f>Debiteurenbeheer!L168</f>
        <v>0</v>
      </c>
      <c r="I160" s="158">
        <f>Debiteurenbeheer!M168</f>
        <v>0</v>
      </c>
      <c r="J160" s="159">
        <f>Debiteurenbeheer!N168</f>
        <v>0</v>
      </c>
      <c r="K160" s="159">
        <f>Debiteurenbeheer!O168</f>
        <v>0</v>
      </c>
      <c r="L160" s="158">
        <f>Debiteurenbeheer!P168</f>
        <v>0</v>
      </c>
      <c r="M160" s="159">
        <f>Debiteurenbeheer!Q168</f>
        <v>0</v>
      </c>
      <c r="N160" s="158" t="str">
        <f ca="1">Debiteurenbeheer!R168</f>
        <v>*</v>
      </c>
      <c r="O160" s="159">
        <f>Debiteurenbeheer!S168</f>
        <v>0</v>
      </c>
      <c r="Q160" s="157">
        <f>Debiteurenbeheer!V168</f>
        <v>0</v>
      </c>
      <c r="R160" s="158">
        <f>Debiteurenbeheer!A168</f>
        <v>2958352</v>
      </c>
      <c r="S160" s="157">
        <f>Debiteurenbeheer!J168</f>
        <v>0</v>
      </c>
    </row>
    <row r="161" spans="1:19" ht="12.75" customHeight="1" x14ac:dyDescent="0.25">
      <c r="A161" s="157">
        <f>Debiteurenbeheer!B169</f>
        <v>0</v>
      </c>
      <c r="B161" s="157">
        <f>Debiteurenbeheer!C169</f>
        <v>0</v>
      </c>
      <c r="C161" s="157">
        <f>Debiteurenbeheer!D169</f>
        <v>0</v>
      </c>
      <c r="D161" s="157">
        <f>Debiteurenbeheer!E169</f>
        <v>0</v>
      </c>
      <c r="E161" s="157">
        <f>Debiteurenbeheer!F169</f>
        <v>0</v>
      </c>
      <c r="F161" s="157">
        <f>Debiteurenbeheer!G169</f>
        <v>0</v>
      </c>
      <c r="G161" s="157">
        <f>Debiteurenbeheer!K169</f>
        <v>0</v>
      </c>
      <c r="H161" s="158">
        <f>Debiteurenbeheer!L169</f>
        <v>0</v>
      </c>
      <c r="I161" s="158">
        <f>Debiteurenbeheer!M169</f>
        <v>0</v>
      </c>
      <c r="J161" s="159">
        <f>Debiteurenbeheer!N169</f>
        <v>0</v>
      </c>
      <c r="K161" s="159">
        <f>Debiteurenbeheer!O169</f>
        <v>0</v>
      </c>
      <c r="L161" s="158">
        <f>Debiteurenbeheer!P169</f>
        <v>0</v>
      </c>
      <c r="M161" s="159">
        <f>Debiteurenbeheer!Q169</f>
        <v>0</v>
      </c>
      <c r="N161" s="158" t="str">
        <f ca="1">Debiteurenbeheer!R169</f>
        <v>*</v>
      </c>
      <c r="O161" s="159">
        <f>Debiteurenbeheer!S169</f>
        <v>0</v>
      </c>
      <c r="Q161" s="157">
        <f>Debiteurenbeheer!V169</f>
        <v>0</v>
      </c>
      <c r="R161" s="158">
        <f>Debiteurenbeheer!A169</f>
        <v>2958352</v>
      </c>
      <c r="S161" s="157">
        <f>Debiteurenbeheer!J169</f>
        <v>0</v>
      </c>
    </row>
    <row r="162" spans="1:19" ht="12.75" customHeight="1" x14ac:dyDescent="0.25">
      <c r="A162" s="157">
        <f>Debiteurenbeheer!B170</f>
        <v>0</v>
      </c>
      <c r="B162" s="157">
        <f>Debiteurenbeheer!C170</f>
        <v>0</v>
      </c>
      <c r="C162" s="157">
        <f>Debiteurenbeheer!D170</f>
        <v>0</v>
      </c>
      <c r="D162" s="157">
        <f>Debiteurenbeheer!E170</f>
        <v>0</v>
      </c>
      <c r="E162" s="157">
        <f>Debiteurenbeheer!F170</f>
        <v>0</v>
      </c>
      <c r="F162" s="157">
        <f>Debiteurenbeheer!G170</f>
        <v>0</v>
      </c>
      <c r="G162" s="157">
        <f>Debiteurenbeheer!K170</f>
        <v>0</v>
      </c>
      <c r="H162" s="158">
        <f>Debiteurenbeheer!L170</f>
        <v>0</v>
      </c>
      <c r="I162" s="158">
        <f>Debiteurenbeheer!M170</f>
        <v>0</v>
      </c>
      <c r="J162" s="159">
        <f>Debiteurenbeheer!N170</f>
        <v>0</v>
      </c>
      <c r="K162" s="159">
        <f>Debiteurenbeheer!O170</f>
        <v>0</v>
      </c>
      <c r="L162" s="158">
        <f>Debiteurenbeheer!P170</f>
        <v>0</v>
      </c>
      <c r="M162" s="159">
        <f>Debiteurenbeheer!Q170</f>
        <v>0</v>
      </c>
      <c r="N162" s="158" t="str">
        <f ca="1">Debiteurenbeheer!R170</f>
        <v>*</v>
      </c>
      <c r="O162" s="159">
        <f>Debiteurenbeheer!S170</f>
        <v>0</v>
      </c>
      <c r="Q162" s="157">
        <f>Debiteurenbeheer!V170</f>
        <v>0</v>
      </c>
      <c r="R162" s="158">
        <f>Debiteurenbeheer!A170</f>
        <v>2958352</v>
      </c>
      <c r="S162" s="157">
        <f>Debiteurenbeheer!J170</f>
        <v>0</v>
      </c>
    </row>
    <row r="163" spans="1:19" ht="12.75" customHeight="1" x14ac:dyDescent="0.25">
      <c r="A163" s="157">
        <f>Debiteurenbeheer!B171</f>
        <v>0</v>
      </c>
      <c r="B163" s="157">
        <f>Debiteurenbeheer!C171</f>
        <v>0</v>
      </c>
      <c r="C163" s="157">
        <f>Debiteurenbeheer!D171</f>
        <v>0</v>
      </c>
      <c r="D163" s="157">
        <f>Debiteurenbeheer!E171</f>
        <v>0</v>
      </c>
      <c r="E163" s="157">
        <f>Debiteurenbeheer!F171</f>
        <v>0</v>
      </c>
      <c r="F163" s="157">
        <f>Debiteurenbeheer!G171</f>
        <v>0</v>
      </c>
      <c r="G163" s="157">
        <f>Debiteurenbeheer!K171</f>
        <v>0</v>
      </c>
      <c r="H163" s="158">
        <f>Debiteurenbeheer!L171</f>
        <v>0</v>
      </c>
      <c r="I163" s="158">
        <f>Debiteurenbeheer!M171</f>
        <v>0</v>
      </c>
      <c r="J163" s="159">
        <f>Debiteurenbeheer!N171</f>
        <v>0</v>
      </c>
      <c r="K163" s="159">
        <f>Debiteurenbeheer!O171</f>
        <v>0</v>
      </c>
      <c r="L163" s="158">
        <f>Debiteurenbeheer!P171</f>
        <v>0</v>
      </c>
      <c r="M163" s="159">
        <f>Debiteurenbeheer!Q171</f>
        <v>0</v>
      </c>
      <c r="N163" s="158" t="str">
        <f ca="1">Debiteurenbeheer!R171</f>
        <v>*</v>
      </c>
      <c r="O163" s="159">
        <f>Debiteurenbeheer!S171</f>
        <v>0</v>
      </c>
      <c r="Q163" s="157">
        <f>Debiteurenbeheer!V171</f>
        <v>0</v>
      </c>
      <c r="R163" s="158">
        <f>Debiteurenbeheer!A171</f>
        <v>2958352</v>
      </c>
      <c r="S163" s="157">
        <f>Debiteurenbeheer!J171</f>
        <v>0</v>
      </c>
    </row>
    <row r="164" spans="1:19" ht="12.75" customHeight="1" x14ac:dyDescent="0.25">
      <c r="A164" s="157">
        <f>Debiteurenbeheer!B172</f>
        <v>0</v>
      </c>
      <c r="B164" s="157">
        <f>Debiteurenbeheer!C172</f>
        <v>0</v>
      </c>
      <c r="C164" s="157">
        <f>Debiteurenbeheer!D172</f>
        <v>0</v>
      </c>
      <c r="D164" s="157">
        <f>Debiteurenbeheer!E172</f>
        <v>0</v>
      </c>
      <c r="E164" s="157">
        <f>Debiteurenbeheer!F172</f>
        <v>0</v>
      </c>
      <c r="F164" s="157">
        <f>Debiteurenbeheer!G172</f>
        <v>0</v>
      </c>
      <c r="G164" s="157">
        <f>Debiteurenbeheer!K172</f>
        <v>0</v>
      </c>
      <c r="H164" s="158">
        <f>Debiteurenbeheer!L172</f>
        <v>0</v>
      </c>
      <c r="I164" s="158">
        <f>Debiteurenbeheer!M172</f>
        <v>0</v>
      </c>
      <c r="J164" s="159">
        <f>Debiteurenbeheer!N172</f>
        <v>0</v>
      </c>
      <c r="K164" s="159">
        <f>Debiteurenbeheer!O172</f>
        <v>0</v>
      </c>
      <c r="L164" s="158">
        <f>Debiteurenbeheer!P172</f>
        <v>0</v>
      </c>
      <c r="M164" s="159">
        <f>Debiteurenbeheer!Q172</f>
        <v>0</v>
      </c>
      <c r="N164" s="158" t="str">
        <f ca="1">Debiteurenbeheer!R172</f>
        <v>*</v>
      </c>
      <c r="O164" s="159">
        <f>Debiteurenbeheer!S172</f>
        <v>0</v>
      </c>
      <c r="Q164" s="157">
        <f>Debiteurenbeheer!V172</f>
        <v>0</v>
      </c>
      <c r="R164" s="158">
        <f>Debiteurenbeheer!A172</f>
        <v>2958352</v>
      </c>
      <c r="S164" s="157">
        <f>Debiteurenbeheer!J172</f>
        <v>0</v>
      </c>
    </row>
    <row r="165" spans="1:19" ht="12.75" customHeight="1" x14ac:dyDescent="0.25">
      <c r="A165" s="157">
        <f>Debiteurenbeheer!B173</f>
        <v>0</v>
      </c>
      <c r="B165" s="157">
        <f>Debiteurenbeheer!C173</f>
        <v>0</v>
      </c>
      <c r="C165" s="157">
        <f>Debiteurenbeheer!D173</f>
        <v>0</v>
      </c>
      <c r="D165" s="157">
        <f>Debiteurenbeheer!E173</f>
        <v>0</v>
      </c>
      <c r="E165" s="157">
        <f>Debiteurenbeheer!F173</f>
        <v>0</v>
      </c>
      <c r="F165" s="157">
        <f>Debiteurenbeheer!G173</f>
        <v>0</v>
      </c>
      <c r="G165" s="157">
        <f>Debiteurenbeheer!K173</f>
        <v>0</v>
      </c>
      <c r="H165" s="158">
        <f>Debiteurenbeheer!L173</f>
        <v>0</v>
      </c>
      <c r="I165" s="158">
        <f>Debiteurenbeheer!M173</f>
        <v>0</v>
      </c>
      <c r="J165" s="159">
        <f>Debiteurenbeheer!N173</f>
        <v>0</v>
      </c>
      <c r="K165" s="159">
        <f>Debiteurenbeheer!O173</f>
        <v>0</v>
      </c>
      <c r="L165" s="158">
        <f>Debiteurenbeheer!P173</f>
        <v>0</v>
      </c>
      <c r="M165" s="159">
        <f>Debiteurenbeheer!Q173</f>
        <v>0</v>
      </c>
      <c r="N165" s="158" t="str">
        <f ca="1">Debiteurenbeheer!R173</f>
        <v>*</v>
      </c>
      <c r="O165" s="159">
        <f>Debiteurenbeheer!S173</f>
        <v>0</v>
      </c>
      <c r="Q165" s="157">
        <f>Debiteurenbeheer!V173</f>
        <v>0</v>
      </c>
      <c r="R165" s="158">
        <f>Debiteurenbeheer!A173</f>
        <v>2958352</v>
      </c>
      <c r="S165" s="157">
        <f>Debiteurenbeheer!J173</f>
        <v>0</v>
      </c>
    </row>
    <row r="166" spans="1:19" ht="12.75" customHeight="1" x14ac:dyDescent="0.25">
      <c r="A166" s="157">
        <f>Debiteurenbeheer!B174</f>
        <v>0</v>
      </c>
      <c r="B166" s="157">
        <f>Debiteurenbeheer!C174</f>
        <v>0</v>
      </c>
      <c r="C166" s="157">
        <f>Debiteurenbeheer!D174</f>
        <v>0</v>
      </c>
      <c r="D166" s="157">
        <f>Debiteurenbeheer!E174</f>
        <v>0</v>
      </c>
      <c r="E166" s="157">
        <f>Debiteurenbeheer!F174</f>
        <v>0</v>
      </c>
      <c r="F166" s="157">
        <f>Debiteurenbeheer!G174</f>
        <v>0</v>
      </c>
      <c r="G166" s="157">
        <f>Debiteurenbeheer!K174</f>
        <v>0</v>
      </c>
      <c r="H166" s="158">
        <f>Debiteurenbeheer!L174</f>
        <v>0</v>
      </c>
      <c r="I166" s="158">
        <f>Debiteurenbeheer!M174</f>
        <v>0</v>
      </c>
      <c r="J166" s="159">
        <f>Debiteurenbeheer!N174</f>
        <v>0</v>
      </c>
      <c r="K166" s="159">
        <f>Debiteurenbeheer!O174</f>
        <v>0</v>
      </c>
      <c r="L166" s="158">
        <f>Debiteurenbeheer!P174</f>
        <v>0</v>
      </c>
      <c r="M166" s="159">
        <f>Debiteurenbeheer!Q174</f>
        <v>0</v>
      </c>
      <c r="N166" s="158" t="str">
        <f ca="1">Debiteurenbeheer!R174</f>
        <v>*</v>
      </c>
      <c r="O166" s="159">
        <f>Debiteurenbeheer!S174</f>
        <v>0</v>
      </c>
      <c r="Q166" s="157">
        <f>Debiteurenbeheer!V174</f>
        <v>0</v>
      </c>
      <c r="R166" s="158">
        <f>Debiteurenbeheer!A174</f>
        <v>2958352</v>
      </c>
      <c r="S166" s="157">
        <f>Debiteurenbeheer!J174</f>
        <v>0</v>
      </c>
    </row>
    <row r="167" spans="1:19" ht="12.75" customHeight="1" x14ac:dyDescent="0.25">
      <c r="A167" s="157">
        <f>Debiteurenbeheer!B175</f>
        <v>0</v>
      </c>
      <c r="B167" s="157">
        <f>Debiteurenbeheer!C175</f>
        <v>0</v>
      </c>
      <c r="C167" s="157">
        <f>Debiteurenbeheer!D175</f>
        <v>0</v>
      </c>
      <c r="D167" s="157">
        <f>Debiteurenbeheer!E175</f>
        <v>0</v>
      </c>
      <c r="E167" s="157">
        <f>Debiteurenbeheer!F175</f>
        <v>0</v>
      </c>
      <c r="F167" s="157">
        <f>Debiteurenbeheer!G175</f>
        <v>0</v>
      </c>
      <c r="G167" s="157">
        <f>Debiteurenbeheer!K175</f>
        <v>0</v>
      </c>
      <c r="H167" s="158">
        <f>Debiteurenbeheer!L175</f>
        <v>0</v>
      </c>
      <c r="I167" s="158">
        <f>Debiteurenbeheer!M175</f>
        <v>0</v>
      </c>
      <c r="J167" s="159">
        <f>Debiteurenbeheer!N175</f>
        <v>0</v>
      </c>
      <c r="K167" s="159">
        <f>Debiteurenbeheer!O175</f>
        <v>0</v>
      </c>
      <c r="L167" s="158">
        <f>Debiteurenbeheer!P175</f>
        <v>0</v>
      </c>
      <c r="M167" s="159">
        <f>Debiteurenbeheer!Q175</f>
        <v>0</v>
      </c>
      <c r="N167" s="158" t="str">
        <f ca="1">Debiteurenbeheer!R175</f>
        <v>*</v>
      </c>
      <c r="O167" s="159">
        <f>Debiteurenbeheer!S175</f>
        <v>0</v>
      </c>
      <c r="Q167" s="157">
        <f>Debiteurenbeheer!V175</f>
        <v>0</v>
      </c>
      <c r="R167" s="158">
        <f>Debiteurenbeheer!A175</f>
        <v>2958352</v>
      </c>
      <c r="S167" s="157">
        <f>Debiteurenbeheer!J175</f>
        <v>0</v>
      </c>
    </row>
    <row r="168" spans="1:19" ht="12.75" customHeight="1" x14ac:dyDescent="0.25">
      <c r="A168" s="157">
        <f>Debiteurenbeheer!B176</f>
        <v>0</v>
      </c>
      <c r="B168" s="157">
        <f>Debiteurenbeheer!C176</f>
        <v>0</v>
      </c>
      <c r="C168" s="157">
        <f>Debiteurenbeheer!D176</f>
        <v>0</v>
      </c>
      <c r="D168" s="157">
        <f>Debiteurenbeheer!E176</f>
        <v>0</v>
      </c>
      <c r="E168" s="157">
        <f>Debiteurenbeheer!F176</f>
        <v>0</v>
      </c>
      <c r="F168" s="157">
        <f>Debiteurenbeheer!G176</f>
        <v>0</v>
      </c>
      <c r="G168" s="157">
        <f>Debiteurenbeheer!K176</f>
        <v>0</v>
      </c>
      <c r="H168" s="158">
        <f>Debiteurenbeheer!L176</f>
        <v>0</v>
      </c>
      <c r="I168" s="158">
        <f>Debiteurenbeheer!M176</f>
        <v>0</v>
      </c>
      <c r="J168" s="159">
        <f>Debiteurenbeheer!N176</f>
        <v>0</v>
      </c>
      <c r="K168" s="159">
        <f>Debiteurenbeheer!O176</f>
        <v>0</v>
      </c>
      <c r="L168" s="158">
        <f>Debiteurenbeheer!P176</f>
        <v>0</v>
      </c>
      <c r="M168" s="159">
        <f>Debiteurenbeheer!Q176</f>
        <v>0</v>
      </c>
      <c r="N168" s="158" t="str">
        <f ca="1">Debiteurenbeheer!R176</f>
        <v>*</v>
      </c>
      <c r="O168" s="159">
        <f>Debiteurenbeheer!S176</f>
        <v>0</v>
      </c>
      <c r="Q168" s="157">
        <f>Debiteurenbeheer!V176</f>
        <v>0</v>
      </c>
      <c r="R168" s="158">
        <f>Debiteurenbeheer!A176</f>
        <v>2958352</v>
      </c>
      <c r="S168" s="157">
        <f>Debiteurenbeheer!J176</f>
        <v>0</v>
      </c>
    </row>
    <row r="169" spans="1:19" ht="12.75" customHeight="1" x14ac:dyDescent="0.25">
      <c r="A169" s="157">
        <f>Debiteurenbeheer!B177</f>
        <v>0</v>
      </c>
      <c r="B169" s="157">
        <f>Debiteurenbeheer!C177</f>
        <v>0</v>
      </c>
      <c r="C169" s="157">
        <f>Debiteurenbeheer!D177</f>
        <v>0</v>
      </c>
      <c r="D169" s="157">
        <f>Debiteurenbeheer!E177</f>
        <v>0</v>
      </c>
      <c r="E169" s="157">
        <f>Debiteurenbeheer!F177</f>
        <v>0</v>
      </c>
      <c r="F169" s="157">
        <f>Debiteurenbeheer!G177</f>
        <v>0</v>
      </c>
      <c r="G169" s="157">
        <f>Debiteurenbeheer!K177</f>
        <v>0</v>
      </c>
      <c r="H169" s="158">
        <f>Debiteurenbeheer!L177</f>
        <v>0</v>
      </c>
      <c r="I169" s="158">
        <f>Debiteurenbeheer!M177</f>
        <v>0</v>
      </c>
      <c r="J169" s="159">
        <f>Debiteurenbeheer!N177</f>
        <v>0</v>
      </c>
      <c r="K169" s="159">
        <f>Debiteurenbeheer!O177</f>
        <v>0</v>
      </c>
      <c r="L169" s="158">
        <f>Debiteurenbeheer!P177</f>
        <v>0</v>
      </c>
      <c r="M169" s="159">
        <f>Debiteurenbeheer!Q177</f>
        <v>0</v>
      </c>
      <c r="N169" s="158" t="str">
        <f ca="1">Debiteurenbeheer!R177</f>
        <v>*</v>
      </c>
      <c r="O169" s="159">
        <f>Debiteurenbeheer!S177</f>
        <v>0</v>
      </c>
      <c r="Q169" s="157">
        <f>Debiteurenbeheer!V177</f>
        <v>0</v>
      </c>
      <c r="R169" s="158">
        <f>Debiteurenbeheer!A177</f>
        <v>2958352</v>
      </c>
      <c r="S169" s="157">
        <f>Debiteurenbeheer!J177</f>
        <v>0</v>
      </c>
    </row>
    <row r="170" spans="1:19" ht="12.75" customHeight="1" x14ac:dyDescent="0.25">
      <c r="A170" s="157">
        <f>Debiteurenbeheer!B178</f>
        <v>0</v>
      </c>
      <c r="B170" s="157">
        <f>Debiteurenbeheer!C178</f>
        <v>0</v>
      </c>
      <c r="C170" s="157">
        <f>Debiteurenbeheer!D178</f>
        <v>0</v>
      </c>
      <c r="D170" s="157">
        <f>Debiteurenbeheer!E178</f>
        <v>0</v>
      </c>
      <c r="E170" s="157">
        <f>Debiteurenbeheer!F178</f>
        <v>0</v>
      </c>
      <c r="F170" s="157">
        <f>Debiteurenbeheer!G178</f>
        <v>0</v>
      </c>
      <c r="G170" s="157">
        <f>Debiteurenbeheer!K178</f>
        <v>0</v>
      </c>
      <c r="H170" s="158">
        <f>Debiteurenbeheer!L178</f>
        <v>0</v>
      </c>
      <c r="I170" s="158">
        <f>Debiteurenbeheer!M178</f>
        <v>0</v>
      </c>
      <c r="J170" s="159">
        <f>Debiteurenbeheer!N178</f>
        <v>0</v>
      </c>
      <c r="K170" s="159">
        <f>Debiteurenbeheer!O178</f>
        <v>0</v>
      </c>
      <c r="L170" s="158">
        <f>Debiteurenbeheer!P178</f>
        <v>0</v>
      </c>
      <c r="M170" s="159">
        <f>Debiteurenbeheer!Q178</f>
        <v>0</v>
      </c>
      <c r="N170" s="158" t="str">
        <f ca="1">Debiteurenbeheer!R178</f>
        <v>*</v>
      </c>
      <c r="O170" s="159">
        <f>Debiteurenbeheer!S178</f>
        <v>0</v>
      </c>
      <c r="Q170" s="157">
        <f>Debiteurenbeheer!V178</f>
        <v>0</v>
      </c>
      <c r="R170" s="158">
        <f>Debiteurenbeheer!A178</f>
        <v>2958352</v>
      </c>
      <c r="S170" s="157">
        <f>Debiteurenbeheer!J178</f>
        <v>0</v>
      </c>
    </row>
    <row r="171" spans="1:19" ht="12.75" customHeight="1" x14ac:dyDescent="0.25">
      <c r="A171" s="157">
        <f>Debiteurenbeheer!B179</f>
        <v>0</v>
      </c>
      <c r="B171" s="157">
        <f>Debiteurenbeheer!C179</f>
        <v>0</v>
      </c>
      <c r="C171" s="157">
        <f>Debiteurenbeheer!D179</f>
        <v>0</v>
      </c>
      <c r="D171" s="157">
        <f>Debiteurenbeheer!E179</f>
        <v>0</v>
      </c>
      <c r="E171" s="157">
        <f>Debiteurenbeheer!F179</f>
        <v>0</v>
      </c>
      <c r="F171" s="157">
        <f>Debiteurenbeheer!G179</f>
        <v>0</v>
      </c>
      <c r="G171" s="157">
        <f>Debiteurenbeheer!K179</f>
        <v>0</v>
      </c>
      <c r="H171" s="158">
        <f>Debiteurenbeheer!L179</f>
        <v>0</v>
      </c>
      <c r="I171" s="158">
        <f>Debiteurenbeheer!M179</f>
        <v>0</v>
      </c>
      <c r="J171" s="159">
        <f>Debiteurenbeheer!N179</f>
        <v>0</v>
      </c>
      <c r="K171" s="159">
        <f>Debiteurenbeheer!O179</f>
        <v>0</v>
      </c>
      <c r="L171" s="158">
        <f>Debiteurenbeheer!P179</f>
        <v>0</v>
      </c>
      <c r="M171" s="159">
        <f>Debiteurenbeheer!Q179</f>
        <v>0</v>
      </c>
      <c r="N171" s="158" t="str">
        <f ca="1">Debiteurenbeheer!R179</f>
        <v>*</v>
      </c>
      <c r="O171" s="159">
        <f>Debiteurenbeheer!S179</f>
        <v>0</v>
      </c>
      <c r="Q171" s="157">
        <f>Debiteurenbeheer!V179</f>
        <v>0</v>
      </c>
      <c r="R171" s="158">
        <f>Debiteurenbeheer!A179</f>
        <v>2958352</v>
      </c>
      <c r="S171" s="157">
        <f>Debiteurenbeheer!J179</f>
        <v>0</v>
      </c>
    </row>
    <row r="172" spans="1:19" ht="12.75" customHeight="1" x14ac:dyDescent="0.25">
      <c r="A172" s="157">
        <f>Debiteurenbeheer!B180</f>
        <v>0</v>
      </c>
      <c r="B172" s="157">
        <f>Debiteurenbeheer!C180</f>
        <v>0</v>
      </c>
      <c r="C172" s="157">
        <f>Debiteurenbeheer!D180</f>
        <v>0</v>
      </c>
      <c r="D172" s="157">
        <f>Debiteurenbeheer!E180</f>
        <v>0</v>
      </c>
      <c r="E172" s="157">
        <f>Debiteurenbeheer!F180</f>
        <v>0</v>
      </c>
      <c r="F172" s="157">
        <f>Debiteurenbeheer!G180</f>
        <v>0</v>
      </c>
      <c r="G172" s="157">
        <f>Debiteurenbeheer!K180</f>
        <v>0</v>
      </c>
      <c r="H172" s="158">
        <f>Debiteurenbeheer!L180</f>
        <v>0</v>
      </c>
      <c r="I172" s="158">
        <f>Debiteurenbeheer!M180</f>
        <v>0</v>
      </c>
      <c r="J172" s="159">
        <f>Debiteurenbeheer!N180</f>
        <v>0</v>
      </c>
      <c r="K172" s="159">
        <f>Debiteurenbeheer!O180</f>
        <v>0</v>
      </c>
      <c r="L172" s="158">
        <f>Debiteurenbeheer!P180</f>
        <v>0</v>
      </c>
      <c r="M172" s="159">
        <f>Debiteurenbeheer!Q180</f>
        <v>0</v>
      </c>
      <c r="N172" s="158" t="str">
        <f ca="1">Debiteurenbeheer!R180</f>
        <v>*</v>
      </c>
      <c r="O172" s="159">
        <f>Debiteurenbeheer!S180</f>
        <v>0</v>
      </c>
      <c r="Q172" s="157">
        <f>Debiteurenbeheer!V180</f>
        <v>0</v>
      </c>
      <c r="R172" s="158">
        <f>Debiteurenbeheer!A180</f>
        <v>2958352</v>
      </c>
      <c r="S172" s="157">
        <f>Debiteurenbeheer!J180</f>
        <v>0</v>
      </c>
    </row>
    <row r="173" spans="1:19" ht="12.75" customHeight="1" x14ac:dyDescent="0.25">
      <c r="A173" s="157">
        <f>Debiteurenbeheer!B181</f>
        <v>0</v>
      </c>
      <c r="B173" s="157">
        <f>Debiteurenbeheer!C181</f>
        <v>0</v>
      </c>
      <c r="C173" s="157">
        <f>Debiteurenbeheer!D181</f>
        <v>0</v>
      </c>
      <c r="D173" s="157">
        <f>Debiteurenbeheer!E181</f>
        <v>0</v>
      </c>
      <c r="E173" s="157">
        <f>Debiteurenbeheer!F181</f>
        <v>0</v>
      </c>
      <c r="F173" s="157">
        <f>Debiteurenbeheer!G181</f>
        <v>0</v>
      </c>
      <c r="G173" s="157">
        <f>Debiteurenbeheer!K181</f>
        <v>0</v>
      </c>
      <c r="H173" s="158">
        <f>Debiteurenbeheer!L181</f>
        <v>0</v>
      </c>
      <c r="I173" s="158">
        <f>Debiteurenbeheer!M181</f>
        <v>0</v>
      </c>
      <c r="J173" s="159">
        <f>Debiteurenbeheer!N181</f>
        <v>0</v>
      </c>
      <c r="K173" s="159">
        <f>Debiteurenbeheer!O181</f>
        <v>0</v>
      </c>
      <c r="L173" s="158">
        <f>Debiteurenbeheer!P181</f>
        <v>0</v>
      </c>
      <c r="M173" s="159">
        <f>Debiteurenbeheer!Q181</f>
        <v>0</v>
      </c>
      <c r="N173" s="158" t="str">
        <f ca="1">Debiteurenbeheer!R181</f>
        <v>*</v>
      </c>
      <c r="O173" s="159">
        <f>Debiteurenbeheer!S181</f>
        <v>0</v>
      </c>
      <c r="Q173" s="157">
        <f>Debiteurenbeheer!V181</f>
        <v>0</v>
      </c>
      <c r="R173" s="158">
        <f>Debiteurenbeheer!A181</f>
        <v>2958352</v>
      </c>
      <c r="S173" s="157">
        <f>Debiteurenbeheer!J181</f>
        <v>0</v>
      </c>
    </row>
    <row r="174" spans="1:19" ht="12.75" customHeight="1" x14ac:dyDescent="0.25">
      <c r="A174" s="157">
        <f>Debiteurenbeheer!B182</f>
        <v>0</v>
      </c>
      <c r="B174" s="157">
        <f>Debiteurenbeheer!C182</f>
        <v>0</v>
      </c>
      <c r="C174" s="157">
        <f>Debiteurenbeheer!D182</f>
        <v>0</v>
      </c>
      <c r="D174" s="157">
        <f>Debiteurenbeheer!E182</f>
        <v>0</v>
      </c>
      <c r="E174" s="157">
        <f>Debiteurenbeheer!F182</f>
        <v>0</v>
      </c>
      <c r="F174" s="157">
        <f>Debiteurenbeheer!G182</f>
        <v>0</v>
      </c>
      <c r="G174" s="157">
        <f>Debiteurenbeheer!K182</f>
        <v>0</v>
      </c>
      <c r="H174" s="158">
        <f>Debiteurenbeheer!L182</f>
        <v>0</v>
      </c>
      <c r="I174" s="158">
        <f>Debiteurenbeheer!M182</f>
        <v>0</v>
      </c>
      <c r="J174" s="159">
        <f>Debiteurenbeheer!N182</f>
        <v>0</v>
      </c>
      <c r="K174" s="159">
        <f>Debiteurenbeheer!O182</f>
        <v>0</v>
      </c>
      <c r="L174" s="158">
        <f>Debiteurenbeheer!P182</f>
        <v>0</v>
      </c>
      <c r="M174" s="159">
        <f>Debiteurenbeheer!Q182</f>
        <v>0</v>
      </c>
      <c r="N174" s="158" t="str">
        <f ca="1">Debiteurenbeheer!R182</f>
        <v>*</v>
      </c>
      <c r="O174" s="159">
        <f>Debiteurenbeheer!S182</f>
        <v>0</v>
      </c>
      <c r="Q174" s="157">
        <f>Debiteurenbeheer!V182</f>
        <v>0</v>
      </c>
      <c r="R174" s="158">
        <f>Debiteurenbeheer!A182</f>
        <v>2958352</v>
      </c>
      <c r="S174" s="157">
        <f>Debiteurenbeheer!J182</f>
        <v>0</v>
      </c>
    </row>
    <row r="175" spans="1:19" ht="12.75" customHeight="1" x14ac:dyDescent="0.25">
      <c r="A175" s="157">
        <f>Debiteurenbeheer!B183</f>
        <v>0</v>
      </c>
      <c r="B175" s="157">
        <f>Debiteurenbeheer!C183</f>
        <v>0</v>
      </c>
      <c r="C175" s="157">
        <f>Debiteurenbeheer!D183</f>
        <v>0</v>
      </c>
      <c r="D175" s="157">
        <f>Debiteurenbeheer!E183</f>
        <v>0</v>
      </c>
      <c r="E175" s="157">
        <f>Debiteurenbeheer!F183</f>
        <v>0</v>
      </c>
      <c r="F175" s="157">
        <f>Debiteurenbeheer!G183</f>
        <v>0</v>
      </c>
      <c r="G175" s="157">
        <f>Debiteurenbeheer!K183</f>
        <v>0</v>
      </c>
      <c r="H175" s="158">
        <f>Debiteurenbeheer!L183</f>
        <v>0</v>
      </c>
      <c r="I175" s="158">
        <f>Debiteurenbeheer!M183</f>
        <v>0</v>
      </c>
      <c r="J175" s="159">
        <f>Debiteurenbeheer!N183</f>
        <v>0</v>
      </c>
      <c r="K175" s="159">
        <f>Debiteurenbeheer!O183</f>
        <v>0</v>
      </c>
      <c r="L175" s="158">
        <f>Debiteurenbeheer!P183</f>
        <v>0</v>
      </c>
      <c r="M175" s="159">
        <f>Debiteurenbeheer!Q183</f>
        <v>0</v>
      </c>
      <c r="N175" s="158" t="str">
        <f ca="1">Debiteurenbeheer!R183</f>
        <v>*</v>
      </c>
      <c r="O175" s="159">
        <f>Debiteurenbeheer!S183</f>
        <v>0</v>
      </c>
      <c r="Q175" s="157">
        <f>Debiteurenbeheer!V183</f>
        <v>0</v>
      </c>
      <c r="R175" s="158">
        <f>Debiteurenbeheer!A183</f>
        <v>2958352</v>
      </c>
      <c r="S175" s="157">
        <f>Debiteurenbeheer!J183</f>
        <v>0</v>
      </c>
    </row>
    <row r="176" spans="1:19" ht="12.75" customHeight="1" x14ac:dyDescent="0.25">
      <c r="A176" s="157">
        <f>Debiteurenbeheer!B184</f>
        <v>0</v>
      </c>
      <c r="B176" s="157">
        <f>Debiteurenbeheer!C184</f>
        <v>0</v>
      </c>
      <c r="C176" s="157">
        <f>Debiteurenbeheer!D184</f>
        <v>0</v>
      </c>
      <c r="D176" s="157">
        <f>Debiteurenbeheer!E184</f>
        <v>0</v>
      </c>
      <c r="E176" s="157">
        <f>Debiteurenbeheer!F184</f>
        <v>0</v>
      </c>
      <c r="F176" s="157">
        <f>Debiteurenbeheer!G184</f>
        <v>0</v>
      </c>
      <c r="G176" s="157">
        <f>Debiteurenbeheer!K184</f>
        <v>0</v>
      </c>
      <c r="H176" s="158">
        <f>Debiteurenbeheer!L184</f>
        <v>0</v>
      </c>
      <c r="I176" s="158">
        <f>Debiteurenbeheer!M184</f>
        <v>0</v>
      </c>
      <c r="J176" s="159">
        <f>Debiteurenbeheer!N184</f>
        <v>0</v>
      </c>
      <c r="K176" s="159">
        <f>Debiteurenbeheer!O184</f>
        <v>0</v>
      </c>
      <c r="L176" s="158">
        <f>Debiteurenbeheer!P184</f>
        <v>0</v>
      </c>
      <c r="M176" s="159">
        <f>Debiteurenbeheer!Q184</f>
        <v>0</v>
      </c>
      <c r="N176" s="158" t="str">
        <f ca="1">Debiteurenbeheer!R184</f>
        <v>*</v>
      </c>
      <c r="O176" s="159">
        <f>Debiteurenbeheer!S184</f>
        <v>0</v>
      </c>
      <c r="Q176" s="157">
        <f>Debiteurenbeheer!V184</f>
        <v>0</v>
      </c>
      <c r="R176" s="158">
        <f>Debiteurenbeheer!A184</f>
        <v>2958352</v>
      </c>
      <c r="S176" s="157">
        <f>Debiteurenbeheer!J184</f>
        <v>0</v>
      </c>
    </row>
    <row r="177" spans="1:19" ht="12.75" customHeight="1" x14ac:dyDescent="0.25">
      <c r="A177" s="157">
        <f>Debiteurenbeheer!B185</f>
        <v>0</v>
      </c>
      <c r="B177" s="157">
        <f>Debiteurenbeheer!C185</f>
        <v>0</v>
      </c>
      <c r="C177" s="157">
        <f>Debiteurenbeheer!D185</f>
        <v>0</v>
      </c>
      <c r="D177" s="157">
        <f>Debiteurenbeheer!E185</f>
        <v>0</v>
      </c>
      <c r="E177" s="157">
        <f>Debiteurenbeheer!F185</f>
        <v>0</v>
      </c>
      <c r="F177" s="157">
        <f>Debiteurenbeheer!G185</f>
        <v>0</v>
      </c>
      <c r="G177" s="157">
        <f>Debiteurenbeheer!K185</f>
        <v>0</v>
      </c>
      <c r="H177" s="158">
        <f>Debiteurenbeheer!L185</f>
        <v>0</v>
      </c>
      <c r="I177" s="158">
        <f>Debiteurenbeheer!M185</f>
        <v>0</v>
      </c>
      <c r="J177" s="159">
        <f>Debiteurenbeheer!N185</f>
        <v>0</v>
      </c>
      <c r="K177" s="159">
        <f>Debiteurenbeheer!O185</f>
        <v>0</v>
      </c>
      <c r="L177" s="158">
        <f>Debiteurenbeheer!P185</f>
        <v>0</v>
      </c>
      <c r="M177" s="159">
        <f>Debiteurenbeheer!Q185</f>
        <v>0</v>
      </c>
      <c r="N177" s="158" t="str">
        <f ca="1">Debiteurenbeheer!R185</f>
        <v>*</v>
      </c>
      <c r="O177" s="159">
        <f>Debiteurenbeheer!S185</f>
        <v>0</v>
      </c>
      <c r="Q177" s="157">
        <f>Debiteurenbeheer!V185</f>
        <v>0</v>
      </c>
      <c r="R177" s="158">
        <f>Debiteurenbeheer!A185</f>
        <v>2958352</v>
      </c>
      <c r="S177" s="157">
        <f>Debiteurenbeheer!J185</f>
        <v>0</v>
      </c>
    </row>
    <row r="178" spans="1:19" ht="12.75" customHeight="1" x14ac:dyDescent="0.25">
      <c r="A178" s="157">
        <f>Debiteurenbeheer!B186</f>
        <v>0</v>
      </c>
      <c r="B178" s="157">
        <f>Debiteurenbeheer!C186</f>
        <v>0</v>
      </c>
      <c r="C178" s="157">
        <f>Debiteurenbeheer!D186</f>
        <v>0</v>
      </c>
      <c r="D178" s="157">
        <f>Debiteurenbeheer!E186</f>
        <v>0</v>
      </c>
      <c r="E178" s="157">
        <f>Debiteurenbeheer!F186</f>
        <v>0</v>
      </c>
      <c r="F178" s="157">
        <f>Debiteurenbeheer!G186</f>
        <v>0</v>
      </c>
      <c r="G178" s="157">
        <f>Debiteurenbeheer!K186</f>
        <v>0</v>
      </c>
      <c r="H178" s="158">
        <f>Debiteurenbeheer!L186</f>
        <v>0</v>
      </c>
      <c r="I178" s="158">
        <f>Debiteurenbeheer!M186</f>
        <v>0</v>
      </c>
      <c r="J178" s="159">
        <f>Debiteurenbeheer!N186</f>
        <v>0</v>
      </c>
      <c r="K178" s="159">
        <f>Debiteurenbeheer!O186</f>
        <v>0</v>
      </c>
      <c r="L178" s="158">
        <f>Debiteurenbeheer!P186</f>
        <v>0</v>
      </c>
      <c r="M178" s="159">
        <f>Debiteurenbeheer!Q186</f>
        <v>0</v>
      </c>
      <c r="N178" s="158" t="str">
        <f ca="1">Debiteurenbeheer!R186</f>
        <v>*</v>
      </c>
      <c r="O178" s="159">
        <f>Debiteurenbeheer!S186</f>
        <v>0</v>
      </c>
      <c r="Q178" s="157">
        <f>Debiteurenbeheer!V186</f>
        <v>0</v>
      </c>
      <c r="R178" s="158">
        <f>Debiteurenbeheer!A186</f>
        <v>2958352</v>
      </c>
      <c r="S178" s="157">
        <f>Debiteurenbeheer!J186</f>
        <v>0</v>
      </c>
    </row>
    <row r="179" spans="1:19" ht="12.75" customHeight="1" x14ac:dyDescent="0.25">
      <c r="A179" s="157">
        <f>Debiteurenbeheer!B187</f>
        <v>0</v>
      </c>
      <c r="B179" s="157">
        <f>Debiteurenbeheer!C187</f>
        <v>0</v>
      </c>
      <c r="C179" s="157">
        <f>Debiteurenbeheer!D187</f>
        <v>0</v>
      </c>
      <c r="D179" s="157">
        <f>Debiteurenbeheer!E187</f>
        <v>0</v>
      </c>
      <c r="E179" s="157">
        <f>Debiteurenbeheer!F187</f>
        <v>0</v>
      </c>
      <c r="F179" s="157">
        <f>Debiteurenbeheer!G187</f>
        <v>0</v>
      </c>
      <c r="G179" s="157">
        <f>Debiteurenbeheer!K187</f>
        <v>0</v>
      </c>
      <c r="H179" s="158">
        <f>Debiteurenbeheer!L187</f>
        <v>0</v>
      </c>
      <c r="I179" s="158">
        <f>Debiteurenbeheer!M187</f>
        <v>0</v>
      </c>
      <c r="J179" s="159">
        <f>Debiteurenbeheer!N187</f>
        <v>0</v>
      </c>
      <c r="K179" s="159">
        <f>Debiteurenbeheer!O187</f>
        <v>0</v>
      </c>
      <c r="L179" s="158">
        <f>Debiteurenbeheer!P187</f>
        <v>0</v>
      </c>
      <c r="M179" s="159">
        <f>Debiteurenbeheer!Q187</f>
        <v>0</v>
      </c>
      <c r="N179" s="158" t="str">
        <f ca="1">Debiteurenbeheer!R187</f>
        <v>*</v>
      </c>
      <c r="O179" s="159">
        <f>Debiteurenbeheer!S187</f>
        <v>0</v>
      </c>
      <c r="Q179" s="157">
        <f>Debiteurenbeheer!V187</f>
        <v>0</v>
      </c>
      <c r="R179" s="158">
        <f>Debiteurenbeheer!A187</f>
        <v>2958352</v>
      </c>
      <c r="S179" s="157">
        <f>Debiteurenbeheer!J187</f>
        <v>0</v>
      </c>
    </row>
    <row r="180" spans="1:19" ht="12.75" customHeight="1" x14ac:dyDescent="0.25">
      <c r="A180" s="157">
        <f>Debiteurenbeheer!B188</f>
        <v>0</v>
      </c>
      <c r="B180" s="157">
        <f>Debiteurenbeheer!C188</f>
        <v>0</v>
      </c>
      <c r="C180" s="157">
        <f>Debiteurenbeheer!D188</f>
        <v>0</v>
      </c>
      <c r="D180" s="157">
        <f>Debiteurenbeheer!E188</f>
        <v>0</v>
      </c>
      <c r="E180" s="157">
        <f>Debiteurenbeheer!F188</f>
        <v>0</v>
      </c>
      <c r="F180" s="157">
        <f>Debiteurenbeheer!G188</f>
        <v>0</v>
      </c>
      <c r="G180" s="157">
        <f>Debiteurenbeheer!K188</f>
        <v>0</v>
      </c>
      <c r="H180" s="158">
        <f>Debiteurenbeheer!L188</f>
        <v>0</v>
      </c>
      <c r="I180" s="158">
        <f>Debiteurenbeheer!M188</f>
        <v>0</v>
      </c>
      <c r="J180" s="159">
        <f>Debiteurenbeheer!N188</f>
        <v>0</v>
      </c>
      <c r="K180" s="159">
        <f>Debiteurenbeheer!O188</f>
        <v>0</v>
      </c>
      <c r="L180" s="158">
        <f>Debiteurenbeheer!P188</f>
        <v>0</v>
      </c>
      <c r="M180" s="159">
        <f>Debiteurenbeheer!Q188</f>
        <v>0</v>
      </c>
      <c r="N180" s="158" t="str">
        <f ca="1">Debiteurenbeheer!R188</f>
        <v>*</v>
      </c>
      <c r="O180" s="159">
        <f>Debiteurenbeheer!S188</f>
        <v>0</v>
      </c>
      <c r="Q180" s="157">
        <f>Debiteurenbeheer!V188</f>
        <v>0</v>
      </c>
      <c r="R180" s="158">
        <f>Debiteurenbeheer!A188</f>
        <v>2958352</v>
      </c>
      <c r="S180" s="157">
        <f>Debiteurenbeheer!J188</f>
        <v>0</v>
      </c>
    </row>
    <row r="181" spans="1:19" ht="12.75" customHeight="1" x14ac:dyDescent="0.25">
      <c r="A181" s="157">
        <f>Debiteurenbeheer!B189</f>
        <v>0</v>
      </c>
      <c r="B181" s="157">
        <f>Debiteurenbeheer!C189</f>
        <v>0</v>
      </c>
      <c r="C181" s="157">
        <f>Debiteurenbeheer!D189</f>
        <v>0</v>
      </c>
      <c r="D181" s="157">
        <f>Debiteurenbeheer!E189</f>
        <v>0</v>
      </c>
      <c r="E181" s="157">
        <f>Debiteurenbeheer!F189</f>
        <v>0</v>
      </c>
      <c r="F181" s="157">
        <f>Debiteurenbeheer!G189</f>
        <v>0</v>
      </c>
      <c r="G181" s="157">
        <f>Debiteurenbeheer!K189</f>
        <v>0</v>
      </c>
      <c r="H181" s="158">
        <f>Debiteurenbeheer!L189</f>
        <v>0</v>
      </c>
      <c r="I181" s="158">
        <f>Debiteurenbeheer!M189</f>
        <v>0</v>
      </c>
      <c r="J181" s="159">
        <f>Debiteurenbeheer!N189</f>
        <v>0</v>
      </c>
      <c r="K181" s="159">
        <f>Debiteurenbeheer!O189</f>
        <v>0</v>
      </c>
      <c r="L181" s="158">
        <f>Debiteurenbeheer!P189</f>
        <v>0</v>
      </c>
      <c r="M181" s="159">
        <f>Debiteurenbeheer!Q189</f>
        <v>0</v>
      </c>
      <c r="N181" s="158" t="str">
        <f ca="1">Debiteurenbeheer!R189</f>
        <v>*</v>
      </c>
      <c r="O181" s="159">
        <f>Debiteurenbeheer!S189</f>
        <v>0</v>
      </c>
      <c r="Q181" s="157">
        <f>Debiteurenbeheer!V189</f>
        <v>0</v>
      </c>
      <c r="R181" s="158">
        <f>Debiteurenbeheer!A189</f>
        <v>2958352</v>
      </c>
      <c r="S181" s="157">
        <f>Debiteurenbeheer!J189</f>
        <v>0</v>
      </c>
    </row>
    <row r="182" spans="1:19" ht="12.75" customHeight="1" x14ac:dyDescent="0.25">
      <c r="A182" s="157">
        <f>Debiteurenbeheer!B190</f>
        <v>0</v>
      </c>
      <c r="B182" s="157">
        <f>Debiteurenbeheer!C190</f>
        <v>0</v>
      </c>
      <c r="C182" s="157">
        <f>Debiteurenbeheer!D190</f>
        <v>0</v>
      </c>
      <c r="D182" s="157">
        <f>Debiteurenbeheer!E190</f>
        <v>0</v>
      </c>
      <c r="E182" s="157">
        <f>Debiteurenbeheer!F190</f>
        <v>0</v>
      </c>
      <c r="F182" s="157">
        <f>Debiteurenbeheer!G190</f>
        <v>0</v>
      </c>
      <c r="G182" s="157">
        <f>Debiteurenbeheer!K190</f>
        <v>0</v>
      </c>
      <c r="H182" s="158">
        <f>Debiteurenbeheer!L190</f>
        <v>0</v>
      </c>
      <c r="I182" s="158">
        <f>Debiteurenbeheer!M190</f>
        <v>0</v>
      </c>
      <c r="J182" s="159">
        <f>Debiteurenbeheer!N190</f>
        <v>0</v>
      </c>
      <c r="K182" s="159">
        <f>Debiteurenbeheer!O190</f>
        <v>0</v>
      </c>
      <c r="L182" s="158">
        <f>Debiteurenbeheer!P190</f>
        <v>0</v>
      </c>
      <c r="M182" s="159">
        <f>Debiteurenbeheer!Q190</f>
        <v>0</v>
      </c>
      <c r="N182" s="158" t="str">
        <f ca="1">Debiteurenbeheer!R190</f>
        <v>*</v>
      </c>
      <c r="O182" s="159">
        <f>Debiteurenbeheer!S190</f>
        <v>0</v>
      </c>
      <c r="Q182" s="157">
        <f>Debiteurenbeheer!V190</f>
        <v>0</v>
      </c>
      <c r="R182" s="158">
        <f>Debiteurenbeheer!A190</f>
        <v>2958352</v>
      </c>
      <c r="S182" s="157">
        <f>Debiteurenbeheer!J190</f>
        <v>0</v>
      </c>
    </row>
    <row r="183" spans="1:19" ht="12.75" customHeight="1" x14ac:dyDescent="0.25">
      <c r="A183" s="157">
        <f>Debiteurenbeheer!B191</f>
        <v>0</v>
      </c>
      <c r="B183" s="157">
        <f>Debiteurenbeheer!C191</f>
        <v>0</v>
      </c>
      <c r="C183" s="157">
        <f>Debiteurenbeheer!D191</f>
        <v>0</v>
      </c>
      <c r="D183" s="157">
        <f>Debiteurenbeheer!E191</f>
        <v>0</v>
      </c>
      <c r="E183" s="157">
        <f>Debiteurenbeheer!F191</f>
        <v>0</v>
      </c>
      <c r="F183" s="157">
        <f>Debiteurenbeheer!G191</f>
        <v>0</v>
      </c>
      <c r="G183" s="157">
        <f>Debiteurenbeheer!K191</f>
        <v>0</v>
      </c>
      <c r="H183" s="158">
        <f>Debiteurenbeheer!L191</f>
        <v>0</v>
      </c>
      <c r="I183" s="158">
        <f>Debiteurenbeheer!M191</f>
        <v>0</v>
      </c>
      <c r="J183" s="159">
        <f>Debiteurenbeheer!N191</f>
        <v>0</v>
      </c>
      <c r="K183" s="159">
        <f>Debiteurenbeheer!O191</f>
        <v>0</v>
      </c>
      <c r="L183" s="158">
        <f>Debiteurenbeheer!P191</f>
        <v>0</v>
      </c>
      <c r="M183" s="159">
        <f>Debiteurenbeheer!Q191</f>
        <v>0</v>
      </c>
      <c r="N183" s="158" t="str">
        <f ca="1">Debiteurenbeheer!R191</f>
        <v>*</v>
      </c>
      <c r="O183" s="159">
        <f>Debiteurenbeheer!S191</f>
        <v>0</v>
      </c>
      <c r="Q183" s="157">
        <f>Debiteurenbeheer!V191</f>
        <v>0</v>
      </c>
      <c r="R183" s="158">
        <f>Debiteurenbeheer!A191</f>
        <v>2958352</v>
      </c>
      <c r="S183" s="157">
        <f>Debiteurenbeheer!J191</f>
        <v>0</v>
      </c>
    </row>
    <row r="184" spans="1:19" ht="12.75" customHeight="1" x14ac:dyDescent="0.25">
      <c r="A184" s="157">
        <f>Debiteurenbeheer!B192</f>
        <v>0</v>
      </c>
      <c r="B184" s="157">
        <f>Debiteurenbeheer!C192</f>
        <v>0</v>
      </c>
      <c r="C184" s="157">
        <f>Debiteurenbeheer!D192</f>
        <v>0</v>
      </c>
      <c r="D184" s="157">
        <f>Debiteurenbeheer!E192</f>
        <v>0</v>
      </c>
      <c r="E184" s="157">
        <f>Debiteurenbeheer!F192</f>
        <v>0</v>
      </c>
      <c r="F184" s="157">
        <f>Debiteurenbeheer!G192</f>
        <v>0</v>
      </c>
      <c r="G184" s="157">
        <f>Debiteurenbeheer!K192</f>
        <v>0</v>
      </c>
      <c r="H184" s="158">
        <f>Debiteurenbeheer!L192</f>
        <v>0</v>
      </c>
      <c r="I184" s="158">
        <f>Debiteurenbeheer!M192</f>
        <v>0</v>
      </c>
      <c r="J184" s="159">
        <f>Debiteurenbeheer!N192</f>
        <v>0</v>
      </c>
      <c r="K184" s="159">
        <f>Debiteurenbeheer!O192</f>
        <v>0</v>
      </c>
      <c r="L184" s="158">
        <f>Debiteurenbeheer!P192</f>
        <v>0</v>
      </c>
      <c r="M184" s="159">
        <f>Debiteurenbeheer!Q192</f>
        <v>0</v>
      </c>
      <c r="N184" s="158" t="str">
        <f ca="1">Debiteurenbeheer!R192</f>
        <v>*</v>
      </c>
      <c r="O184" s="159">
        <f>Debiteurenbeheer!S192</f>
        <v>0</v>
      </c>
      <c r="Q184" s="157">
        <f>Debiteurenbeheer!V192</f>
        <v>0</v>
      </c>
      <c r="R184" s="158">
        <f>Debiteurenbeheer!A192</f>
        <v>2958352</v>
      </c>
      <c r="S184" s="157">
        <f>Debiteurenbeheer!J192</f>
        <v>0</v>
      </c>
    </row>
    <row r="185" spans="1:19" ht="12.75" customHeight="1" x14ac:dyDescent="0.25">
      <c r="A185" s="157">
        <f>Debiteurenbeheer!B193</f>
        <v>0</v>
      </c>
      <c r="B185" s="157">
        <f>Debiteurenbeheer!C193</f>
        <v>0</v>
      </c>
      <c r="C185" s="157">
        <f>Debiteurenbeheer!D193</f>
        <v>0</v>
      </c>
      <c r="D185" s="157">
        <f>Debiteurenbeheer!E193</f>
        <v>0</v>
      </c>
      <c r="E185" s="157">
        <f>Debiteurenbeheer!F193</f>
        <v>0</v>
      </c>
      <c r="F185" s="157">
        <f>Debiteurenbeheer!G193</f>
        <v>0</v>
      </c>
      <c r="G185" s="157">
        <f>Debiteurenbeheer!K193</f>
        <v>0</v>
      </c>
      <c r="H185" s="158">
        <f>Debiteurenbeheer!L193</f>
        <v>0</v>
      </c>
      <c r="I185" s="158">
        <f>Debiteurenbeheer!M193</f>
        <v>0</v>
      </c>
      <c r="J185" s="159">
        <f>Debiteurenbeheer!N193</f>
        <v>0</v>
      </c>
      <c r="K185" s="159">
        <f>Debiteurenbeheer!O193</f>
        <v>0</v>
      </c>
      <c r="L185" s="158">
        <f>Debiteurenbeheer!P193</f>
        <v>0</v>
      </c>
      <c r="M185" s="159">
        <f>Debiteurenbeheer!Q193</f>
        <v>0</v>
      </c>
      <c r="N185" s="158" t="str">
        <f ca="1">Debiteurenbeheer!R193</f>
        <v>*</v>
      </c>
      <c r="O185" s="159">
        <f>Debiteurenbeheer!S193</f>
        <v>0</v>
      </c>
      <c r="Q185" s="157">
        <f>Debiteurenbeheer!V193</f>
        <v>0</v>
      </c>
      <c r="R185" s="158">
        <f>Debiteurenbeheer!A193</f>
        <v>2958352</v>
      </c>
      <c r="S185" s="157">
        <f>Debiteurenbeheer!J193</f>
        <v>0</v>
      </c>
    </row>
    <row r="186" spans="1:19" ht="12.75" customHeight="1" x14ac:dyDescent="0.25">
      <c r="A186" s="157">
        <f>Debiteurenbeheer!B194</f>
        <v>0</v>
      </c>
      <c r="B186" s="157">
        <f>Debiteurenbeheer!C194</f>
        <v>0</v>
      </c>
      <c r="C186" s="157">
        <f>Debiteurenbeheer!D194</f>
        <v>0</v>
      </c>
      <c r="D186" s="157">
        <f>Debiteurenbeheer!E194</f>
        <v>0</v>
      </c>
      <c r="E186" s="157">
        <f>Debiteurenbeheer!F194</f>
        <v>0</v>
      </c>
      <c r="F186" s="157">
        <f>Debiteurenbeheer!G194</f>
        <v>0</v>
      </c>
      <c r="G186" s="157">
        <f>Debiteurenbeheer!K194</f>
        <v>0</v>
      </c>
      <c r="H186" s="158">
        <f>Debiteurenbeheer!L194</f>
        <v>0</v>
      </c>
      <c r="I186" s="158">
        <f>Debiteurenbeheer!M194</f>
        <v>0</v>
      </c>
      <c r="J186" s="159">
        <f>Debiteurenbeheer!N194</f>
        <v>0</v>
      </c>
      <c r="K186" s="159">
        <f>Debiteurenbeheer!O194</f>
        <v>0</v>
      </c>
      <c r="L186" s="158">
        <f>Debiteurenbeheer!P194</f>
        <v>0</v>
      </c>
      <c r="M186" s="159">
        <f>Debiteurenbeheer!Q194</f>
        <v>0</v>
      </c>
      <c r="N186" s="158" t="str">
        <f ca="1">Debiteurenbeheer!R194</f>
        <v>*</v>
      </c>
      <c r="O186" s="159">
        <f>Debiteurenbeheer!S194</f>
        <v>0</v>
      </c>
      <c r="Q186" s="157">
        <f>Debiteurenbeheer!V194</f>
        <v>0</v>
      </c>
      <c r="R186" s="158">
        <f>Debiteurenbeheer!A194</f>
        <v>2958352</v>
      </c>
      <c r="S186" s="157">
        <f>Debiteurenbeheer!J194</f>
        <v>0</v>
      </c>
    </row>
    <row r="187" spans="1:19" ht="12.75" customHeight="1" x14ac:dyDescent="0.25">
      <c r="A187" s="157">
        <f>Debiteurenbeheer!B195</f>
        <v>0</v>
      </c>
      <c r="B187" s="157">
        <f>Debiteurenbeheer!C195</f>
        <v>0</v>
      </c>
      <c r="C187" s="157">
        <f>Debiteurenbeheer!D195</f>
        <v>0</v>
      </c>
      <c r="D187" s="157">
        <f>Debiteurenbeheer!E195</f>
        <v>0</v>
      </c>
      <c r="E187" s="157">
        <f>Debiteurenbeheer!F195</f>
        <v>0</v>
      </c>
      <c r="F187" s="157">
        <f>Debiteurenbeheer!G195</f>
        <v>0</v>
      </c>
      <c r="G187" s="157">
        <f>Debiteurenbeheer!K195</f>
        <v>0</v>
      </c>
      <c r="H187" s="158">
        <f>Debiteurenbeheer!L195</f>
        <v>0</v>
      </c>
      <c r="I187" s="158">
        <f>Debiteurenbeheer!M195</f>
        <v>0</v>
      </c>
      <c r="J187" s="159">
        <f>Debiteurenbeheer!N195</f>
        <v>0</v>
      </c>
      <c r="K187" s="159">
        <f>Debiteurenbeheer!O195</f>
        <v>0</v>
      </c>
      <c r="L187" s="158">
        <f>Debiteurenbeheer!P195</f>
        <v>0</v>
      </c>
      <c r="M187" s="159">
        <f>Debiteurenbeheer!Q195</f>
        <v>0</v>
      </c>
      <c r="N187" s="158" t="str">
        <f ca="1">Debiteurenbeheer!R195</f>
        <v>*</v>
      </c>
      <c r="O187" s="159">
        <f>Debiteurenbeheer!S195</f>
        <v>0</v>
      </c>
      <c r="Q187" s="157">
        <f>Debiteurenbeheer!V195</f>
        <v>0</v>
      </c>
      <c r="R187" s="158">
        <f>Debiteurenbeheer!A195</f>
        <v>2958352</v>
      </c>
      <c r="S187" s="157">
        <f>Debiteurenbeheer!J195</f>
        <v>0</v>
      </c>
    </row>
    <row r="188" spans="1:19" ht="12.75" customHeight="1" x14ac:dyDescent="0.25">
      <c r="A188" s="157">
        <f>Debiteurenbeheer!B196</f>
        <v>0</v>
      </c>
      <c r="B188" s="157">
        <f>Debiteurenbeheer!C196</f>
        <v>0</v>
      </c>
      <c r="C188" s="157">
        <f>Debiteurenbeheer!D196</f>
        <v>0</v>
      </c>
      <c r="D188" s="157">
        <f>Debiteurenbeheer!E196</f>
        <v>0</v>
      </c>
      <c r="E188" s="157">
        <f>Debiteurenbeheer!F196</f>
        <v>0</v>
      </c>
      <c r="F188" s="157">
        <f>Debiteurenbeheer!G196</f>
        <v>0</v>
      </c>
      <c r="G188" s="157">
        <f>Debiteurenbeheer!K196</f>
        <v>0</v>
      </c>
      <c r="H188" s="158">
        <f>Debiteurenbeheer!L196</f>
        <v>0</v>
      </c>
      <c r="I188" s="158">
        <f>Debiteurenbeheer!M196</f>
        <v>0</v>
      </c>
      <c r="J188" s="159">
        <f>Debiteurenbeheer!N196</f>
        <v>0</v>
      </c>
      <c r="K188" s="159">
        <f>Debiteurenbeheer!O196</f>
        <v>0</v>
      </c>
      <c r="L188" s="158">
        <f>Debiteurenbeheer!P196</f>
        <v>0</v>
      </c>
      <c r="M188" s="159">
        <f>Debiteurenbeheer!Q196</f>
        <v>0</v>
      </c>
      <c r="N188" s="158" t="str">
        <f ca="1">Debiteurenbeheer!R196</f>
        <v>*</v>
      </c>
      <c r="O188" s="159">
        <f>Debiteurenbeheer!S196</f>
        <v>0</v>
      </c>
      <c r="Q188" s="157">
        <f>Debiteurenbeheer!V196</f>
        <v>0</v>
      </c>
      <c r="R188" s="158">
        <f>Debiteurenbeheer!A196</f>
        <v>2958352</v>
      </c>
      <c r="S188" s="157">
        <f>Debiteurenbeheer!J196</f>
        <v>0</v>
      </c>
    </row>
    <row r="189" spans="1:19" ht="12.75" customHeight="1" x14ac:dyDescent="0.25">
      <c r="A189" s="157">
        <f>Debiteurenbeheer!B197</f>
        <v>0</v>
      </c>
      <c r="B189" s="157">
        <f>Debiteurenbeheer!C197</f>
        <v>0</v>
      </c>
      <c r="C189" s="157">
        <f>Debiteurenbeheer!D197</f>
        <v>0</v>
      </c>
      <c r="D189" s="157">
        <f>Debiteurenbeheer!E197</f>
        <v>0</v>
      </c>
      <c r="E189" s="157">
        <f>Debiteurenbeheer!F197</f>
        <v>0</v>
      </c>
      <c r="F189" s="157">
        <f>Debiteurenbeheer!G197</f>
        <v>0</v>
      </c>
      <c r="G189" s="157">
        <f>Debiteurenbeheer!K197</f>
        <v>0</v>
      </c>
      <c r="H189" s="158">
        <f>Debiteurenbeheer!L197</f>
        <v>0</v>
      </c>
      <c r="I189" s="158">
        <f>Debiteurenbeheer!M197</f>
        <v>0</v>
      </c>
      <c r="J189" s="159">
        <f>Debiteurenbeheer!N197</f>
        <v>0</v>
      </c>
      <c r="K189" s="159">
        <f>Debiteurenbeheer!O197</f>
        <v>0</v>
      </c>
      <c r="L189" s="158">
        <f>Debiteurenbeheer!P197</f>
        <v>0</v>
      </c>
      <c r="M189" s="159">
        <f>Debiteurenbeheer!Q197</f>
        <v>0</v>
      </c>
      <c r="N189" s="158" t="str">
        <f ca="1">Debiteurenbeheer!R197</f>
        <v>*</v>
      </c>
      <c r="O189" s="159">
        <f>Debiteurenbeheer!S197</f>
        <v>0</v>
      </c>
      <c r="Q189" s="157">
        <f>Debiteurenbeheer!V197</f>
        <v>0</v>
      </c>
      <c r="R189" s="158">
        <f>Debiteurenbeheer!A197</f>
        <v>2958352</v>
      </c>
      <c r="S189" s="157">
        <f>Debiteurenbeheer!J197</f>
        <v>0</v>
      </c>
    </row>
    <row r="190" spans="1:19" ht="12.75" customHeight="1" x14ac:dyDescent="0.25">
      <c r="A190" s="157">
        <f>Debiteurenbeheer!B198</f>
        <v>0</v>
      </c>
      <c r="B190" s="157">
        <f>Debiteurenbeheer!C198</f>
        <v>0</v>
      </c>
      <c r="C190" s="157">
        <f>Debiteurenbeheer!D198</f>
        <v>0</v>
      </c>
      <c r="D190" s="157">
        <f>Debiteurenbeheer!E198</f>
        <v>0</v>
      </c>
      <c r="E190" s="157">
        <f>Debiteurenbeheer!F198</f>
        <v>0</v>
      </c>
      <c r="F190" s="157">
        <f>Debiteurenbeheer!G198</f>
        <v>0</v>
      </c>
      <c r="G190" s="157">
        <f>Debiteurenbeheer!K198</f>
        <v>0</v>
      </c>
      <c r="H190" s="158">
        <f>Debiteurenbeheer!L198</f>
        <v>0</v>
      </c>
      <c r="I190" s="158">
        <f>Debiteurenbeheer!M198</f>
        <v>0</v>
      </c>
      <c r="J190" s="159">
        <f>Debiteurenbeheer!N198</f>
        <v>0</v>
      </c>
      <c r="K190" s="159">
        <f>Debiteurenbeheer!O198</f>
        <v>0</v>
      </c>
      <c r="L190" s="158">
        <f>Debiteurenbeheer!P198</f>
        <v>0</v>
      </c>
      <c r="M190" s="159">
        <f>Debiteurenbeheer!Q198</f>
        <v>0</v>
      </c>
      <c r="N190" s="158" t="str">
        <f ca="1">Debiteurenbeheer!R198</f>
        <v>*</v>
      </c>
      <c r="O190" s="159">
        <f>Debiteurenbeheer!S198</f>
        <v>0</v>
      </c>
      <c r="Q190" s="157">
        <f>Debiteurenbeheer!V198</f>
        <v>0</v>
      </c>
      <c r="R190" s="158">
        <f>Debiteurenbeheer!A198</f>
        <v>2958352</v>
      </c>
      <c r="S190" s="157">
        <f>Debiteurenbeheer!J198</f>
        <v>0</v>
      </c>
    </row>
    <row r="191" spans="1:19" ht="12.75" customHeight="1" x14ac:dyDescent="0.25">
      <c r="A191" s="157">
        <f>Debiteurenbeheer!B199</f>
        <v>0</v>
      </c>
      <c r="B191" s="157">
        <f>Debiteurenbeheer!C199</f>
        <v>0</v>
      </c>
      <c r="C191" s="157">
        <f>Debiteurenbeheer!D199</f>
        <v>0</v>
      </c>
      <c r="D191" s="157">
        <f>Debiteurenbeheer!E199</f>
        <v>0</v>
      </c>
      <c r="E191" s="157">
        <f>Debiteurenbeheer!F199</f>
        <v>0</v>
      </c>
      <c r="F191" s="157">
        <f>Debiteurenbeheer!G199</f>
        <v>0</v>
      </c>
      <c r="G191" s="157">
        <f>Debiteurenbeheer!K199</f>
        <v>0</v>
      </c>
      <c r="H191" s="158">
        <f>Debiteurenbeheer!L199</f>
        <v>0</v>
      </c>
      <c r="I191" s="158">
        <f>Debiteurenbeheer!M199</f>
        <v>0</v>
      </c>
      <c r="J191" s="159">
        <f>Debiteurenbeheer!N199</f>
        <v>0</v>
      </c>
      <c r="K191" s="159">
        <f>Debiteurenbeheer!O199</f>
        <v>0</v>
      </c>
      <c r="L191" s="158">
        <f>Debiteurenbeheer!P199</f>
        <v>0</v>
      </c>
      <c r="M191" s="159">
        <f>Debiteurenbeheer!Q199</f>
        <v>0</v>
      </c>
      <c r="N191" s="158" t="str">
        <f ca="1">Debiteurenbeheer!R199</f>
        <v>*</v>
      </c>
      <c r="O191" s="159">
        <f>Debiteurenbeheer!S199</f>
        <v>0</v>
      </c>
      <c r="Q191" s="157">
        <f>Debiteurenbeheer!V199</f>
        <v>0</v>
      </c>
      <c r="R191" s="158">
        <f>Debiteurenbeheer!A199</f>
        <v>2958352</v>
      </c>
      <c r="S191" s="157">
        <f>Debiteurenbeheer!J199</f>
        <v>0</v>
      </c>
    </row>
    <row r="192" spans="1:19" ht="12.75" customHeight="1" x14ac:dyDescent="0.25">
      <c r="A192" s="157">
        <f>Debiteurenbeheer!B200</f>
        <v>0</v>
      </c>
      <c r="B192" s="157">
        <f>Debiteurenbeheer!C200</f>
        <v>0</v>
      </c>
      <c r="C192" s="157">
        <f>Debiteurenbeheer!D200</f>
        <v>0</v>
      </c>
      <c r="D192" s="157">
        <f>Debiteurenbeheer!E200</f>
        <v>0</v>
      </c>
      <c r="E192" s="157">
        <f>Debiteurenbeheer!F200</f>
        <v>0</v>
      </c>
      <c r="F192" s="157">
        <f>Debiteurenbeheer!G200</f>
        <v>0</v>
      </c>
      <c r="G192" s="157">
        <f>Debiteurenbeheer!K200</f>
        <v>0</v>
      </c>
      <c r="H192" s="158">
        <f>Debiteurenbeheer!L200</f>
        <v>0</v>
      </c>
      <c r="I192" s="158">
        <f>Debiteurenbeheer!M200</f>
        <v>0</v>
      </c>
      <c r="J192" s="159">
        <f>Debiteurenbeheer!N200</f>
        <v>0</v>
      </c>
      <c r="K192" s="159">
        <f>Debiteurenbeheer!O200</f>
        <v>0</v>
      </c>
      <c r="L192" s="158">
        <f>Debiteurenbeheer!P200</f>
        <v>0</v>
      </c>
      <c r="M192" s="159">
        <f>Debiteurenbeheer!Q200</f>
        <v>0</v>
      </c>
      <c r="N192" s="158" t="str">
        <f ca="1">Debiteurenbeheer!R200</f>
        <v>*</v>
      </c>
      <c r="O192" s="159">
        <f>Debiteurenbeheer!S200</f>
        <v>0</v>
      </c>
      <c r="Q192" s="157">
        <f>Debiteurenbeheer!V200</f>
        <v>0</v>
      </c>
      <c r="R192" s="158">
        <f>Debiteurenbeheer!A200</f>
        <v>2958352</v>
      </c>
      <c r="S192" s="157">
        <f>Debiteurenbeheer!J200</f>
        <v>0</v>
      </c>
    </row>
    <row r="193" spans="1:19" ht="12.75" customHeight="1" x14ac:dyDescent="0.25">
      <c r="A193" s="157">
        <f>Debiteurenbeheer!B201</f>
        <v>0</v>
      </c>
      <c r="B193" s="157">
        <f>Debiteurenbeheer!C201</f>
        <v>0</v>
      </c>
      <c r="C193" s="157">
        <f>Debiteurenbeheer!D201</f>
        <v>0</v>
      </c>
      <c r="D193" s="157">
        <f>Debiteurenbeheer!E201</f>
        <v>0</v>
      </c>
      <c r="E193" s="157">
        <f>Debiteurenbeheer!F201</f>
        <v>0</v>
      </c>
      <c r="F193" s="157">
        <f>Debiteurenbeheer!G201</f>
        <v>0</v>
      </c>
      <c r="G193" s="157">
        <f>Debiteurenbeheer!K201</f>
        <v>0</v>
      </c>
      <c r="H193" s="158">
        <f>Debiteurenbeheer!L201</f>
        <v>0</v>
      </c>
      <c r="I193" s="158">
        <f>Debiteurenbeheer!M201</f>
        <v>0</v>
      </c>
      <c r="J193" s="159">
        <f>Debiteurenbeheer!N201</f>
        <v>0</v>
      </c>
      <c r="K193" s="159">
        <f>Debiteurenbeheer!O201</f>
        <v>0</v>
      </c>
      <c r="L193" s="158">
        <f>Debiteurenbeheer!P201</f>
        <v>0</v>
      </c>
      <c r="M193" s="159">
        <f>Debiteurenbeheer!Q201</f>
        <v>0</v>
      </c>
      <c r="N193" s="158" t="str">
        <f ca="1">Debiteurenbeheer!R201</f>
        <v>*</v>
      </c>
      <c r="O193" s="159">
        <f>Debiteurenbeheer!S201</f>
        <v>0</v>
      </c>
      <c r="Q193" s="157">
        <f>Debiteurenbeheer!V201</f>
        <v>0</v>
      </c>
      <c r="R193" s="158">
        <f>Debiteurenbeheer!A201</f>
        <v>2958352</v>
      </c>
      <c r="S193" s="157">
        <f>Debiteurenbeheer!J201</f>
        <v>0</v>
      </c>
    </row>
    <row r="194" spans="1:19" ht="12.75" customHeight="1" x14ac:dyDescent="0.25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60"/>
      <c r="L194" s="159"/>
      <c r="M194" s="159"/>
      <c r="N194" s="160"/>
      <c r="O194" s="157"/>
      <c r="R194" s="158"/>
    </row>
    <row r="195" spans="1:19" ht="12.75" customHeight="1" x14ac:dyDescent="0.25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60"/>
      <c r="L195" s="159"/>
      <c r="M195" s="159"/>
      <c r="N195" s="160"/>
      <c r="O195" s="157"/>
      <c r="R195" s="158"/>
    </row>
    <row r="196" spans="1:19" ht="12.75" customHeight="1" x14ac:dyDescent="0.25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60"/>
      <c r="L196" s="159"/>
      <c r="M196" s="159"/>
      <c r="N196" s="160"/>
      <c r="O196" s="157"/>
      <c r="R196" s="158"/>
    </row>
    <row r="197" spans="1:19" ht="12.75" customHeight="1" x14ac:dyDescent="0.25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60"/>
      <c r="L197" s="159"/>
      <c r="M197" s="159"/>
      <c r="N197" s="160"/>
      <c r="O197" s="157"/>
      <c r="R197" s="158"/>
    </row>
    <row r="198" spans="1:19" ht="12.75" customHeight="1" x14ac:dyDescent="0.25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60"/>
      <c r="L198" s="159"/>
      <c r="M198" s="159"/>
      <c r="N198" s="160"/>
      <c r="O198" s="157"/>
      <c r="R198" s="158"/>
    </row>
    <row r="199" spans="1:19" ht="12.75" customHeight="1" x14ac:dyDescent="0.25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60"/>
      <c r="L199" s="159"/>
      <c r="M199" s="159"/>
      <c r="N199" s="160"/>
      <c r="O199" s="157"/>
      <c r="R199" s="158"/>
    </row>
    <row r="200" spans="1:19" ht="12.75" customHeight="1" x14ac:dyDescent="0.25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60"/>
      <c r="L200" s="159"/>
      <c r="M200" s="159"/>
      <c r="N200" s="160"/>
      <c r="O200" s="157"/>
      <c r="R200" s="158"/>
    </row>
    <row r="201" spans="1:19" ht="12.75" customHeight="1" x14ac:dyDescent="0.25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60"/>
      <c r="L201" s="159"/>
      <c r="M201" s="159"/>
      <c r="N201" s="160"/>
      <c r="O201" s="157"/>
      <c r="R201" s="158"/>
    </row>
    <row r="202" spans="1:19" ht="12.75" customHeight="1" x14ac:dyDescent="0.25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60"/>
      <c r="L202" s="159"/>
      <c r="M202" s="159"/>
      <c r="N202" s="160"/>
      <c r="O202" s="157"/>
      <c r="R202" s="158"/>
    </row>
    <row r="203" spans="1:19" ht="12.75" customHeight="1" x14ac:dyDescent="0.25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60"/>
      <c r="L203" s="159"/>
      <c r="M203" s="159"/>
      <c r="N203" s="160"/>
      <c r="O203" s="157"/>
      <c r="R203" s="158"/>
    </row>
    <row r="204" spans="1:19" ht="12.75" customHeight="1" x14ac:dyDescent="0.25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60"/>
      <c r="L204" s="159"/>
      <c r="M204" s="159"/>
      <c r="N204" s="160"/>
      <c r="O204" s="157"/>
      <c r="R204" s="158"/>
    </row>
    <row r="205" spans="1:19" ht="12.75" customHeight="1" x14ac:dyDescent="0.25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60"/>
      <c r="L205" s="159"/>
      <c r="M205" s="159"/>
      <c r="N205" s="160"/>
      <c r="O205" s="157"/>
      <c r="R205" s="158"/>
    </row>
    <row r="206" spans="1:19" ht="12.75" customHeight="1" x14ac:dyDescent="0.25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60"/>
      <c r="L206" s="159"/>
      <c r="M206" s="159"/>
      <c r="N206" s="160"/>
      <c r="O206" s="157"/>
      <c r="R206" s="158"/>
    </row>
    <row r="207" spans="1:19" ht="12.75" customHeight="1" x14ac:dyDescent="0.25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60"/>
      <c r="L207" s="159"/>
      <c r="M207" s="159"/>
      <c r="N207" s="160"/>
      <c r="O207" s="157"/>
      <c r="R207" s="158"/>
    </row>
    <row r="208" spans="1:19" ht="12.75" customHeight="1" x14ac:dyDescent="0.25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60"/>
      <c r="L208" s="159"/>
      <c r="M208" s="159"/>
      <c r="N208" s="160"/>
      <c r="O208" s="157"/>
      <c r="R208" s="158"/>
    </row>
    <row r="209" spans="1:18" ht="12.75" customHeight="1" x14ac:dyDescent="0.25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60"/>
      <c r="L209" s="159"/>
      <c r="M209" s="159"/>
      <c r="N209" s="160"/>
      <c r="O209" s="157"/>
      <c r="R209" s="158"/>
    </row>
    <row r="210" spans="1:18" ht="12.75" customHeight="1" x14ac:dyDescent="0.25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60"/>
      <c r="L210" s="159"/>
      <c r="M210" s="159"/>
      <c r="N210" s="160"/>
      <c r="O210" s="157"/>
      <c r="R210" s="158"/>
    </row>
    <row r="211" spans="1:18" ht="12.75" customHeight="1" x14ac:dyDescent="0.25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60"/>
      <c r="L211" s="159"/>
      <c r="M211" s="159"/>
      <c r="N211" s="160"/>
      <c r="O211" s="157"/>
      <c r="R211" s="158"/>
    </row>
    <row r="212" spans="1:18" ht="12.75" customHeight="1" x14ac:dyDescent="0.25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60"/>
      <c r="L212" s="159"/>
      <c r="M212" s="159"/>
      <c r="N212" s="160"/>
      <c r="O212" s="157"/>
      <c r="R212" s="158"/>
    </row>
    <row r="213" spans="1:18" ht="12.75" customHeight="1" x14ac:dyDescent="0.25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60"/>
      <c r="L213" s="159"/>
      <c r="M213" s="159"/>
      <c r="N213" s="160"/>
      <c r="O213" s="157"/>
      <c r="R213" s="158"/>
    </row>
    <row r="214" spans="1:18" ht="12.75" customHeight="1" x14ac:dyDescent="0.25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60"/>
      <c r="L214" s="159"/>
      <c r="M214" s="159"/>
      <c r="N214" s="160"/>
      <c r="O214" s="157"/>
      <c r="R214" s="158"/>
    </row>
    <row r="215" spans="1:18" ht="12.75" customHeight="1" x14ac:dyDescent="0.25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60"/>
      <c r="L215" s="159"/>
      <c r="M215" s="159"/>
      <c r="N215" s="160"/>
      <c r="O215" s="157"/>
      <c r="R215" s="158"/>
    </row>
    <row r="216" spans="1:18" ht="12.75" customHeight="1" x14ac:dyDescent="0.25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60"/>
      <c r="L216" s="159"/>
      <c r="M216" s="159"/>
      <c r="N216" s="160"/>
      <c r="O216" s="157"/>
      <c r="R216" s="158"/>
    </row>
    <row r="217" spans="1:18" ht="12.75" customHeight="1" x14ac:dyDescent="0.25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60"/>
      <c r="L217" s="159"/>
      <c r="M217" s="159"/>
      <c r="N217" s="160"/>
      <c r="O217" s="157"/>
      <c r="R217" s="158"/>
    </row>
    <row r="218" spans="1:18" ht="12.75" customHeight="1" x14ac:dyDescent="0.25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60"/>
      <c r="L218" s="159"/>
      <c r="M218" s="159"/>
      <c r="N218" s="160"/>
      <c r="O218" s="157"/>
      <c r="R218" s="158"/>
    </row>
    <row r="219" spans="1:18" ht="12.75" customHeight="1" x14ac:dyDescent="0.25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60"/>
      <c r="L219" s="159"/>
      <c r="M219" s="159"/>
      <c r="N219" s="160"/>
      <c r="O219" s="157"/>
      <c r="R219" s="158"/>
    </row>
    <row r="220" spans="1:18" ht="12.75" customHeight="1" x14ac:dyDescent="0.25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60"/>
      <c r="L220" s="159"/>
      <c r="M220" s="159"/>
      <c r="N220" s="160"/>
      <c r="O220" s="157"/>
      <c r="R220" s="158"/>
    </row>
    <row r="221" spans="1:18" ht="12.75" customHeight="1" x14ac:dyDescent="0.25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60"/>
      <c r="L221" s="159"/>
      <c r="M221" s="159"/>
      <c r="N221" s="160"/>
      <c r="O221" s="157"/>
      <c r="R221" s="158"/>
    </row>
    <row r="222" spans="1:18" ht="12.75" customHeight="1" x14ac:dyDescent="0.25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60"/>
      <c r="L222" s="159"/>
      <c r="M222" s="159"/>
      <c r="N222" s="160"/>
      <c r="O222" s="157"/>
      <c r="R222" s="158"/>
    </row>
    <row r="223" spans="1:18" ht="12.75" customHeight="1" x14ac:dyDescent="0.25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60"/>
      <c r="L223" s="159"/>
      <c r="M223" s="159"/>
      <c r="N223" s="160"/>
      <c r="O223" s="157"/>
      <c r="R223" s="158"/>
    </row>
    <row r="224" spans="1:18" ht="12.75" customHeight="1" x14ac:dyDescent="0.25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60"/>
      <c r="L224" s="159"/>
      <c r="M224" s="159"/>
      <c r="N224" s="160"/>
      <c r="O224" s="157"/>
      <c r="R224" s="158"/>
    </row>
    <row r="225" spans="1:18" ht="12.75" customHeight="1" x14ac:dyDescent="0.25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60"/>
      <c r="L225" s="159"/>
      <c r="M225" s="159"/>
      <c r="N225" s="160"/>
      <c r="O225" s="157"/>
      <c r="R225" s="158"/>
    </row>
    <row r="226" spans="1:18" ht="12.75" customHeight="1" x14ac:dyDescent="0.25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60"/>
      <c r="L226" s="159"/>
      <c r="M226" s="159"/>
      <c r="N226" s="160"/>
      <c r="O226" s="157"/>
      <c r="R226" s="158"/>
    </row>
    <row r="227" spans="1:18" ht="12.75" customHeight="1" x14ac:dyDescent="0.25">
      <c r="A227" s="157"/>
    </row>
    <row r="228" spans="1:18" ht="12.75" customHeight="1" x14ac:dyDescent="0.25">
      <c r="A228" s="157"/>
    </row>
    <row r="229" spans="1:18" ht="12.75" customHeight="1" x14ac:dyDescent="0.25">
      <c r="A229" s="157"/>
    </row>
    <row r="230" spans="1:18" ht="12.75" customHeight="1" x14ac:dyDescent="0.25">
      <c r="A230" s="157"/>
    </row>
    <row r="231" spans="1:18" ht="12.75" customHeight="1" x14ac:dyDescent="0.25">
      <c r="A231" s="157"/>
    </row>
    <row r="232" spans="1:18" ht="12.75" customHeight="1" x14ac:dyDescent="0.25">
      <c r="A232" s="157"/>
    </row>
    <row r="233" spans="1:18" ht="12.75" customHeight="1" x14ac:dyDescent="0.25">
      <c r="A233" s="157"/>
    </row>
    <row r="234" spans="1:18" ht="12.75" customHeight="1" x14ac:dyDescent="0.25">
      <c r="A234" s="157"/>
    </row>
    <row r="235" spans="1:18" ht="12.75" customHeight="1" x14ac:dyDescent="0.25">
      <c r="A235" s="157"/>
    </row>
    <row r="236" spans="1:18" ht="12.75" customHeight="1" x14ac:dyDescent="0.25">
      <c r="A236" s="157"/>
    </row>
    <row r="237" spans="1:18" ht="12.75" customHeight="1" x14ac:dyDescent="0.25">
      <c r="A237" s="157"/>
    </row>
    <row r="238" spans="1:18" ht="12.75" customHeight="1" x14ac:dyDescent="0.25">
      <c r="A238" s="157"/>
    </row>
    <row r="239" spans="1:18" ht="12.75" customHeight="1" x14ac:dyDescent="0.25">
      <c r="A239" s="157"/>
    </row>
  </sheetData>
  <conditionalFormatting sqref="A1:O1">
    <cfRule type="cellIs" dxfId="414" priority="36" operator="equal">
      <formula>6</formula>
    </cfRule>
    <cfRule type="cellIs" dxfId="413" priority="37" operator="equal">
      <formula>"j"</formula>
    </cfRule>
    <cfRule type="cellIs" dxfId="412" priority="38" operator="equal">
      <formula>5</formula>
    </cfRule>
    <cfRule type="cellIs" dxfId="411" priority="39" operator="equal">
      <formula>4</formula>
    </cfRule>
    <cfRule type="cellIs" dxfId="410" priority="40" operator="equal">
      <formula>3</formula>
    </cfRule>
    <cfRule type="cellIs" dxfId="409" priority="41" operator="equal">
      <formula>2</formula>
    </cfRule>
    <cfRule type="cellIs" dxfId="408" priority="42" operator="equal">
      <formula>1</formula>
    </cfRule>
  </conditionalFormatting>
  <conditionalFormatting sqref="A1:O1">
    <cfRule type="cellIs" dxfId="407" priority="35" operator="equal">
      <formula>7</formula>
    </cfRule>
  </conditionalFormatting>
  <conditionalFormatting sqref="S1">
    <cfRule type="cellIs" dxfId="406" priority="4" operator="equal">
      <formula>6</formula>
    </cfRule>
    <cfRule type="cellIs" dxfId="405" priority="5" operator="equal">
      <formula>"j"</formula>
    </cfRule>
    <cfRule type="cellIs" dxfId="404" priority="6" operator="equal">
      <formula>5</formula>
    </cfRule>
    <cfRule type="cellIs" dxfId="403" priority="7" operator="equal">
      <formula>4</formula>
    </cfRule>
    <cfRule type="cellIs" dxfId="402" priority="8" operator="equal">
      <formula>3</formula>
    </cfRule>
    <cfRule type="cellIs" dxfId="401" priority="9" operator="equal">
      <formula>2</formula>
    </cfRule>
    <cfRule type="cellIs" dxfId="400" priority="10" operator="equal">
      <formula>1</formula>
    </cfRule>
  </conditionalFormatting>
  <conditionalFormatting sqref="S1">
    <cfRule type="cellIs" dxfId="399" priority="3" operator="equal">
      <formula>7</formula>
    </cfRule>
  </conditionalFormatting>
  <conditionalFormatting sqref="R1">
    <cfRule type="cellIs" dxfId="398" priority="2" operator="equal">
      <formula>7</formula>
    </cfRule>
  </conditionalFormatting>
  <conditionalFormatting sqref="Q1">
    <cfRule type="cellIs" dxfId="397" priority="1" operator="equal">
      <formula>7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04"/>
  <sheetViews>
    <sheetView topLeftCell="A27" workbookViewId="0">
      <selection activeCell="A16" sqref="A16"/>
    </sheetView>
  </sheetViews>
  <sheetFormatPr defaultRowHeight="12" x14ac:dyDescent="0.2"/>
  <cols>
    <col min="1" max="1" width="13" style="32" customWidth="1"/>
    <col min="2" max="2" width="12.5703125" style="32" customWidth="1"/>
    <col min="3" max="3" width="14.42578125" style="32" customWidth="1"/>
    <col min="4" max="4" width="11.7109375" style="32" customWidth="1"/>
    <col min="5" max="5" width="12.28515625" style="32" bestFit="1" customWidth="1"/>
    <col min="6" max="6" width="11.140625" style="32" customWidth="1"/>
    <col min="7" max="7" width="12.5703125" style="32" customWidth="1"/>
    <col min="8" max="8" width="12.85546875" style="32" customWidth="1"/>
    <col min="9" max="9" width="8.42578125" style="32" customWidth="1"/>
    <col min="10" max="10" width="10.5703125" style="32" customWidth="1"/>
    <col min="11" max="11" width="8.42578125" style="32" customWidth="1"/>
    <col min="12" max="12" width="40.5703125" style="32" customWidth="1"/>
    <col min="13" max="13" width="24" style="32" bestFit="1" customWidth="1"/>
    <col min="14" max="14" width="2.140625" style="32" customWidth="1"/>
    <col min="15" max="15" width="1.85546875" style="32" bestFit="1" customWidth="1"/>
    <col min="16" max="16" width="15" style="32" bestFit="1" customWidth="1"/>
    <col min="17" max="16384" width="9.140625" style="32"/>
  </cols>
  <sheetData>
    <row r="1" spans="1:30" s="75" customFormat="1" ht="12.75" customHeight="1" x14ac:dyDescent="0.25">
      <c r="A1" s="20" t="s">
        <v>0</v>
      </c>
      <c r="B1" s="21" t="str">
        <f>Klantgegevens!B1</f>
        <v>Klantvoorbeeld</v>
      </c>
      <c r="C1" s="21"/>
      <c r="D1" s="21"/>
      <c r="E1" s="80"/>
      <c r="F1" s="81" t="s">
        <v>220</v>
      </c>
      <c r="G1" s="82">
        <f ca="1">TODAY()</f>
        <v>43025</v>
      </c>
      <c r="H1" s="83"/>
      <c r="I1" s="25"/>
      <c r="J1" s="44"/>
      <c r="K1" s="71" t="s">
        <v>219</v>
      </c>
      <c r="L1" s="94"/>
      <c r="M1" s="99"/>
      <c r="N1" s="72"/>
      <c r="O1" s="72"/>
      <c r="P1" s="72"/>
      <c r="Q1" s="72"/>
      <c r="R1" s="73"/>
      <c r="S1" s="74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</row>
    <row r="2" spans="1:30" s="75" customFormat="1" ht="12.75" customHeight="1" x14ac:dyDescent="0.25">
      <c r="A2" s="20" t="s">
        <v>131</v>
      </c>
      <c r="B2" s="70">
        <f>Klantgegevens!B3</f>
        <v>100</v>
      </c>
      <c r="C2" s="21"/>
      <c r="D2" s="21"/>
      <c r="E2" s="84"/>
      <c r="F2" s="22"/>
      <c r="G2" s="23"/>
      <c r="H2" s="85"/>
      <c r="I2" s="25"/>
      <c r="J2" s="28" t="str">
        <f>Debiteurenbeheer!I2</f>
        <v>Dag 2</v>
      </c>
      <c r="K2" s="29" t="str">
        <f>Klantgegevens!F3</f>
        <v xml:space="preserve">1. Herinnering (e-mail) </v>
      </c>
      <c r="L2" s="21"/>
      <c r="M2" s="21"/>
      <c r="N2" s="72"/>
      <c r="O2" s="72"/>
      <c r="P2" s="72"/>
      <c r="Q2" s="72"/>
      <c r="R2" s="73"/>
      <c r="S2" s="74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</row>
    <row r="3" spans="1:30" s="75" customFormat="1" ht="12.75" customHeight="1" x14ac:dyDescent="0.25">
      <c r="A3" s="20" t="s">
        <v>3</v>
      </c>
      <c r="B3" s="21" t="str">
        <f>Klantgegevens!B2</f>
        <v>Hendrik Jan Voorbeeld</v>
      </c>
      <c r="C3" s="21"/>
      <c r="D3" s="21"/>
      <c r="E3" s="84"/>
      <c r="F3" s="26"/>
      <c r="G3" s="26"/>
      <c r="H3" s="86"/>
      <c r="I3" s="27"/>
      <c r="J3" s="28" t="str">
        <f>Debiteurenbeheer!I3</f>
        <v>Dag 7</v>
      </c>
      <c r="K3" s="29" t="str">
        <f>Klantgegevens!F4</f>
        <v>2. Bellen</v>
      </c>
      <c r="L3" s="21"/>
      <c r="M3" s="21"/>
      <c r="N3" s="72"/>
      <c r="O3" s="72"/>
      <c r="P3" s="72"/>
      <c r="Q3" s="72"/>
      <c r="R3" s="73"/>
      <c r="S3" s="74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</row>
    <row r="4" spans="1:30" s="75" customFormat="1" ht="12.75" customHeight="1" x14ac:dyDescent="0.25">
      <c r="A4" s="20" t="s">
        <v>6</v>
      </c>
      <c r="B4" s="21" t="str">
        <f>Klantgegevens!B7</f>
        <v>020-6159448</v>
      </c>
      <c r="C4" s="21"/>
      <c r="D4" s="21"/>
      <c r="E4" s="84"/>
      <c r="F4" s="89" t="s">
        <v>7</v>
      </c>
      <c r="G4" s="24">
        <f>H203</f>
        <v>1938.0400000000002</v>
      </c>
      <c r="H4" s="86"/>
      <c r="I4" s="27"/>
      <c r="J4" s="28" t="str">
        <f>Debiteurenbeheer!I4</f>
        <v>Dag 16</v>
      </c>
      <c r="K4" s="29" t="str">
        <f>Klantgegevens!F5</f>
        <v>3. Aanmaning (e-mail)</v>
      </c>
      <c r="L4" s="21"/>
      <c r="M4" s="21"/>
      <c r="N4" s="72"/>
      <c r="O4" s="72"/>
      <c r="P4" s="72"/>
      <c r="Q4" s="72"/>
      <c r="R4" s="73"/>
      <c r="S4" s="74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</row>
    <row r="5" spans="1:30" s="75" customFormat="1" ht="12.75" customHeight="1" thickBot="1" x14ac:dyDescent="0.3">
      <c r="A5" s="20" t="s">
        <v>10</v>
      </c>
      <c r="B5" s="21" t="str">
        <f>Klantgegevens!B8</f>
        <v>/</v>
      </c>
      <c r="C5" s="21"/>
      <c r="D5" s="21"/>
      <c r="E5" s="87"/>
      <c r="F5" s="90" t="s">
        <v>11</v>
      </c>
      <c r="G5" s="91">
        <f ca="1">SUMIF(J10:J201,"&lt;0",H10:H201)</f>
        <v>1863.3200000000004</v>
      </c>
      <c r="H5" s="88"/>
      <c r="I5" s="27"/>
      <c r="J5" s="28" t="str">
        <f>Debiteurenbeheer!I5</f>
        <v>Dag 30</v>
      </c>
      <c r="K5" s="29" t="str">
        <f>Klantgegevens!F6</f>
        <v>4. Ingebrekestelling (post)</v>
      </c>
      <c r="L5" s="21"/>
      <c r="M5" s="21"/>
      <c r="N5" s="72"/>
      <c r="O5" s="72"/>
      <c r="P5" s="72"/>
      <c r="Q5" s="72"/>
      <c r="R5" s="73"/>
      <c r="S5" s="74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</row>
    <row r="6" spans="1:30" s="75" customFormat="1" ht="12.75" customHeight="1" x14ac:dyDescent="0.25">
      <c r="A6" s="20" t="s">
        <v>13</v>
      </c>
      <c r="B6" s="21" t="str">
        <f>Klantgegevens!B9</f>
        <v>emailadres@voorbeeld.nl</v>
      </c>
      <c r="C6" s="21"/>
      <c r="D6" s="21"/>
      <c r="E6" s="21"/>
      <c r="F6" s="22"/>
      <c r="G6" s="26"/>
      <c r="H6" s="26"/>
      <c r="I6" s="27"/>
      <c r="J6" s="28" t="str">
        <f>Debiteurenbeheer!I6</f>
        <v>Dag 45</v>
      </c>
      <c r="K6" s="29" t="str">
        <f>Klantgegevens!F7</f>
        <v>5. Bellen</v>
      </c>
      <c r="L6" s="21"/>
      <c r="M6" s="21"/>
      <c r="N6" s="72"/>
      <c r="O6" s="72"/>
      <c r="P6" s="72"/>
      <c r="Q6" s="72"/>
      <c r="R6" s="73"/>
      <c r="S6" s="74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</row>
    <row r="7" spans="1:30" s="75" customFormat="1" ht="12.75" customHeight="1" x14ac:dyDescent="0.25">
      <c r="A7" s="20" t="s">
        <v>16</v>
      </c>
      <c r="B7" s="21" t="str">
        <f>Klantgegevens!B10</f>
        <v>NL42INGB4458756</v>
      </c>
      <c r="C7" s="21"/>
      <c r="D7" s="21"/>
      <c r="E7" s="22"/>
      <c r="F7" s="26"/>
      <c r="G7" s="26"/>
      <c r="H7" s="27"/>
      <c r="I7" s="28"/>
      <c r="J7" s="29"/>
      <c r="K7" s="21"/>
      <c r="L7" s="21"/>
      <c r="M7" s="21"/>
      <c r="N7" s="72"/>
      <c r="O7" s="72"/>
      <c r="P7" s="72"/>
      <c r="Q7" s="73"/>
      <c r="R7" s="74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</row>
    <row r="8" spans="1:30" s="75" customFormat="1" ht="12.75" customHeight="1" thickBot="1" x14ac:dyDescent="0.3">
      <c r="A8" s="78" t="s">
        <v>19</v>
      </c>
      <c r="B8" s="79" t="str">
        <f>Klantgegevens!B11</f>
        <v>INGBNL2A</v>
      </c>
      <c r="C8" s="79"/>
      <c r="D8" s="79"/>
      <c r="E8" s="78"/>
      <c r="F8" s="79"/>
      <c r="G8" s="79"/>
      <c r="H8" s="79"/>
      <c r="I8" s="78"/>
      <c r="J8" s="79"/>
      <c r="K8" s="79"/>
      <c r="L8" s="79"/>
      <c r="M8" s="79"/>
      <c r="N8" s="72"/>
      <c r="O8" s="72"/>
      <c r="P8" s="72"/>
      <c r="Q8" s="73"/>
      <c r="R8" s="74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</row>
    <row r="9" spans="1:30" ht="12.75" thickBot="1" x14ac:dyDescent="0.25">
      <c r="A9" s="76" t="s">
        <v>47</v>
      </c>
      <c r="B9" s="76" t="s">
        <v>21</v>
      </c>
      <c r="C9" s="76" t="s">
        <v>22</v>
      </c>
      <c r="D9" s="76" t="s">
        <v>30</v>
      </c>
      <c r="E9" s="76" t="s">
        <v>31</v>
      </c>
      <c r="F9" s="76" t="s">
        <v>32</v>
      </c>
      <c r="G9" s="76" t="s">
        <v>33</v>
      </c>
      <c r="H9" s="76" t="s">
        <v>34</v>
      </c>
      <c r="I9" s="76" t="s">
        <v>35</v>
      </c>
      <c r="J9" s="76" t="s">
        <v>39</v>
      </c>
      <c r="K9" s="76" t="s">
        <v>218</v>
      </c>
      <c r="L9" s="77" t="s">
        <v>41</v>
      </c>
      <c r="M9" s="76" t="s">
        <v>85</v>
      </c>
    </row>
    <row r="10" spans="1:30" ht="23.25" thickBot="1" x14ac:dyDescent="0.25">
      <c r="A10" s="45" t="str">
        <f>Debiteurenbeheer!AC10</f>
        <v>Igor</v>
      </c>
      <c r="B10" s="45">
        <f>Debiteurenbeheer!B10</f>
        <v>54321</v>
      </c>
      <c r="C10" s="45" t="str">
        <f>Debiteurenbeheer!C10</f>
        <v>voorbeeld bv</v>
      </c>
      <c r="D10" s="46">
        <f>Debiteurenbeheer!K10</f>
        <v>12345</v>
      </c>
      <c r="E10" s="47">
        <f>Debiteurenbeheer!L10</f>
        <v>42208</v>
      </c>
      <c r="F10" s="47">
        <f>Debiteurenbeheer!M10</f>
        <v>42239</v>
      </c>
      <c r="G10" s="48">
        <f>Debiteurenbeheer!N10</f>
        <v>50</v>
      </c>
      <c r="H10" s="48">
        <f>Debiteurenbeheer!O10</f>
        <v>50</v>
      </c>
      <c r="I10" s="48" t="str">
        <f>Debiteurenbeheer!P10</f>
        <v>€</v>
      </c>
      <c r="J10" s="46">
        <f ca="1">Debiteurenbeheer!U10</f>
        <v>-786</v>
      </c>
      <c r="K10" s="50" t="str">
        <f ca="1">Debiteurenbeheer!R10</f>
        <v>#</v>
      </c>
      <c r="L10" s="49" t="str">
        <f>Debiteurenbeheer!W10</f>
        <v>4-7-2017 - Kees: Gebeld met … Betaling volgt d.d. 9-9-9999.</v>
      </c>
      <c r="M10" s="46" t="str">
        <f>Debiteurenbeheer!X10</f>
        <v>Betalingstoezegging</v>
      </c>
      <c r="O10" s="35"/>
      <c r="P10" s="35"/>
    </row>
    <row r="11" spans="1:30" ht="12.75" thickBot="1" x14ac:dyDescent="0.25">
      <c r="A11" s="45" t="str">
        <f>Debiteurenbeheer!AC11</f>
        <v>Dewi</v>
      </c>
      <c r="B11" s="45">
        <f>Debiteurenbeheer!B11</f>
        <v>54321</v>
      </c>
      <c r="C11" s="45" t="str">
        <f>Debiteurenbeheer!C11</f>
        <v>voorbeeld bv</v>
      </c>
      <c r="D11" s="46">
        <f>Debiteurenbeheer!K11</f>
        <v>12346</v>
      </c>
      <c r="E11" s="47">
        <f>Debiteurenbeheer!L11</f>
        <v>42213</v>
      </c>
      <c r="F11" s="47">
        <f>Debiteurenbeheer!M11</f>
        <v>42244</v>
      </c>
      <c r="G11" s="48">
        <f>Debiteurenbeheer!N11</f>
        <v>50</v>
      </c>
      <c r="H11" s="48">
        <f>Debiteurenbeheer!O11</f>
        <v>25</v>
      </c>
      <c r="I11" s="48" t="str">
        <f>Debiteurenbeheer!P11</f>
        <v>€</v>
      </c>
      <c r="J11" s="46">
        <f ca="1">Debiteurenbeheer!U11</f>
        <v>-781</v>
      </c>
      <c r="K11" s="50" t="str">
        <f ca="1">Debiteurenbeheer!R11</f>
        <v>!</v>
      </c>
      <c r="L11" s="49">
        <f>Debiteurenbeheer!W11</f>
        <v>0</v>
      </c>
      <c r="M11" s="46" t="str">
        <f>Debiteurenbeheer!X11</f>
        <v>Faillissement</v>
      </c>
      <c r="O11" s="145" t="s">
        <v>218</v>
      </c>
      <c r="P11" s="146"/>
    </row>
    <row r="12" spans="1:30" x14ac:dyDescent="0.2">
      <c r="A12" s="45">
        <f>Debiteurenbeheer!AC12</f>
        <v>0</v>
      </c>
      <c r="B12" s="45">
        <f>Debiteurenbeheer!B12</f>
        <v>46445</v>
      </c>
      <c r="C12" s="45" t="str">
        <f>Debiteurenbeheer!C12</f>
        <v>Voorbeeld 14</v>
      </c>
      <c r="D12" s="46">
        <f>Debiteurenbeheer!K12</f>
        <v>15063513</v>
      </c>
      <c r="E12" s="47">
        <f>Debiteurenbeheer!L12</f>
        <v>42064</v>
      </c>
      <c r="F12" s="47">
        <f>Debiteurenbeheer!M12</f>
        <v>42094</v>
      </c>
      <c r="G12" s="48">
        <f>Debiteurenbeheer!N12</f>
        <v>97.56</v>
      </c>
      <c r="H12" s="48">
        <f>Debiteurenbeheer!O12</f>
        <v>97.56</v>
      </c>
      <c r="I12" s="48" t="str">
        <f>Debiteurenbeheer!P12</f>
        <v>€</v>
      </c>
      <c r="J12" s="46">
        <f ca="1">Debiteurenbeheer!U12</f>
        <v>-931</v>
      </c>
      <c r="K12" s="50" t="str">
        <f ca="1">Debiteurenbeheer!R12</f>
        <v>!</v>
      </c>
      <c r="L12" s="49">
        <f>Debiteurenbeheer!W12</f>
        <v>0</v>
      </c>
      <c r="M12" s="46" t="str">
        <f>Debiteurenbeheer!X12</f>
        <v>Commercieel belang</v>
      </c>
      <c r="O12" s="57" t="s">
        <v>36</v>
      </c>
      <c r="P12" s="58" t="s">
        <v>129</v>
      </c>
    </row>
    <row r="13" spans="1:30" x14ac:dyDescent="0.2">
      <c r="A13" s="45">
        <f>Debiteurenbeheer!AC13</f>
        <v>0</v>
      </c>
      <c r="B13" s="45">
        <f>Debiteurenbeheer!B13</f>
        <v>50471</v>
      </c>
      <c r="C13" s="45" t="str">
        <f>Debiteurenbeheer!C13</f>
        <v>Voorbeeld 17</v>
      </c>
      <c r="D13" s="46">
        <f>Debiteurenbeheer!K13</f>
        <v>800181863</v>
      </c>
      <c r="E13" s="47">
        <f>Debiteurenbeheer!L13</f>
        <v>41617</v>
      </c>
      <c r="F13" s="47">
        <f>Debiteurenbeheer!M13</f>
        <v>41647</v>
      </c>
      <c r="G13" s="48">
        <f>Debiteurenbeheer!N13</f>
        <v>19.21</v>
      </c>
      <c r="H13" s="48">
        <f>Debiteurenbeheer!O13</f>
        <v>19.21</v>
      </c>
      <c r="I13" s="48" t="str">
        <f>Debiteurenbeheer!P13</f>
        <v>€</v>
      </c>
      <c r="J13" s="46">
        <f ca="1">Debiteurenbeheer!U13</f>
        <v>-1378</v>
      </c>
      <c r="K13" s="50" t="str">
        <f ca="1">Debiteurenbeheer!R13</f>
        <v>!</v>
      </c>
      <c r="L13" s="49">
        <f>Debiteurenbeheer!W13</f>
        <v>0</v>
      </c>
      <c r="M13" s="46" t="str">
        <f>Debiteurenbeheer!X13</f>
        <v>Ander betaaltermijn</v>
      </c>
      <c r="O13" s="57" t="s">
        <v>86</v>
      </c>
      <c r="P13" s="58" t="s">
        <v>128</v>
      </c>
    </row>
    <row r="14" spans="1:30" x14ac:dyDescent="0.2">
      <c r="A14" s="45">
        <f>Debiteurenbeheer!AC14</f>
        <v>0</v>
      </c>
      <c r="B14" s="45">
        <f>Debiteurenbeheer!B14</f>
        <v>51030</v>
      </c>
      <c r="C14" s="45" t="str">
        <f>Debiteurenbeheer!C14</f>
        <v>Voorbeeld 18</v>
      </c>
      <c r="D14" s="46">
        <f>Debiteurenbeheer!K14</f>
        <v>800183519</v>
      </c>
      <c r="E14" s="47">
        <f>Debiteurenbeheer!L14</f>
        <v>41635</v>
      </c>
      <c r="F14" s="47">
        <f>Debiteurenbeheer!M14</f>
        <v>41665</v>
      </c>
      <c r="G14" s="48">
        <f>Debiteurenbeheer!N14</f>
        <v>98.01</v>
      </c>
      <c r="H14" s="48">
        <f>Debiteurenbeheer!O14</f>
        <v>98.01</v>
      </c>
      <c r="I14" s="48" t="str">
        <f>Debiteurenbeheer!P14</f>
        <v>€</v>
      </c>
      <c r="J14" s="46">
        <f ca="1">Debiteurenbeheer!U14</f>
        <v>-1360</v>
      </c>
      <c r="K14" s="50" t="str">
        <f ca="1">Debiteurenbeheer!R14</f>
        <v>!</v>
      </c>
      <c r="L14" s="49">
        <f>Debiteurenbeheer!W14</f>
        <v>0</v>
      </c>
      <c r="M14" s="46" t="str">
        <f>Debiteurenbeheer!X14</f>
        <v>Kopie factuur</v>
      </c>
      <c r="O14" s="57" t="s">
        <v>217</v>
      </c>
      <c r="P14" s="58" t="s">
        <v>216</v>
      </c>
    </row>
    <row r="15" spans="1:30" x14ac:dyDescent="0.2">
      <c r="A15" s="45">
        <f>Debiteurenbeheer!AC15</f>
        <v>0</v>
      </c>
      <c r="B15" s="45">
        <f>Debiteurenbeheer!B15</f>
        <v>51046</v>
      </c>
      <c r="C15" s="45" t="str">
        <f>Debiteurenbeheer!C15</f>
        <v>Voorbeeld 19</v>
      </c>
      <c r="D15" s="46">
        <f>Debiteurenbeheer!K15</f>
        <v>800165735</v>
      </c>
      <c r="E15" s="47">
        <f>Debiteurenbeheer!L15</f>
        <v>41351</v>
      </c>
      <c r="F15" s="47">
        <f>Debiteurenbeheer!M15</f>
        <v>41381</v>
      </c>
      <c r="G15" s="48">
        <f>Debiteurenbeheer!N15</f>
        <v>38.43</v>
      </c>
      <c r="H15" s="48">
        <f>Debiteurenbeheer!O15</f>
        <v>38.43</v>
      </c>
      <c r="I15" s="48" t="str">
        <f>Debiteurenbeheer!P15</f>
        <v>€</v>
      </c>
      <c r="J15" s="46">
        <f ca="1">Debiteurenbeheer!U15</f>
        <v>-1644</v>
      </c>
      <c r="K15" s="50" t="str">
        <f ca="1">Debiteurenbeheer!R15</f>
        <v>!</v>
      </c>
      <c r="L15" s="49">
        <f>Debiteurenbeheer!W15</f>
        <v>0</v>
      </c>
      <c r="M15" s="46" t="str">
        <f>Debiteurenbeheer!X15</f>
        <v>Prijsverschil</v>
      </c>
    </row>
    <row r="16" spans="1:30" x14ac:dyDescent="0.2">
      <c r="A16" s="45">
        <f>Debiteurenbeheer!AC16</f>
        <v>0</v>
      </c>
      <c r="B16" s="45">
        <f>Debiteurenbeheer!B16</f>
        <v>51046</v>
      </c>
      <c r="C16" s="45" t="str">
        <f>Debiteurenbeheer!C16</f>
        <v>Voorbeeld 19</v>
      </c>
      <c r="D16" s="46">
        <f>Debiteurenbeheer!K16</f>
        <v>800200314</v>
      </c>
      <c r="E16" s="47">
        <f>Debiteurenbeheer!L16</f>
        <v>41912</v>
      </c>
      <c r="F16" s="47">
        <f>Debiteurenbeheer!M16</f>
        <v>41942</v>
      </c>
      <c r="G16" s="48">
        <f>Debiteurenbeheer!N16</f>
        <v>19.21</v>
      </c>
      <c r="H16" s="48">
        <f>Debiteurenbeheer!O16</f>
        <v>19.21</v>
      </c>
      <c r="I16" s="48" t="str">
        <f>Debiteurenbeheer!P16</f>
        <v>€</v>
      </c>
      <c r="J16" s="46">
        <f ca="1">Debiteurenbeheer!U16</f>
        <v>-1083</v>
      </c>
      <c r="K16" s="50" t="str">
        <f ca="1">Debiteurenbeheer!R16</f>
        <v>!</v>
      </c>
      <c r="L16" s="49">
        <f>Debiteurenbeheer!W16</f>
        <v>0</v>
      </c>
      <c r="M16" s="46" t="str">
        <f>Debiteurenbeheer!X16</f>
        <v>NAW gegevens niet correct</v>
      </c>
    </row>
    <row r="17" spans="1:13" x14ac:dyDescent="0.2">
      <c r="A17" s="45">
        <f>Debiteurenbeheer!AC17</f>
        <v>0</v>
      </c>
      <c r="B17" s="45">
        <f>Debiteurenbeheer!B17</f>
        <v>51111</v>
      </c>
      <c r="C17" s="45" t="str">
        <f>Debiteurenbeheer!C17</f>
        <v>Voorbeeld 21</v>
      </c>
      <c r="D17" s="46">
        <f>Debiteurenbeheer!K17</f>
        <v>800190297</v>
      </c>
      <c r="E17" s="47">
        <f>Debiteurenbeheer!L17</f>
        <v>42853</v>
      </c>
      <c r="F17" s="47">
        <f>Debiteurenbeheer!M17</f>
        <v>42883</v>
      </c>
      <c r="G17" s="48">
        <f>Debiteurenbeheer!N17</f>
        <v>19.21</v>
      </c>
      <c r="H17" s="48">
        <f>Debiteurenbeheer!O17</f>
        <v>19.21</v>
      </c>
      <c r="I17" s="48" t="str">
        <f>Debiteurenbeheer!P17</f>
        <v>€</v>
      </c>
      <c r="J17" s="46">
        <f ca="1">Debiteurenbeheer!U17</f>
        <v>-142</v>
      </c>
      <c r="K17" s="50" t="str">
        <f ca="1">Debiteurenbeheer!R17</f>
        <v>!</v>
      </c>
      <c r="L17" s="49">
        <f>Debiteurenbeheer!W17</f>
        <v>0</v>
      </c>
      <c r="M17" s="46" t="str">
        <f>Debiteurenbeheer!X17</f>
        <v>Opzegging</v>
      </c>
    </row>
    <row r="18" spans="1:13" x14ac:dyDescent="0.2">
      <c r="A18" s="45">
        <f>Debiteurenbeheer!AC18</f>
        <v>0</v>
      </c>
      <c r="B18" s="45">
        <f>Debiteurenbeheer!B18</f>
        <v>51163</v>
      </c>
      <c r="C18" s="45" t="str">
        <f>Debiteurenbeheer!C18</f>
        <v>Voorbeeld 22</v>
      </c>
      <c r="D18" s="46">
        <f>Debiteurenbeheer!K18</f>
        <v>800203601</v>
      </c>
      <c r="E18" s="47">
        <f>Debiteurenbeheer!L18</f>
        <v>43051</v>
      </c>
      <c r="F18" s="47">
        <f>Debiteurenbeheer!M18</f>
        <v>43081</v>
      </c>
      <c r="G18" s="48">
        <f>Debiteurenbeheer!N18</f>
        <v>19.21</v>
      </c>
      <c r="H18" s="48">
        <f>Debiteurenbeheer!O18</f>
        <v>19.21</v>
      </c>
      <c r="I18" s="48" t="str">
        <f>Debiteurenbeheer!P18</f>
        <v>€</v>
      </c>
      <c r="J18" s="46">
        <f ca="1">Debiteurenbeheer!U18</f>
        <v>56</v>
      </c>
      <c r="K18" s="50" t="str">
        <f ca="1">Debiteurenbeheer!R18</f>
        <v>!</v>
      </c>
      <c r="L18" s="49">
        <f>Debiteurenbeheer!W18</f>
        <v>0</v>
      </c>
      <c r="M18" s="46" t="str">
        <f>Debiteurenbeheer!X18</f>
        <v>Heeft credit toegezegd gekregen</v>
      </c>
    </row>
    <row r="19" spans="1:13" x14ac:dyDescent="0.2">
      <c r="A19" s="45">
        <f>Debiteurenbeheer!AC19</f>
        <v>0</v>
      </c>
      <c r="B19" s="45">
        <f>Debiteurenbeheer!B19</f>
        <v>51177</v>
      </c>
      <c r="C19" s="45" t="str">
        <f>Debiteurenbeheer!C19</f>
        <v>Voorbeeld 23</v>
      </c>
      <c r="D19" s="46">
        <f>Debiteurenbeheer!K19</f>
        <v>800192569</v>
      </c>
      <c r="E19" s="47">
        <f>Debiteurenbeheer!L19</f>
        <v>42869</v>
      </c>
      <c r="F19" s="47">
        <f>Debiteurenbeheer!M19</f>
        <v>42899</v>
      </c>
      <c r="G19" s="48">
        <f>Debiteurenbeheer!N19</f>
        <v>19.21</v>
      </c>
      <c r="H19" s="48">
        <f>Debiteurenbeheer!O19</f>
        <v>19.21</v>
      </c>
      <c r="I19" s="48" t="str">
        <f>Debiteurenbeheer!P19</f>
        <v>€</v>
      </c>
      <c r="J19" s="46">
        <f ca="1">Debiteurenbeheer!U19</f>
        <v>-126</v>
      </c>
      <c r="K19" s="50" t="str">
        <f ca="1">Debiteurenbeheer!R19</f>
        <v>!</v>
      </c>
      <c r="L19" s="49">
        <f>Debiteurenbeheer!W19</f>
        <v>0</v>
      </c>
      <c r="M19" s="46" t="str">
        <f>Debiteurenbeheer!X19</f>
        <v>Diensten/goederen niet goed</v>
      </c>
    </row>
    <row r="20" spans="1:13" x14ac:dyDescent="0.2">
      <c r="A20" s="45">
        <f>Debiteurenbeheer!AC20</f>
        <v>0</v>
      </c>
      <c r="B20" s="45">
        <f>Debiteurenbeheer!B20</f>
        <v>51244</v>
      </c>
      <c r="C20" s="45" t="str">
        <f>Debiteurenbeheer!C20</f>
        <v>Voorbeeld 24</v>
      </c>
      <c r="D20" s="46">
        <f>Debiteurenbeheer!K20</f>
        <v>800181772</v>
      </c>
      <c r="E20" s="47">
        <f>Debiteurenbeheer!L20</f>
        <v>43078</v>
      </c>
      <c r="F20" s="47">
        <f>Debiteurenbeheer!M20</f>
        <v>42743</v>
      </c>
      <c r="G20" s="48">
        <f>Debiteurenbeheer!N20</f>
        <v>19.21</v>
      </c>
      <c r="H20" s="48">
        <f>Debiteurenbeheer!O20</f>
        <v>19.21</v>
      </c>
      <c r="I20" s="48" t="str">
        <f>Debiteurenbeheer!P20</f>
        <v>€</v>
      </c>
      <c r="J20" s="46">
        <f ca="1">Debiteurenbeheer!U20</f>
        <v>-282</v>
      </c>
      <c r="K20" s="50" t="str">
        <f ca="1">Debiteurenbeheer!R20</f>
        <v>!</v>
      </c>
      <c r="L20" s="49">
        <f>Debiteurenbeheer!W20</f>
        <v>0</v>
      </c>
      <c r="M20" s="46" t="str">
        <f>Debiteurenbeheer!X20</f>
        <v>Diensten/goederen niet geleverd</v>
      </c>
    </row>
    <row r="21" spans="1:13" x14ac:dyDescent="0.2">
      <c r="A21" s="45">
        <f>Debiteurenbeheer!AC21</f>
        <v>0</v>
      </c>
      <c r="B21" s="45">
        <f>Debiteurenbeheer!B21</f>
        <v>51255</v>
      </c>
      <c r="C21" s="45" t="str">
        <f>Debiteurenbeheer!C21</f>
        <v>Voorbeeld 25</v>
      </c>
      <c r="D21" s="46">
        <f>Debiteurenbeheer!K21</f>
        <v>15058434</v>
      </c>
      <c r="E21" s="47">
        <f>Debiteurenbeheer!L21</f>
        <v>42036</v>
      </c>
      <c r="F21" s="47">
        <f>Debiteurenbeheer!M21</f>
        <v>42066</v>
      </c>
      <c r="G21" s="48">
        <f>Debiteurenbeheer!N21</f>
        <v>19.8</v>
      </c>
      <c r="H21" s="48">
        <f>Debiteurenbeheer!O21</f>
        <v>19.8</v>
      </c>
      <c r="I21" s="48" t="str">
        <f>Debiteurenbeheer!P21</f>
        <v>€</v>
      </c>
      <c r="J21" s="46">
        <f ca="1">Debiteurenbeheer!U21</f>
        <v>-959</v>
      </c>
      <c r="K21" s="50" t="str">
        <f ca="1">Debiteurenbeheer!R21</f>
        <v>!</v>
      </c>
      <c r="L21" s="49">
        <f>Debiteurenbeheer!W21</f>
        <v>0</v>
      </c>
      <c r="M21" s="46" t="str">
        <f>Debiteurenbeheer!X21</f>
        <v>Overig</v>
      </c>
    </row>
    <row r="22" spans="1:13" x14ac:dyDescent="0.2">
      <c r="A22" s="45">
        <f>Debiteurenbeheer!AC22</f>
        <v>0</v>
      </c>
      <c r="B22" s="45">
        <f>Debiteurenbeheer!B22</f>
        <v>51255</v>
      </c>
      <c r="C22" s="45" t="str">
        <f>Debiteurenbeheer!C22</f>
        <v>Voorbeeld 25</v>
      </c>
      <c r="D22" s="46">
        <f>Debiteurenbeheer!K22</f>
        <v>800187107</v>
      </c>
      <c r="E22" s="47">
        <f>Debiteurenbeheer!L22</f>
        <v>42787</v>
      </c>
      <c r="F22" s="47">
        <f>Debiteurenbeheer!M22</f>
        <v>42817</v>
      </c>
      <c r="G22" s="48">
        <f>Debiteurenbeheer!N22</f>
        <v>19.21</v>
      </c>
      <c r="H22" s="48">
        <f>Debiteurenbeheer!O22</f>
        <v>19.21</v>
      </c>
      <c r="I22" s="48" t="str">
        <f>Debiteurenbeheer!P22</f>
        <v>€</v>
      </c>
      <c r="J22" s="46">
        <f ca="1">Debiteurenbeheer!U22</f>
        <v>-208</v>
      </c>
      <c r="K22" s="50" t="str">
        <f ca="1">Debiteurenbeheer!R22</f>
        <v>#</v>
      </c>
      <c r="L22" s="49">
        <f>Debiteurenbeheer!W22</f>
        <v>0</v>
      </c>
      <c r="M22" s="46" t="str">
        <f>Debiteurenbeheer!X22</f>
        <v>Betalingstoezegging</v>
      </c>
    </row>
    <row r="23" spans="1:13" x14ac:dyDescent="0.2">
      <c r="A23" s="45">
        <f>Debiteurenbeheer!AC23</f>
        <v>0</v>
      </c>
      <c r="B23" s="45">
        <f>Debiteurenbeheer!B23</f>
        <v>51255</v>
      </c>
      <c r="C23" s="45" t="str">
        <f>Debiteurenbeheer!C23</f>
        <v>Voorbeeld 25</v>
      </c>
      <c r="D23" s="46">
        <f>Debiteurenbeheer!K23</f>
        <v>800200117</v>
      </c>
      <c r="E23" s="47">
        <f>Debiteurenbeheer!L23</f>
        <v>43000</v>
      </c>
      <c r="F23" s="47">
        <f>Debiteurenbeheer!M23</f>
        <v>43030</v>
      </c>
      <c r="G23" s="48">
        <f>Debiteurenbeheer!N23</f>
        <v>19.21</v>
      </c>
      <c r="H23" s="48">
        <f>Debiteurenbeheer!O23</f>
        <v>19.21</v>
      </c>
      <c r="I23" s="48" t="str">
        <f>Debiteurenbeheer!P23</f>
        <v>€</v>
      </c>
      <c r="J23" s="46">
        <f ca="1">Debiteurenbeheer!U23</f>
        <v>5</v>
      </c>
      <c r="K23" s="50" t="str">
        <f ca="1">Debiteurenbeheer!R23</f>
        <v>#</v>
      </c>
      <c r="L23" s="49">
        <f>Debiteurenbeheer!W23</f>
        <v>0</v>
      </c>
      <c r="M23" s="46" t="str">
        <f>Debiteurenbeheer!X23</f>
        <v>Betalingstoezegging</v>
      </c>
    </row>
    <row r="24" spans="1:13" x14ac:dyDescent="0.2">
      <c r="A24" s="45">
        <f>Debiteurenbeheer!AC24</f>
        <v>0</v>
      </c>
      <c r="B24" s="45">
        <f>Debiteurenbeheer!B24</f>
        <v>51318</v>
      </c>
      <c r="C24" s="45" t="str">
        <f>Debiteurenbeheer!C24</f>
        <v>Voorbeeld 28</v>
      </c>
      <c r="D24" s="46">
        <f>Debiteurenbeheer!K24</f>
        <v>14046332</v>
      </c>
      <c r="E24" s="47">
        <f>Debiteurenbeheer!L24</f>
        <v>43081</v>
      </c>
      <c r="F24" s="47">
        <f>Debiteurenbeheer!M24</f>
        <v>42015</v>
      </c>
      <c r="G24" s="48">
        <f>Debiteurenbeheer!N24</f>
        <v>18.149999999999999</v>
      </c>
      <c r="H24" s="48">
        <f>Debiteurenbeheer!O24</f>
        <v>18.149999999999999</v>
      </c>
      <c r="I24" s="48" t="str">
        <f>Debiteurenbeheer!P24</f>
        <v>€</v>
      </c>
      <c r="J24" s="46">
        <f ca="1">Debiteurenbeheer!U24</f>
        <v>-1010</v>
      </c>
      <c r="K24" s="50" t="str">
        <f ca="1">Debiteurenbeheer!R24</f>
        <v>!</v>
      </c>
      <c r="L24" s="49">
        <f>Debiteurenbeheer!W24</f>
        <v>0</v>
      </c>
      <c r="M24" s="46" t="str">
        <f>Debiteurenbeheer!X24</f>
        <v>Ander betaaltermijn</v>
      </c>
    </row>
    <row r="25" spans="1:13" x14ac:dyDescent="0.2">
      <c r="A25" s="45">
        <f>Debiteurenbeheer!AC25</f>
        <v>0</v>
      </c>
      <c r="B25" s="45">
        <f>Debiteurenbeheer!B25</f>
        <v>51318</v>
      </c>
      <c r="C25" s="45" t="str">
        <f>Debiteurenbeheer!C25</f>
        <v>Voorbeeld 28</v>
      </c>
      <c r="D25" s="46">
        <f>Debiteurenbeheer!K25</f>
        <v>15061315</v>
      </c>
      <c r="E25" s="47">
        <f>Debiteurenbeheer!L25</f>
        <v>42064</v>
      </c>
      <c r="F25" s="47">
        <f>Debiteurenbeheer!M25</f>
        <v>42094</v>
      </c>
      <c r="G25" s="48">
        <f>Debiteurenbeheer!N25</f>
        <v>19.8</v>
      </c>
      <c r="H25" s="48">
        <f>Debiteurenbeheer!O25</f>
        <v>19.8</v>
      </c>
      <c r="I25" s="48" t="str">
        <f>Debiteurenbeheer!P25</f>
        <v>€</v>
      </c>
      <c r="J25" s="46">
        <f ca="1">Debiteurenbeheer!U25</f>
        <v>-931</v>
      </c>
      <c r="K25" s="50" t="str">
        <f ca="1">Debiteurenbeheer!R25</f>
        <v>#</v>
      </c>
      <c r="L25" s="49">
        <f>Debiteurenbeheer!W25</f>
        <v>0</v>
      </c>
      <c r="M25" s="46" t="str">
        <f>Debiteurenbeheer!X25</f>
        <v>Betalingstoezegging</v>
      </c>
    </row>
    <row r="26" spans="1:13" x14ac:dyDescent="0.2">
      <c r="A26" s="45">
        <f>Debiteurenbeheer!AC26</f>
        <v>0</v>
      </c>
      <c r="B26" s="45">
        <f>Debiteurenbeheer!B26</f>
        <v>51318</v>
      </c>
      <c r="C26" s="45" t="str">
        <f>Debiteurenbeheer!C26</f>
        <v>Voorbeeld 28</v>
      </c>
      <c r="D26" s="46">
        <f>Debiteurenbeheer!K26</f>
        <v>800197414</v>
      </c>
      <c r="E26" s="47">
        <f>Debiteurenbeheer!L26</f>
        <v>42960</v>
      </c>
      <c r="F26" s="47">
        <f>Debiteurenbeheer!M26</f>
        <v>42990</v>
      </c>
      <c r="G26" s="48">
        <f>Debiteurenbeheer!N26</f>
        <v>72.599999999999994</v>
      </c>
      <c r="H26" s="48">
        <f>Debiteurenbeheer!O26</f>
        <v>72.599999999999994</v>
      </c>
      <c r="I26" s="48" t="str">
        <f>Debiteurenbeheer!P26</f>
        <v>€</v>
      </c>
      <c r="J26" s="46">
        <f ca="1">Debiteurenbeheer!U26</f>
        <v>-35</v>
      </c>
      <c r="K26" s="50" t="str">
        <f ca="1">Debiteurenbeheer!R26</f>
        <v>*</v>
      </c>
      <c r="L26" s="49">
        <f>Debiteurenbeheer!W26</f>
        <v>0</v>
      </c>
      <c r="M26" s="46">
        <f>Debiteurenbeheer!X26</f>
        <v>0</v>
      </c>
    </row>
    <row r="27" spans="1:13" x14ac:dyDescent="0.2">
      <c r="A27" s="45">
        <f>Debiteurenbeheer!AC27</f>
        <v>0</v>
      </c>
      <c r="B27" s="45">
        <f>Debiteurenbeheer!B27</f>
        <v>51318</v>
      </c>
      <c r="C27" s="45" t="str">
        <f>Debiteurenbeheer!C27</f>
        <v>Voorbeeld 28</v>
      </c>
      <c r="D27" s="46">
        <f>Debiteurenbeheer!K27</f>
        <v>800202903</v>
      </c>
      <c r="E27" s="47">
        <f>Debiteurenbeheer!L27</f>
        <v>43046</v>
      </c>
      <c r="F27" s="47">
        <f>Debiteurenbeheer!M27</f>
        <v>43076</v>
      </c>
      <c r="G27" s="48">
        <f>Debiteurenbeheer!N27</f>
        <v>36.299999999999997</v>
      </c>
      <c r="H27" s="48">
        <f>Debiteurenbeheer!O27</f>
        <v>36.299999999999997</v>
      </c>
      <c r="I27" s="48" t="str">
        <f>Debiteurenbeheer!P27</f>
        <v>€</v>
      </c>
      <c r="J27" s="46">
        <f ca="1">Debiteurenbeheer!U27</f>
        <v>51</v>
      </c>
      <c r="K27" s="50" t="str">
        <f ca="1">Debiteurenbeheer!R27</f>
        <v/>
      </c>
      <c r="L27" s="49">
        <f>Debiteurenbeheer!W27</f>
        <v>0</v>
      </c>
      <c r="M27" s="46">
        <f>Debiteurenbeheer!X27</f>
        <v>0</v>
      </c>
    </row>
    <row r="28" spans="1:13" x14ac:dyDescent="0.2">
      <c r="A28" s="45">
        <f>Debiteurenbeheer!AC28</f>
        <v>0</v>
      </c>
      <c r="B28" s="45">
        <f>Debiteurenbeheer!B28</f>
        <v>51561</v>
      </c>
      <c r="C28" s="45" t="str">
        <f>Debiteurenbeheer!C28</f>
        <v>Voorbeeld 35</v>
      </c>
      <c r="D28" s="46">
        <f>Debiteurenbeheer!K28</f>
        <v>800183214</v>
      </c>
      <c r="E28" s="47">
        <f>Debiteurenbeheer!L28</f>
        <v>41627</v>
      </c>
      <c r="F28" s="47">
        <f>Debiteurenbeheer!M28</f>
        <v>41657</v>
      </c>
      <c r="G28" s="48">
        <f>Debiteurenbeheer!N28</f>
        <v>19.21</v>
      </c>
      <c r="H28" s="48">
        <f>Debiteurenbeheer!O28</f>
        <v>19.21</v>
      </c>
      <c r="I28" s="48" t="str">
        <f>Debiteurenbeheer!P28</f>
        <v>€</v>
      </c>
      <c r="J28" s="46">
        <f ca="1">Debiteurenbeheer!U28</f>
        <v>-1368</v>
      </c>
      <c r="K28" s="50" t="str">
        <f ca="1">Debiteurenbeheer!R28</f>
        <v>*</v>
      </c>
      <c r="L28" s="49">
        <f>Debiteurenbeheer!W28</f>
        <v>0</v>
      </c>
      <c r="M28" s="46">
        <f>Debiteurenbeheer!X28</f>
        <v>0</v>
      </c>
    </row>
    <row r="29" spans="1:13" x14ac:dyDescent="0.2">
      <c r="A29" s="45">
        <f>Debiteurenbeheer!AC29</f>
        <v>0</v>
      </c>
      <c r="B29" s="45">
        <f>Debiteurenbeheer!B29</f>
        <v>51576</v>
      </c>
      <c r="C29" s="45" t="str">
        <f>Debiteurenbeheer!C29</f>
        <v>Voorbeeld 37</v>
      </c>
      <c r="D29" s="46">
        <f>Debiteurenbeheer!K29</f>
        <v>800199293</v>
      </c>
      <c r="E29" s="47">
        <f>Debiteurenbeheer!L29</f>
        <v>41893</v>
      </c>
      <c r="F29" s="47">
        <f>Debiteurenbeheer!M29</f>
        <v>41923</v>
      </c>
      <c r="G29" s="48">
        <f>Debiteurenbeheer!N29</f>
        <v>19.21</v>
      </c>
      <c r="H29" s="48">
        <f>Debiteurenbeheer!O29</f>
        <v>19.21</v>
      </c>
      <c r="I29" s="48" t="str">
        <f>Debiteurenbeheer!P29</f>
        <v>€</v>
      </c>
      <c r="J29" s="46">
        <f ca="1">Debiteurenbeheer!U29</f>
        <v>-1102</v>
      </c>
      <c r="K29" s="50" t="str">
        <f ca="1">Debiteurenbeheer!R29</f>
        <v>*</v>
      </c>
      <c r="L29" s="49">
        <f>Debiteurenbeheer!W29</f>
        <v>0</v>
      </c>
      <c r="M29" s="46">
        <f>Debiteurenbeheer!X29</f>
        <v>0</v>
      </c>
    </row>
    <row r="30" spans="1:13" x14ac:dyDescent="0.2">
      <c r="A30" s="45">
        <f>Debiteurenbeheer!AC30</f>
        <v>0</v>
      </c>
      <c r="B30" s="45">
        <f>Debiteurenbeheer!B30</f>
        <v>51583</v>
      </c>
      <c r="C30" s="45" t="str">
        <f>Debiteurenbeheer!C30</f>
        <v>Voorbeeld 38</v>
      </c>
      <c r="D30" s="46">
        <f>Debiteurenbeheer!K30</f>
        <v>800182430</v>
      </c>
      <c r="E30" s="47">
        <f>Debiteurenbeheer!L30</f>
        <v>41624</v>
      </c>
      <c r="F30" s="47">
        <f>Debiteurenbeheer!M30</f>
        <v>41654</v>
      </c>
      <c r="G30" s="48">
        <f>Debiteurenbeheer!N30</f>
        <v>246.69</v>
      </c>
      <c r="H30" s="48">
        <f>Debiteurenbeheer!O30</f>
        <v>246.69</v>
      </c>
      <c r="I30" s="48" t="str">
        <f>Debiteurenbeheer!P30</f>
        <v>€</v>
      </c>
      <c r="J30" s="46">
        <f ca="1">Debiteurenbeheer!U30</f>
        <v>-1371</v>
      </c>
      <c r="K30" s="50" t="str">
        <f ca="1">Debiteurenbeheer!R30</f>
        <v>*</v>
      </c>
      <c r="L30" s="49">
        <f>Debiteurenbeheer!W30</f>
        <v>0</v>
      </c>
      <c r="M30" s="46">
        <f>Debiteurenbeheer!X30</f>
        <v>0</v>
      </c>
    </row>
    <row r="31" spans="1:13" x14ac:dyDescent="0.2">
      <c r="A31" s="45">
        <f>Debiteurenbeheer!AC31</f>
        <v>0</v>
      </c>
      <c r="B31" s="45">
        <f>Debiteurenbeheer!B31</f>
        <v>51632</v>
      </c>
      <c r="C31" s="45" t="str">
        <f>Debiteurenbeheer!C31</f>
        <v>Voorbeeld 39</v>
      </c>
      <c r="D31" s="46">
        <f>Debiteurenbeheer!K31</f>
        <v>15058470</v>
      </c>
      <c r="E31" s="47">
        <f>Debiteurenbeheer!L31</f>
        <v>42036</v>
      </c>
      <c r="F31" s="47">
        <f>Debiteurenbeheer!M31</f>
        <v>42066</v>
      </c>
      <c r="G31" s="48">
        <f>Debiteurenbeheer!N31</f>
        <v>264.05</v>
      </c>
      <c r="H31" s="48">
        <f>Debiteurenbeheer!O31</f>
        <v>264.05</v>
      </c>
      <c r="I31" s="48" t="str">
        <f>Debiteurenbeheer!P31</f>
        <v>€</v>
      </c>
      <c r="J31" s="46">
        <f ca="1">Debiteurenbeheer!U31</f>
        <v>-959</v>
      </c>
      <c r="K31" s="50" t="str">
        <f ca="1">Debiteurenbeheer!R31</f>
        <v>*</v>
      </c>
      <c r="L31" s="49">
        <f>Debiteurenbeheer!W31</f>
        <v>0</v>
      </c>
      <c r="M31" s="46">
        <f>Debiteurenbeheer!X31</f>
        <v>0</v>
      </c>
    </row>
    <row r="32" spans="1:13" x14ac:dyDescent="0.2">
      <c r="A32" s="45">
        <f>Debiteurenbeheer!AC32</f>
        <v>0</v>
      </c>
      <c r="B32" s="45">
        <f>Debiteurenbeheer!B32</f>
        <v>51632</v>
      </c>
      <c r="C32" s="45" t="str">
        <f>Debiteurenbeheer!C32</f>
        <v>Voorbeeld 39</v>
      </c>
      <c r="D32" s="46">
        <f>Debiteurenbeheer!K32</f>
        <v>800186230</v>
      </c>
      <c r="E32" s="47">
        <f>Debiteurenbeheer!L32</f>
        <v>41683</v>
      </c>
      <c r="F32" s="47">
        <f>Debiteurenbeheer!M32</f>
        <v>41713</v>
      </c>
      <c r="G32" s="48">
        <f>Debiteurenbeheer!N32</f>
        <v>256.39999999999998</v>
      </c>
      <c r="H32" s="48">
        <f>Debiteurenbeheer!O32</f>
        <v>256.39999999999998</v>
      </c>
      <c r="I32" s="48" t="str">
        <f>Debiteurenbeheer!P32</f>
        <v>€</v>
      </c>
      <c r="J32" s="46">
        <f ca="1">Debiteurenbeheer!U32</f>
        <v>-1312</v>
      </c>
      <c r="K32" s="50" t="str">
        <f ca="1">Debiteurenbeheer!R32</f>
        <v>*</v>
      </c>
      <c r="L32" s="49">
        <f>Debiteurenbeheer!W32</f>
        <v>0</v>
      </c>
      <c r="M32" s="46">
        <f>Debiteurenbeheer!X32</f>
        <v>0</v>
      </c>
    </row>
    <row r="33" spans="1:13" x14ac:dyDescent="0.2">
      <c r="A33" s="45">
        <f>Debiteurenbeheer!AC33</f>
        <v>0</v>
      </c>
      <c r="B33" s="45">
        <f>Debiteurenbeheer!B33</f>
        <v>51687</v>
      </c>
      <c r="C33" s="45" t="str">
        <f>Debiteurenbeheer!C33</f>
        <v>Voorbeeld 41</v>
      </c>
      <c r="D33" s="46">
        <f>Debiteurenbeheer!K33</f>
        <v>14046391</v>
      </c>
      <c r="E33" s="47">
        <f>Debiteurenbeheer!L33</f>
        <v>41985</v>
      </c>
      <c r="F33" s="47">
        <f>Debiteurenbeheer!M33</f>
        <v>42015</v>
      </c>
      <c r="G33" s="48">
        <f>Debiteurenbeheer!N33</f>
        <v>1.21</v>
      </c>
      <c r="H33" s="48">
        <f>Debiteurenbeheer!O33</f>
        <v>1.21</v>
      </c>
      <c r="I33" s="48" t="str">
        <f>Debiteurenbeheer!P33</f>
        <v>€</v>
      </c>
      <c r="J33" s="46">
        <f ca="1">Debiteurenbeheer!U33</f>
        <v>-1010</v>
      </c>
      <c r="K33" s="50" t="str">
        <f ca="1">Debiteurenbeheer!R33</f>
        <v>*</v>
      </c>
      <c r="L33" s="49">
        <f>Debiteurenbeheer!W33</f>
        <v>0</v>
      </c>
      <c r="M33" s="46">
        <f>Debiteurenbeheer!X33</f>
        <v>0</v>
      </c>
    </row>
    <row r="34" spans="1:13" x14ac:dyDescent="0.2">
      <c r="A34" s="45">
        <f>Debiteurenbeheer!AC34</f>
        <v>0</v>
      </c>
      <c r="B34" s="45">
        <f>Debiteurenbeheer!B34</f>
        <v>51687</v>
      </c>
      <c r="C34" s="45" t="str">
        <f>Debiteurenbeheer!C34</f>
        <v>Voorbeeld 41</v>
      </c>
      <c r="D34" s="46">
        <f>Debiteurenbeheer!K34</f>
        <v>15051839</v>
      </c>
      <c r="E34" s="47">
        <f>Debiteurenbeheer!L34</f>
        <v>42005</v>
      </c>
      <c r="F34" s="47">
        <f>Debiteurenbeheer!M34</f>
        <v>42035</v>
      </c>
      <c r="G34" s="48">
        <f>Debiteurenbeheer!N34</f>
        <v>151.93</v>
      </c>
      <c r="H34" s="48">
        <f>Debiteurenbeheer!O34</f>
        <v>151.93</v>
      </c>
      <c r="I34" s="48" t="str">
        <f>Debiteurenbeheer!P34</f>
        <v>€</v>
      </c>
      <c r="J34" s="46">
        <f ca="1">Debiteurenbeheer!U34</f>
        <v>-990</v>
      </c>
      <c r="K34" s="50" t="str">
        <f ca="1">Debiteurenbeheer!R34</f>
        <v>*</v>
      </c>
      <c r="L34" s="49">
        <f>Debiteurenbeheer!W34</f>
        <v>0</v>
      </c>
      <c r="M34" s="46">
        <f>Debiteurenbeheer!X34</f>
        <v>0</v>
      </c>
    </row>
    <row r="35" spans="1:13" x14ac:dyDescent="0.2">
      <c r="A35" s="45">
        <f>Debiteurenbeheer!AC35</f>
        <v>0</v>
      </c>
      <c r="B35" s="45">
        <f>Debiteurenbeheer!B35</f>
        <v>51687</v>
      </c>
      <c r="C35" s="45" t="str">
        <f>Debiteurenbeheer!C35</f>
        <v>Voorbeeld 41</v>
      </c>
      <c r="D35" s="46">
        <f>Debiteurenbeheer!K35</f>
        <v>800184309</v>
      </c>
      <c r="E35" s="47">
        <f>Debiteurenbeheer!L35</f>
        <v>41649</v>
      </c>
      <c r="F35" s="47">
        <f>Debiteurenbeheer!M35</f>
        <v>41679</v>
      </c>
      <c r="G35" s="48">
        <f>Debiteurenbeheer!N35</f>
        <v>140.21</v>
      </c>
      <c r="H35" s="48">
        <f>Debiteurenbeheer!O35</f>
        <v>140.21</v>
      </c>
      <c r="I35" s="48" t="str">
        <f>Debiteurenbeheer!P35</f>
        <v>€</v>
      </c>
      <c r="J35" s="46">
        <f ca="1">Debiteurenbeheer!U35</f>
        <v>-1346</v>
      </c>
      <c r="K35" s="50" t="str">
        <f ca="1">Debiteurenbeheer!R35</f>
        <v>*</v>
      </c>
      <c r="L35" s="49">
        <f>Debiteurenbeheer!W35</f>
        <v>0</v>
      </c>
      <c r="M35" s="46">
        <f>Debiteurenbeheer!X35</f>
        <v>0</v>
      </c>
    </row>
    <row r="36" spans="1:13" x14ac:dyDescent="0.2">
      <c r="A36" s="45">
        <f>Debiteurenbeheer!AC36</f>
        <v>0</v>
      </c>
      <c r="B36" s="45">
        <f>Debiteurenbeheer!B36</f>
        <v>51687</v>
      </c>
      <c r="C36" s="45" t="str">
        <f>Debiteurenbeheer!C36</f>
        <v>Voorbeeld 44</v>
      </c>
      <c r="D36" s="46">
        <f>Debiteurenbeheer!K36</f>
        <v>800195693</v>
      </c>
      <c r="E36" s="47">
        <f>Debiteurenbeheer!L36</f>
        <v>41831</v>
      </c>
      <c r="F36" s="47">
        <f>Debiteurenbeheer!M36</f>
        <v>41861</v>
      </c>
      <c r="G36" s="48">
        <f>Debiteurenbeheer!N36</f>
        <v>121</v>
      </c>
      <c r="H36" s="48">
        <f>Debiteurenbeheer!O36</f>
        <v>121</v>
      </c>
      <c r="I36" s="48" t="str">
        <f>Debiteurenbeheer!P36</f>
        <v>€</v>
      </c>
      <c r="J36" s="46">
        <f ca="1">Debiteurenbeheer!U36</f>
        <v>-1164</v>
      </c>
      <c r="K36" s="50" t="str">
        <f ca="1">Debiteurenbeheer!R36</f>
        <v>*</v>
      </c>
      <c r="L36" s="49">
        <f>Debiteurenbeheer!W36</f>
        <v>0</v>
      </c>
      <c r="M36" s="46">
        <f>Debiteurenbeheer!X36</f>
        <v>0</v>
      </c>
    </row>
    <row r="37" spans="1:13" x14ac:dyDescent="0.2">
      <c r="A37" s="45">
        <f>Debiteurenbeheer!AC37</f>
        <v>0</v>
      </c>
      <c r="B37" s="45">
        <f>Debiteurenbeheer!B37</f>
        <v>51834</v>
      </c>
      <c r="C37" s="45" t="str">
        <f>Debiteurenbeheer!C37</f>
        <v>Voorbeeld 45</v>
      </c>
      <c r="D37" s="46">
        <f>Debiteurenbeheer!K37</f>
        <v>15051881</v>
      </c>
      <c r="E37" s="47">
        <f>Debiteurenbeheer!L37</f>
        <v>42005</v>
      </c>
      <c r="F37" s="47">
        <f>Debiteurenbeheer!M37</f>
        <v>42035</v>
      </c>
      <c r="G37" s="48">
        <f>Debiteurenbeheer!N37</f>
        <v>5.89</v>
      </c>
      <c r="H37" s="48">
        <f>Debiteurenbeheer!O37</f>
        <v>5.89</v>
      </c>
      <c r="I37" s="48" t="str">
        <f>Debiteurenbeheer!P37</f>
        <v>€</v>
      </c>
      <c r="J37" s="46">
        <f ca="1">Debiteurenbeheer!U37</f>
        <v>-990</v>
      </c>
      <c r="K37" s="50" t="str">
        <f ca="1">Debiteurenbeheer!R37</f>
        <v>*</v>
      </c>
      <c r="L37" s="49">
        <f>Debiteurenbeheer!W37</f>
        <v>0</v>
      </c>
      <c r="M37" s="46">
        <f>Debiteurenbeheer!X37</f>
        <v>0</v>
      </c>
    </row>
    <row r="38" spans="1:13" x14ac:dyDescent="0.2">
      <c r="A38" s="45">
        <f>Debiteurenbeheer!AC38</f>
        <v>0</v>
      </c>
      <c r="B38" s="45">
        <f>Debiteurenbeheer!B38</f>
        <v>51834</v>
      </c>
      <c r="C38" s="45" t="str">
        <f>Debiteurenbeheer!C38</f>
        <v>Voorbeeld 45</v>
      </c>
      <c r="D38" s="46">
        <f>Debiteurenbeheer!K38</f>
        <v>800194139</v>
      </c>
      <c r="E38" s="47">
        <f>Debiteurenbeheer!L38</f>
        <v>41803</v>
      </c>
      <c r="F38" s="47">
        <f>Debiteurenbeheer!M38</f>
        <v>41833</v>
      </c>
      <c r="G38" s="48">
        <f>Debiteurenbeheer!N38</f>
        <v>16.739999999999998</v>
      </c>
      <c r="H38" s="48">
        <f>Debiteurenbeheer!O38</f>
        <v>16.739999999999998</v>
      </c>
      <c r="I38" s="48" t="str">
        <f>Debiteurenbeheer!P38</f>
        <v>€</v>
      </c>
      <c r="J38" s="46">
        <f ca="1">Debiteurenbeheer!U38</f>
        <v>-1192</v>
      </c>
      <c r="K38" s="50" t="str">
        <f ca="1">Debiteurenbeheer!R38</f>
        <v>*</v>
      </c>
      <c r="L38" s="49">
        <f>Debiteurenbeheer!W38</f>
        <v>0</v>
      </c>
      <c r="M38" s="46">
        <f>Debiteurenbeheer!X38</f>
        <v>0</v>
      </c>
    </row>
    <row r="39" spans="1:13" x14ac:dyDescent="0.2">
      <c r="A39" s="45">
        <f>Debiteurenbeheer!AC39</f>
        <v>0</v>
      </c>
      <c r="B39" s="45">
        <f>Debiteurenbeheer!B39</f>
        <v>52025</v>
      </c>
      <c r="C39" s="45" t="str">
        <f>Debiteurenbeheer!C39</f>
        <v>Voorbeeld 47</v>
      </c>
      <c r="D39" s="46">
        <f>Debiteurenbeheer!K39</f>
        <v>15051922</v>
      </c>
      <c r="E39" s="47">
        <f>Debiteurenbeheer!L39</f>
        <v>42005</v>
      </c>
      <c r="F39" s="47">
        <f>Debiteurenbeheer!M39</f>
        <v>42035</v>
      </c>
      <c r="G39" s="48">
        <f>Debiteurenbeheer!N39</f>
        <v>66.17</v>
      </c>
      <c r="H39" s="48">
        <f>Debiteurenbeheer!O39</f>
        <v>66.17</v>
      </c>
      <c r="I39" s="48" t="str">
        <f>Debiteurenbeheer!P39</f>
        <v>€</v>
      </c>
      <c r="J39" s="46">
        <f ca="1">Debiteurenbeheer!U39</f>
        <v>-990</v>
      </c>
      <c r="K39" s="50" t="str">
        <f ca="1">Debiteurenbeheer!R39</f>
        <v>*</v>
      </c>
      <c r="L39" s="49">
        <f>Debiteurenbeheer!W39</f>
        <v>0</v>
      </c>
      <c r="M39" s="46">
        <f>Debiteurenbeheer!X39</f>
        <v>0</v>
      </c>
    </row>
    <row r="40" spans="1:13" x14ac:dyDescent="0.2">
      <c r="A40" s="45">
        <f>Debiteurenbeheer!AC40</f>
        <v>0</v>
      </c>
      <c r="B40" s="45">
        <f>Debiteurenbeheer!B40</f>
        <v>0</v>
      </c>
      <c r="C40" s="45">
        <f>Debiteurenbeheer!C40</f>
        <v>0</v>
      </c>
      <c r="D40" s="46">
        <f>Debiteurenbeheer!K40</f>
        <v>0</v>
      </c>
      <c r="E40" s="47">
        <f>Debiteurenbeheer!L40</f>
        <v>0</v>
      </c>
      <c r="F40" s="47">
        <f>Debiteurenbeheer!M40</f>
        <v>0</v>
      </c>
      <c r="G40" s="48">
        <f>Debiteurenbeheer!N40</f>
        <v>0</v>
      </c>
      <c r="H40" s="48">
        <f>Debiteurenbeheer!O40</f>
        <v>0</v>
      </c>
      <c r="I40" s="48">
        <f>Debiteurenbeheer!P40</f>
        <v>0</v>
      </c>
      <c r="J40" s="46">
        <f ca="1">Debiteurenbeheer!U40</f>
        <v>-43025</v>
      </c>
      <c r="K40" s="50" t="str">
        <f ca="1">Debiteurenbeheer!R40</f>
        <v>*</v>
      </c>
      <c r="L40" s="49">
        <f>Debiteurenbeheer!W40</f>
        <v>0</v>
      </c>
      <c r="M40" s="46">
        <f>Debiteurenbeheer!X40</f>
        <v>0</v>
      </c>
    </row>
    <row r="41" spans="1:13" x14ac:dyDescent="0.2">
      <c r="A41" s="45">
        <f>Debiteurenbeheer!AC41</f>
        <v>0</v>
      </c>
      <c r="B41" s="45">
        <f>Debiteurenbeheer!B41</f>
        <v>0</v>
      </c>
      <c r="C41" s="45">
        <f>Debiteurenbeheer!C41</f>
        <v>0</v>
      </c>
      <c r="D41" s="46">
        <f>Debiteurenbeheer!K41</f>
        <v>0</v>
      </c>
      <c r="E41" s="47">
        <f>Debiteurenbeheer!L41</f>
        <v>0</v>
      </c>
      <c r="F41" s="47">
        <f>Debiteurenbeheer!M41</f>
        <v>0</v>
      </c>
      <c r="G41" s="48">
        <f>Debiteurenbeheer!N41</f>
        <v>0</v>
      </c>
      <c r="H41" s="48">
        <f>Debiteurenbeheer!O41</f>
        <v>0</v>
      </c>
      <c r="I41" s="48">
        <f>Debiteurenbeheer!P41</f>
        <v>0</v>
      </c>
      <c r="J41" s="46">
        <f ca="1">Debiteurenbeheer!U41</f>
        <v>-43025</v>
      </c>
      <c r="K41" s="50" t="str">
        <f ca="1">Debiteurenbeheer!R41</f>
        <v>*</v>
      </c>
      <c r="L41" s="49">
        <f>Debiteurenbeheer!W41</f>
        <v>0</v>
      </c>
      <c r="M41" s="46">
        <f>Debiteurenbeheer!X41</f>
        <v>0</v>
      </c>
    </row>
    <row r="42" spans="1:13" x14ac:dyDescent="0.2">
      <c r="A42" s="45">
        <f>Debiteurenbeheer!AC42</f>
        <v>0</v>
      </c>
      <c r="B42" s="45">
        <f>Debiteurenbeheer!B42</f>
        <v>0</v>
      </c>
      <c r="C42" s="45">
        <f>Debiteurenbeheer!C42</f>
        <v>0</v>
      </c>
      <c r="D42" s="46">
        <f>Debiteurenbeheer!K42</f>
        <v>0</v>
      </c>
      <c r="E42" s="47">
        <f>Debiteurenbeheer!L42</f>
        <v>0</v>
      </c>
      <c r="F42" s="47">
        <f>Debiteurenbeheer!M42</f>
        <v>0</v>
      </c>
      <c r="G42" s="48">
        <f>Debiteurenbeheer!N42</f>
        <v>0</v>
      </c>
      <c r="H42" s="48">
        <f>Debiteurenbeheer!O42</f>
        <v>0</v>
      </c>
      <c r="I42" s="48">
        <f>Debiteurenbeheer!P42</f>
        <v>0</v>
      </c>
      <c r="J42" s="46">
        <f ca="1">Debiteurenbeheer!U42</f>
        <v>-43025</v>
      </c>
      <c r="K42" s="50" t="str">
        <f ca="1">Debiteurenbeheer!R42</f>
        <v>*</v>
      </c>
      <c r="L42" s="49">
        <f>Debiteurenbeheer!W42</f>
        <v>0</v>
      </c>
      <c r="M42" s="46">
        <f>Debiteurenbeheer!X42</f>
        <v>0</v>
      </c>
    </row>
    <row r="43" spans="1:13" x14ac:dyDescent="0.2">
      <c r="A43" s="45">
        <f>Debiteurenbeheer!AC43</f>
        <v>0</v>
      </c>
      <c r="B43" s="45">
        <f>Debiteurenbeheer!B43</f>
        <v>0</v>
      </c>
      <c r="C43" s="45">
        <f>Debiteurenbeheer!C43</f>
        <v>0</v>
      </c>
      <c r="D43" s="46">
        <f>Debiteurenbeheer!K43</f>
        <v>0</v>
      </c>
      <c r="E43" s="47">
        <f>Debiteurenbeheer!L43</f>
        <v>0</v>
      </c>
      <c r="F43" s="47">
        <f>Debiteurenbeheer!M43</f>
        <v>0</v>
      </c>
      <c r="G43" s="48">
        <f>Debiteurenbeheer!N43</f>
        <v>0</v>
      </c>
      <c r="H43" s="48">
        <f>Debiteurenbeheer!O43</f>
        <v>0</v>
      </c>
      <c r="I43" s="48">
        <f>Debiteurenbeheer!P43</f>
        <v>0</v>
      </c>
      <c r="J43" s="46">
        <f ca="1">Debiteurenbeheer!U43</f>
        <v>-43025</v>
      </c>
      <c r="K43" s="50" t="str">
        <f ca="1">Debiteurenbeheer!R43</f>
        <v>*</v>
      </c>
      <c r="L43" s="49">
        <f>Debiteurenbeheer!W43</f>
        <v>0</v>
      </c>
      <c r="M43" s="46">
        <f>Debiteurenbeheer!X43</f>
        <v>0</v>
      </c>
    </row>
    <row r="44" spans="1:13" x14ac:dyDescent="0.2">
      <c r="A44" s="45">
        <f>Debiteurenbeheer!AC44</f>
        <v>0</v>
      </c>
      <c r="B44" s="45">
        <f>Debiteurenbeheer!B44</f>
        <v>0</v>
      </c>
      <c r="C44" s="45">
        <f>Debiteurenbeheer!C44</f>
        <v>0</v>
      </c>
      <c r="D44" s="46">
        <f>Debiteurenbeheer!K44</f>
        <v>0</v>
      </c>
      <c r="E44" s="47">
        <f>Debiteurenbeheer!L44</f>
        <v>0</v>
      </c>
      <c r="F44" s="47">
        <f>Debiteurenbeheer!M44</f>
        <v>0</v>
      </c>
      <c r="G44" s="48">
        <f>Debiteurenbeheer!N44</f>
        <v>0</v>
      </c>
      <c r="H44" s="48">
        <f>Debiteurenbeheer!O44</f>
        <v>0</v>
      </c>
      <c r="I44" s="48">
        <f>Debiteurenbeheer!P44</f>
        <v>0</v>
      </c>
      <c r="J44" s="46">
        <f ca="1">Debiteurenbeheer!U44</f>
        <v>-43025</v>
      </c>
      <c r="K44" s="50" t="str">
        <f ca="1">Debiteurenbeheer!R44</f>
        <v>*</v>
      </c>
      <c r="L44" s="49">
        <f>Debiteurenbeheer!W44</f>
        <v>0</v>
      </c>
      <c r="M44" s="46">
        <f>Debiteurenbeheer!X44</f>
        <v>0</v>
      </c>
    </row>
    <row r="45" spans="1:13" x14ac:dyDescent="0.2">
      <c r="A45" s="45">
        <f>Debiteurenbeheer!AC45</f>
        <v>0</v>
      </c>
      <c r="B45" s="45">
        <f>Debiteurenbeheer!B45</f>
        <v>0</v>
      </c>
      <c r="C45" s="45">
        <f>Debiteurenbeheer!C45</f>
        <v>0</v>
      </c>
      <c r="D45" s="46">
        <f>Debiteurenbeheer!K45</f>
        <v>0</v>
      </c>
      <c r="E45" s="47">
        <f>Debiteurenbeheer!L45</f>
        <v>0</v>
      </c>
      <c r="F45" s="47">
        <f>Debiteurenbeheer!M45</f>
        <v>0</v>
      </c>
      <c r="G45" s="48">
        <f>Debiteurenbeheer!N45</f>
        <v>0</v>
      </c>
      <c r="H45" s="48">
        <f>Debiteurenbeheer!O45</f>
        <v>0</v>
      </c>
      <c r="I45" s="48">
        <f>Debiteurenbeheer!P45</f>
        <v>0</v>
      </c>
      <c r="J45" s="46">
        <f ca="1">Debiteurenbeheer!U45</f>
        <v>-43025</v>
      </c>
      <c r="K45" s="50" t="str">
        <f ca="1">Debiteurenbeheer!R45</f>
        <v>*</v>
      </c>
      <c r="L45" s="49">
        <f>Debiteurenbeheer!W45</f>
        <v>0</v>
      </c>
      <c r="M45" s="46">
        <f>Debiteurenbeheer!X45</f>
        <v>0</v>
      </c>
    </row>
    <row r="46" spans="1:13" x14ac:dyDescent="0.2">
      <c r="A46" s="45">
        <f>Debiteurenbeheer!AC46</f>
        <v>0</v>
      </c>
      <c r="B46" s="45">
        <f>Debiteurenbeheer!B46</f>
        <v>0</v>
      </c>
      <c r="C46" s="45">
        <f>Debiteurenbeheer!C46</f>
        <v>0</v>
      </c>
      <c r="D46" s="46">
        <f>Debiteurenbeheer!K46</f>
        <v>0</v>
      </c>
      <c r="E46" s="47">
        <f>Debiteurenbeheer!L46</f>
        <v>0</v>
      </c>
      <c r="F46" s="47">
        <f>Debiteurenbeheer!M46</f>
        <v>0</v>
      </c>
      <c r="G46" s="48">
        <f>Debiteurenbeheer!N46</f>
        <v>0</v>
      </c>
      <c r="H46" s="48">
        <f>Debiteurenbeheer!O46</f>
        <v>0</v>
      </c>
      <c r="I46" s="48">
        <f>Debiteurenbeheer!P46</f>
        <v>0</v>
      </c>
      <c r="J46" s="46">
        <f ca="1">Debiteurenbeheer!U46</f>
        <v>-43025</v>
      </c>
      <c r="K46" s="50" t="str">
        <f ca="1">Debiteurenbeheer!R46</f>
        <v>*</v>
      </c>
      <c r="L46" s="49">
        <f>Debiteurenbeheer!W46</f>
        <v>0</v>
      </c>
      <c r="M46" s="46">
        <f>Debiteurenbeheer!X46</f>
        <v>0</v>
      </c>
    </row>
    <row r="47" spans="1:13" x14ac:dyDescent="0.2">
      <c r="A47" s="45">
        <f>Debiteurenbeheer!AC47</f>
        <v>0</v>
      </c>
      <c r="B47" s="45">
        <f>Debiteurenbeheer!B47</f>
        <v>0</v>
      </c>
      <c r="C47" s="45">
        <f>Debiteurenbeheer!C47</f>
        <v>0</v>
      </c>
      <c r="D47" s="46">
        <f>Debiteurenbeheer!K47</f>
        <v>0</v>
      </c>
      <c r="E47" s="47">
        <f>Debiteurenbeheer!L47</f>
        <v>0</v>
      </c>
      <c r="F47" s="47">
        <f>Debiteurenbeheer!M47</f>
        <v>0</v>
      </c>
      <c r="G47" s="48">
        <f>Debiteurenbeheer!N47</f>
        <v>0</v>
      </c>
      <c r="H47" s="48">
        <f>Debiteurenbeheer!O47</f>
        <v>0</v>
      </c>
      <c r="I47" s="48">
        <f>Debiteurenbeheer!P47</f>
        <v>0</v>
      </c>
      <c r="J47" s="46">
        <f ca="1">Debiteurenbeheer!U47</f>
        <v>-43025</v>
      </c>
      <c r="K47" s="50" t="str">
        <f ca="1">Debiteurenbeheer!R47</f>
        <v>*</v>
      </c>
      <c r="L47" s="49">
        <f>Debiteurenbeheer!W47</f>
        <v>0</v>
      </c>
      <c r="M47" s="46">
        <f>Debiteurenbeheer!X47</f>
        <v>0</v>
      </c>
    </row>
    <row r="48" spans="1:13" x14ac:dyDescent="0.2">
      <c r="A48" s="45">
        <f>Debiteurenbeheer!AC48</f>
        <v>0</v>
      </c>
      <c r="B48" s="45">
        <f>Debiteurenbeheer!B48</f>
        <v>0</v>
      </c>
      <c r="C48" s="45">
        <f>Debiteurenbeheer!C48</f>
        <v>0</v>
      </c>
      <c r="D48" s="46">
        <f>Debiteurenbeheer!K48</f>
        <v>0</v>
      </c>
      <c r="E48" s="47">
        <f>Debiteurenbeheer!L48</f>
        <v>0</v>
      </c>
      <c r="F48" s="47">
        <f>Debiteurenbeheer!M48</f>
        <v>0</v>
      </c>
      <c r="G48" s="48">
        <f>Debiteurenbeheer!N48</f>
        <v>0</v>
      </c>
      <c r="H48" s="48">
        <f>Debiteurenbeheer!O48</f>
        <v>0</v>
      </c>
      <c r="I48" s="48">
        <f>Debiteurenbeheer!P48</f>
        <v>0</v>
      </c>
      <c r="J48" s="46">
        <f ca="1">Debiteurenbeheer!U48</f>
        <v>-43025</v>
      </c>
      <c r="K48" s="50" t="str">
        <f ca="1">Debiteurenbeheer!R48</f>
        <v>*</v>
      </c>
      <c r="L48" s="49">
        <f>Debiteurenbeheer!W48</f>
        <v>0</v>
      </c>
      <c r="M48" s="46">
        <f>Debiteurenbeheer!X48</f>
        <v>0</v>
      </c>
    </row>
    <row r="49" spans="1:13" x14ac:dyDescent="0.2">
      <c r="A49" s="45">
        <f>Debiteurenbeheer!AC49</f>
        <v>0</v>
      </c>
      <c r="B49" s="45">
        <f>Debiteurenbeheer!B49</f>
        <v>0</v>
      </c>
      <c r="C49" s="45">
        <f>Debiteurenbeheer!C49</f>
        <v>0</v>
      </c>
      <c r="D49" s="46">
        <f>Debiteurenbeheer!K49</f>
        <v>0</v>
      </c>
      <c r="E49" s="47">
        <f>Debiteurenbeheer!L49</f>
        <v>0</v>
      </c>
      <c r="F49" s="47">
        <f>Debiteurenbeheer!M49</f>
        <v>0</v>
      </c>
      <c r="G49" s="48">
        <f>Debiteurenbeheer!N49</f>
        <v>0</v>
      </c>
      <c r="H49" s="48">
        <f>Debiteurenbeheer!O49</f>
        <v>0</v>
      </c>
      <c r="I49" s="48">
        <f>Debiteurenbeheer!P49</f>
        <v>0</v>
      </c>
      <c r="J49" s="46">
        <f ca="1">Debiteurenbeheer!U49</f>
        <v>-43025</v>
      </c>
      <c r="K49" s="50" t="str">
        <f ca="1">Debiteurenbeheer!R49</f>
        <v>*</v>
      </c>
      <c r="L49" s="49">
        <f>Debiteurenbeheer!W49</f>
        <v>0</v>
      </c>
      <c r="M49" s="46">
        <f>Debiteurenbeheer!X49</f>
        <v>0</v>
      </c>
    </row>
    <row r="50" spans="1:13" x14ac:dyDescent="0.2">
      <c r="A50" s="45">
        <f>Debiteurenbeheer!AC50</f>
        <v>0</v>
      </c>
      <c r="B50" s="45">
        <f>Debiteurenbeheer!B50</f>
        <v>0</v>
      </c>
      <c r="C50" s="45">
        <f>Debiteurenbeheer!C50</f>
        <v>0</v>
      </c>
      <c r="D50" s="46">
        <f>Debiteurenbeheer!K50</f>
        <v>0</v>
      </c>
      <c r="E50" s="47">
        <f>Debiteurenbeheer!L50</f>
        <v>0</v>
      </c>
      <c r="F50" s="47">
        <f>Debiteurenbeheer!M50</f>
        <v>0</v>
      </c>
      <c r="G50" s="48">
        <f>Debiteurenbeheer!N50</f>
        <v>0</v>
      </c>
      <c r="H50" s="48">
        <f>Debiteurenbeheer!O50</f>
        <v>0</v>
      </c>
      <c r="I50" s="48">
        <f>Debiteurenbeheer!P50</f>
        <v>0</v>
      </c>
      <c r="J50" s="46">
        <f ca="1">Debiteurenbeheer!U50</f>
        <v>-43025</v>
      </c>
      <c r="K50" s="50" t="str">
        <f ca="1">Debiteurenbeheer!R50</f>
        <v>*</v>
      </c>
      <c r="L50" s="49">
        <f>Debiteurenbeheer!W50</f>
        <v>0</v>
      </c>
      <c r="M50" s="46">
        <f>Debiteurenbeheer!X50</f>
        <v>0</v>
      </c>
    </row>
    <row r="51" spans="1:13" x14ac:dyDescent="0.2">
      <c r="A51" s="45">
        <f>Debiteurenbeheer!AC51</f>
        <v>0</v>
      </c>
      <c r="B51" s="45">
        <f>Debiteurenbeheer!B51</f>
        <v>0</v>
      </c>
      <c r="C51" s="45">
        <f>Debiteurenbeheer!C51</f>
        <v>0</v>
      </c>
      <c r="D51" s="46">
        <f>Debiteurenbeheer!K51</f>
        <v>0</v>
      </c>
      <c r="E51" s="47">
        <f>Debiteurenbeheer!L51</f>
        <v>0</v>
      </c>
      <c r="F51" s="47">
        <f>Debiteurenbeheer!M51</f>
        <v>0</v>
      </c>
      <c r="G51" s="48">
        <f>Debiteurenbeheer!N51</f>
        <v>0</v>
      </c>
      <c r="H51" s="48">
        <f>Debiteurenbeheer!O51</f>
        <v>0</v>
      </c>
      <c r="I51" s="48">
        <f>Debiteurenbeheer!P51</f>
        <v>0</v>
      </c>
      <c r="J51" s="46">
        <f ca="1">Debiteurenbeheer!U51</f>
        <v>-43025</v>
      </c>
      <c r="K51" s="50" t="str">
        <f ca="1">Debiteurenbeheer!R51</f>
        <v>*</v>
      </c>
      <c r="L51" s="49">
        <f>Debiteurenbeheer!W51</f>
        <v>0</v>
      </c>
      <c r="M51" s="46">
        <f>Debiteurenbeheer!X51</f>
        <v>0</v>
      </c>
    </row>
    <row r="52" spans="1:13" x14ac:dyDescent="0.2">
      <c r="A52" s="45">
        <f>Debiteurenbeheer!AC52</f>
        <v>0</v>
      </c>
      <c r="B52" s="45">
        <f>Debiteurenbeheer!B52</f>
        <v>0</v>
      </c>
      <c r="C52" s="45">
        <f>Debiteurenbeheer!C52</f>
        <v>0</v>
      </c>
      <c r="D52" s="46">
        <f>Debiteurenbeheer!K52</f>
        <v>0</v>
      </c>
      <c r="E52" s="47">
        <f>Debiteurenbeheer!L52</f>
        <v>0</v>
      </c>
      <c r="F52" s="47">
        <f>Debiteurenbeheer!M52</f>
        <v>0</v>
      </c>
      <c r="G52" s="48">
        <f>Debiteurenbeheer!N52</f>
        <v>0</v>
      </c>
      <c r="H52" s="48">
        <f>Debiteurenbeheer!O52</f>
        <v>0</v>
      </c>
      <c r="I52" s="48">
        <f>Debiteurenbeheer!P52</f>
        <v>0</v>
      </c>
      <c r="J52" s="46">
        <f ca="1">Debiteurenbeheer!U52</f>
        <v>-43025</v>
      </c>
      <c r="K52" s="50" t="str">
        <f ca="1">Debiteurenbeheer!R52</f>
        <v>*</v>
      </c>
      <c r="L52" s="49">
        <f>Debiteurenbeheer!W52</f>
        <v>0</v>
      </c>
      <c r="M52" s="46">
        <f>Debiteurenbeheer!X52</f>
        <v>0</v>
      </c>
    </row>
    <row r="53" spans="1:13" x14ac:dyDescent="0.2">
      <c r="A53" s="45">
        <f>Debiteurenbeheer!AC53</f>
        <v>0</v>
      </c>
      <c r="B53" s="45">
        <f>Debiteurenbeheer!B53</f>
        <v>0</v>
      </c>
      <c r="C53" s="45">
        <f>Debiteurenbeheer!C53</f>
        <v>0</v>
      </c>
      <c r="D53" s="46">
        <f>Debiteurenbeheer!K53</f>
        <v>0</v>
      </c>
      <c r="E53" s="47">
        <f>Debiteurenbeheer!L53</f>
        <v>0</v>
      </c>
      <c r="F53" s="47">
        <f>Debiteurenbeheer!M53</f>
        <v>0</v>
      </c>
      <c r="G53" s="48">
        <f>Debiteurenbeheer!N53</f>
        <v>0</v>
      </c>
      <c r="H53" s="48">
        <f>Debiteurenbeheer!O53</f>
        <v>0</v>
      </c>
      <c r="I53" s="48">
        <f>Debiteurenbeheer!P53</f>
        <v>0</v>
      </c>
      <c r="J53" s="46">
        <f ca="1">Debiteurenbeheer!U53</f>
        <v>-43025</v>
      </c>
      <c r="K53" s="50" t="str">
        <f ca="1">Debiteurenbeheer!R53</f>
        <v>*</v>
      </c>
      <c r="L53" s="49">
        <f>Debiteurenbeheer!W53</f>
        <v>0</v>
      </c>
      <c r="M53" s="46">
        <f>Debiteurenbeheer!X53</f>
        <v>0</v>
      </c>
    </row>
    <row r="54" spans="1:13" x14ac:dyDescent="0.2">
      <c r="A54" s="45">
        <f>Debiteurenbeheer!AC54</f>
        <v>0</v>
      </c>
      <c r="B54" s="45">
        <f>Debiteurenbeheer!B54</f>
        <v>0</v>
      </c>
      <c r="C54" s="45">
        <f>Debiteurenbeheer!C54</f>
        <v>0</v>
      </c>
      <c r="D54" s="46">
        <f>Debiteurenbeheer!K54</f>
        <v>0</v>
      </c>
      <c r="E54" s="47">
        <f>Debiteurenbeheer!L54</f>
        <v>0</v>
      </c>
      <c r="F54" s="47">
        <f>Debiteurenbeheer!M54</f>
        <v>0</v>
      </c>
      <c r="G54" s="48">
        <f>Debiteurenbeheer!N54</f>
        <v>0</v>
      </c>
      <c r="H54" s="48">
        <f>Debiteurenbeheer!O54</f>
        <v>0</v>
      </c>
      <c r="I54" s="48">
        <f>Debiteurenbeheer!P54</f>
        <v>0</v>
      </c>
      <c r="J54" s="46">
        <f ca="1">Debiteurenbeheer!U54</f>
        <v>-43025</v>
      </c>
      <c r="K54" s="50" t="str">
        <f ca="1">Debiteurenbeheer!R54</f>
        <v>*</v>
      </c>
      <c r="L54" s="49">
        <f>Debiteurenbeheer!W54</f>
        <v>0</v>
      </c>
      <c r="M54" s="46">
        <f>Debiteurenbeheer!X54</f>
        <v>0</v>
      </c>
    </row>
    <row r="55" spans="1:13" x14ac:dyDescent="0.2">
      <c r="A55" s="45">
        <f>Debiteurenbeheer!AC55</f>
        <v>0</v>
      </c>
      <c r="B55" s="45">
        <f>Debiteurenbeheer!B55</f>
        <v>0</v>
      </c>
      <c r="C55" s="45">
        <f>Debiteurenbeheer!C55</f>
        <v>0</v>
      </c>
      <c r="D55" s="46">
        <f>Debiteurenbeheer!K55</f>
        <v>0</v>
      </c>
      <c r="E55" s="47">
        <f>Debiteurenbeheer!L55</f>
        <v>0</v>
      </c>
      <c r="F55" s="47">
        <f>Debiteurenbeheer!M55</f>
        <v>0</v>
      </c>
      <c r="G55" s="48">
        <f>Debiteurenbeheer!N55</f>
        <v>0</v>
      </c>
      <c r="H55" s="48">
        <f>Debiteurenbeheer!O55</f>
        <v>0</v>
      </c>
      <c r="I55" s="48">
        <f>Debiteurenbeheer!P55</f>
        <v>0</v>
      </c>
      <c r="J55" s="46">
        <f ca="1">Debiteurenbeheer!U55</f>
        <v>-43025</v>
      </c>
      <c r="K55" s="50" t="str">
        <f ca="1">Debiteurenbeheer!R55</f>
        <v>*</v>
      </c>
      <c r="L55" s="49">
        <f>Debiteurenbeheer!W55</f>
        <v>0</v>
      </c>
      <c r="M55" s="46">
        <f>Debiteurenbeheer!X55</f>
        <v>0</v>
      </c>
    </row>
    <row r="56" spans="1:13" x14ac:dyDescent="0.2">
      <c r="A56" s="45">
        <f>Debiteurenbeheer!AC56</f>
        <v>0</v>
      </c>
      <c r="B56" s="45">
        <f>Debiteurenbeheer!B56</f>
        <v>0</v>
      </c>
      <c r="C56" s="45">
        <f>Debiteurenbeheer!C56</f>
        <v>0</v>
      </c>
      <c r="D56" s="46">
        <f>Debiteurenbeheer!K56</f>
        <v>0</v>
      </c>
      <c r="E56" s="47">
        <f>Debiteurenbeheer!L56</f>
        <v>0</v>
      </c>
      <c r="F56" s="47">
        <f>Debiteurenbeheer!M56</f>
        <v>0</v>
      </c>
      <c r="G56" s="48">
        <f>Debiteurenbeheer!N56</f>
        <v>0</v>
      </c>
      <c r="H56" s="48">
        <f>Debiteurenbeheer!O56</f>
        <v>0</v>
      </c>
      <c r="I56" s="48">
        <f>Debiteurenbeheer!P56</f>
        <v>0</v>
      </c>
      <c r="J56" s="46">
        <f ca="1">Debiteurenbeheer!U56</f>
        <v>-43025</v>
      </c>
      <c r="K56" s="50" t="str">
        <f ca="1">Debiteurenbeheer!R56</f>
        <v>*</v>
      </c>
      <c r="L56" s="49">
        <f>Debiteurenbeheer!W56</f>
        <v>0</v>
      </c>
      <c r="M56" s="46">
        <f>Debiteurenbeheer!X56</f>
        <v>0</v>
      </c>
    </row>
    <row r="57" spans="1:13" x14ac:dyDescent="0.2">
      <c r="A57" s="45">
        <f>Debiteurenbeheer!AC57</f>
        <v>0</v>
      </c>
      <c r="B57" s="45">
        <f>Debiteurenbeheer!B57</f>
        <v>0</v>
      </c>
      <c r="C57" s="45">
        <f>Debiteurenbeheer!C57</f>
        <v>0</v>
      </c>
      <c r="D57" s="46">
        <f>Debiteurenbeheer!K57</f>
        <v>0</v>
      </c>
      <c r="E57" s="47">
        <f>Debiteurenbeheer!L57</f>
        <v>0</v>
      </c>
      <c r="F57" s="47">
        <f>Debiteurenbeheer!M57</f>
        <v>0</v>
      </c>
      <c r="G57" s="48">
        <f>Debiteurenbeheer!N57</f>
        <v>0</v>
      </c>
      <c r="H57" s="48">
        <f>Debiteurenbeheer!O57</f>
        <v>0</v>
      </c>
      <c r="I57" s="48">
        <f>Debiteurenbeheer!P57</f>
        <v>0</v>
      </c>
      <c r="J57" s="46">
        <f ca="1">Debiteurenbeheer!U57</f>
        <v>-43025</v>
      </c>
      <c r="K57" s="50" t="str">
        <f ca="1">Debiteurenbeheer!R57</f>
        <v>*</v>
      </c>
      <c r="L57" s="49">
        <f>Debiteurenbeheer!W57</f>
        <v>0</v>
      </c>
      <c r="M57" s="46">
        <f>Debiteurenbeheer!X57</f>
        <v>0</v>
      </c>
    </row>
    <row r="58" spans="1:13" x14ac:dyDescent="0.2">
      <c r="A58" s="45">
        <f>Debiteurenbeheer!AC58</f>
        <v>0</v>
      </c>
      <c r="B58" s="45">
        <f>Debiteurenbeheer!B58</f>
        <v>0</v>
      </c>
      <c r="C58" s="45">
        <f>Debiteurenbeheer!C58</f>
        <v>0</v>
      </c>
      <c r="D58" s="46">
        <f>Debiteurenbeheer!K58</f>
        <v>0</v>
      </c>
      <c r="E58" s="47">
        <f>Debiteurenbeheer!L58</f>
        <v>0</v>
      </c>
      <c r="F58" s="47">
        <f>Debiteurenbeheer!M58</f>
        <v>0</v>
      </c>
      <c r="G58" s="48">
        <f>Debiteurenbeheer!N58</f>
        <v>0</v>
      </c>
      <c r="H58" s="48">
        <f>Debiteurenbeheer!O58</f>
        <v>0</v>
      </c>
      <c r="I58" s="48">
        <f>Debiteurenbeheer!P58</f>
        <v>0</v>
      </c>
      <c r="J58" s="46">
        <f ca="1">Debiteurenbeheer!U58</f>
        <v>-43025</v>
      </c>
      <c r="K58" s="50" t="str">
        <f ca="1">Debiteurenbeheer!R58</f>
        <v>*</v>
      </c>
      <c r="L58" s="49">
        <f>Debiteurenbeheer!W58</f>
        <v>0</v>
      </c>
      <c r="M58" s="46">
        <f>Debiteurenbeheer!X58</f>
        <v>0</v>
      </c>
    </row>
    <row r="59" spans="1:13" x14ac:dyDescent="0.2">
      <c r="A59" s="45">
        <f>Debiteurenbeheer!AC59</f>
        <v>0</v>
      </c>
      <c r="B59" s="45">
        <f>Debiteurenbeheer!B59</f>
        <v>0</v>
      </c>
      <c r="C59" s="45">
        <f>Debiteurenbeheer!C59</f>
        <v>0</v>
      </c>
      <c r="D59" s="46">
        <f>Debiteurenbeheer!K59</f>
        <v>0</v>
      </c>
      <c r="E59" s="47">
        <f>Debiteurenbeheer!L59</f>
        <v>0</v>
      </c>
      <c r="F59" s="47">
        <f>Debiteurenbeheer!M59</f>
        <v>0</v>
      </c>
      <c r="G59" s="48">
        <f>Debiteurenbeheer!N59</f>
        <v>0</v>
      </c>
      <c r="H59" s="48">
        <f>Debiteurenbeheer!O59</f>
        <v>0</v>
      </c>
      <c r="I59" s="48">
        <f>Debiteurenbeheer!P59</f>
        <v>0</v>
      </c>
      <c r="J59" s="46">
        <f ca="1">Debiteurenbeheer!U59</f>
        <v>-43025</v>
      </c>
      <c r="K59" s="50" t="str">
        <f ca="1">Debiteurenbeheer!R59</f>
        <v>*</v>
      </c>
      <c r="L59" s="49">
        <f>Debiteurenbeheer!W59</f>
        <v>0</v>
      </c>
      <c r="M59" s="46">
        <f>Debiteurenbeheer!X59</f>
        <v>0</v>
      </c>
    </row>
    <row r="60" spans="1:13" x14ac:dyDescent="0.2">
      <c r="A60" s="45">
        <f>Debiteurenbeheer!AC60</f>
        <v>0</v>
      </c>
      <c r="B60" s="45">
        <f>Debiteurenbeheer!B60</f>
        <v>0</v>
      </c>
      <c r="C60" s="45">
        <f>Debiteurenbeheer!C60</f>
        <v>0</v>
      </c>
      <c r="D60" s="46">
        <f>Debiteurenbeheer!K60</f>
        <v>0</v>
      </c>
      <c r="E60" s="47">
        <f>Debiteurenbeheer!L60</f>
        <v>0</v>
      </c>
      <c r="F60" s="47">
        <f>Debiteurenbeheer!M60</f>
        <v>0</v>
      </c>
      <c r="G60" s="48">
        <f>Debiteurenbeheer!N60</f>
        <v>0</v>
      </c>
      <c r="H60" s="48">
        <f>Debiteurenbeheer!O60</f>
        <v>0</v>
      </c>
      <c r="I60" s="48">
        <f>Debiteurenbeheer!P60</f>
        <v>0</v>
      </c>
      <c r="J60" s="46">
        <f ca="1">Debiteurenbeheer!U60</f>
        <v>-43025</v>
      </c>
      <c r="K60" s="50" t="str">
        <f ca="1">Debiteurenbeheer!R60</f>
        <v>*</v>
      </c>
      <c r="L60" s="49">
        <f>Debiteurenbeheer!W60</f>
        <v>0</v>
      </c>
      <c r="M60" s="46">
        <f>Debiteurenbeheer!X60</f>
        <v>0</v>
      </c>
    </row>
    <row r="61" spans="1:13" x14ac:dyDescent="0.2">
      <c r="A61" s="45">
        <f>Debiteurenbeheer!AC61</f>
        <v>0</v>
      </c>
      <c r="B61" s="45">
        <f>Debiteurenbeheer!B61</f>
        <v>0</v>
      </c>
      <c r="C61" s="45">
        <f>Debiteurenbeheer!C61</f>
        <v>0</v>
      </c>
      <c r="D61" s="46">
        <f>Debiteurenbeheer!K61</f>
        <v>0</v>
      </c>
      <c r="E61" s="47">
        <f>Debiteurenbeheer!L61</f>
        <v>0</v>
      </c>
      <c r="F61" s="47">
        <f>Debiteurenbeheer!M61</f>
        <v>0</v>
      </c>
      <c r="G61" s="48">
        <f>Debiteurenbeheer!N61</f>
        <v>0</v>
      </c>
      <c r="H61" s="48">
        <f>Debiteurenbeheer!O61</f>
        <v>0</v>
      </c>
      <c r="I61" s="48">
        <f>Debiteurenbeheer!P61</f>
        <v>0</v>
      </c>
      <c r="J61" s="46">
        <f ca="1">Debiteurenbeheer!U61</f>
        <v>-43025</v>
      </c>
      <c r="K61" s="50" t="str">
        <f ca="1">Debiteurenbeheer!R61</f>
        <v>*</v>
      </c>
      <c r="L61" s="49">
        <f>Debiteurenbeheer!W61</f>
        <v>0</v>
      </c>
      <c r="M61" s="46">
        <f>Debiteurenbeheer!X61</f>
        <v>0</v>
      </c>
    </row>
    <row r="62" spans="1:13" x14ac:dyDescent="0.2">
      <c r="A62" s="45">
        <f>Debiteurenbeheer!AC62</f>
        <v>0</v>
      </c>
      <c r="B62" s="45">
        <f>Debiteurenbeheer!B62</f>
        <v>0</v>
      </c>
      <c r="C62" s="45">
        <f>Debiteurenbeheer!C62</f>
        <v>0</v>
      </c>
      <c r="D62" s="46">
        <f>Debiteurenbeheer!K62</f>
        <v>0</v>
      </c>
      <c r="E62" s="47">
        <f>Debiteurenbeheer!L62</f>
        <v>0</v>
      </c>
      <c r="F62" s="47">
        <f>Debiteurenbeheer!M62</f>
        <v>0</v>
      </c>
      <c r="G62" s="48">
        <f>Debiteurenbeheer!N62</f>
        <v>0</v>
      </c>
      <c r="H62" s="48">
        <f>Debiteurenbeheer!O62</f>
        <v>0</v>
      </c>
      <c r="I62" s="48">
        <f>Debiteurenbeheer!P62</f>
        <v>0</v>
      </c>
      <c r="J62" s="46">
        <f ca="1">Debiteurenbeheer!U62</f>
        <v>-43025</v>
      </c>
      <c r="K62" s="50" t="str">
        <f ca="1">Debiteurenbeheer!R62</f>
        <v>*</v>
      </c>
      <c r="L62" s="49">
        <f>Debiteurenbeheer!W62</f>
        <v>0</v>
      </c>
      <c r="M62" s="46">
        <f>Debiteurenbeheer!X62</f>
        <v>0</v>
      </c>
    </row>
    <row r="63" spans="1:13" x14ac:dyDescent="0.2">
      <c r="A63" s="45">
        <f>Debiteurenbeheer!AC63</f>
        <v>0</v>
      </c>
      <c r="B63" s="45">
        <f>Debiteurenbeheer!B63</f>
        <v>0</v>
      </c>
      <c r="C63" s="45">
        <f>Debiteurenbeheer!C63</f>
        <v>0</v>
      </c>
      <c r="D63" s="46">
        <f>Debiteurenbeheer!K63</f>
        <v>0</v>
      </c>
      <c r="E63" s="47">
        <f>Debiteurenbeheer!L63</f>
        <v>0</v>
      </c>
      <c r="F63" s="47">
        <f>Debiteurenbeheer!M63</f>
        <v>0</v>
      </c>
      <c r="G63" s="48">
        <f>Debiteurenbeheer!N63</f>
        <v>0</v>
      </c>
      <c r="H63" s="48">
        <f>Debiteurenbeheer!O63</f>
        <v>0</v>
      </c>
      <c r="I63" s="48">
        <f>Debiteurenbeheer!P63</f>
        <v>0</v>
      </c>
      <c r="J63" s="46">
        <f ca="1">Debiteurenbeheer!U63</f>
        <v>-43025</v>
      </c>
      <c r="K63" s="50" t="str">
        <f ca="1">Debiteurenbeheer!R63</f>
        <v>*</v>
      </c>
      <c r="L63" s="49">
        <f>Debiteurenbeheer!W63</f>
        <v>0</v>
      </c>
      <c r="M63" s="46">
        <f>Debiteurenbeheer!X63</f>
        <v>0</v>
      </c>
    </row>
    <row r="64" spans="1:13" x14ac:dyDescent="0.2">
      <c r="A64" s="45">
        <f>Debiteurenbeheer!AC64</f>
        <v>0</v>
      </c>
      <c r="B64" s="45">
        <f>Debiteurenbeheer!B64</f>
        <v>0</v>
      </c>
      <c r="C64" s="45">
        <f>Debiteurenbeheer!C64</f>
        <v>0</v>
      </c>
      <c r="D64" s="46">
        <f>Debiteurenbeheer!K64</f>
        <v>0</v>
      </c>
      <c r="E64" s="47">
        <f>Debiteurenbeheer!L64</f>
        <v>0</v>
      </c>
      <c r="F64" s="47">
        <f>Debiteurenbeheer!M64</f>
        <v>0</v>
      </c>
      <c r="G64" s="48">
        <f>Debiteurenbeheer!N64</f>
        <v>0</v>
      </c>
      <c r="H64" s="48">
        <f>Debiteurenbeheer!O64</f>
        <v>0</v>
      </c>
      <c r="I64" s="48">
        <f>Debiteurenbeheer!P64</f>
        <v>0</v>
      </c>
      <c r="J64" s="46">
        <f ca="1">Debiteurenbeheer!U64</f>
        <v>-43025</v>
      </c>
      <c r="K64" s="50" t="str">
        <f ca="1">Debiteurenbeheer!R64</f>
        <v>*</v>
      </c>
      <c r="L64" s="49">
        <f>Debiteurenbeheer!W64</f>
        <v>0</v>
      </c>
      <c r="M64" s="46">
        <f>Debiteurenbeheer!X64</f>
        <v>0</v>
      </c>
    </row>
    <row r="65" spans="1:13" x14ac:dyDescent="0.2">
      <c r="A65" s="45">
        <f>Debiteurenbeheer!AC65</f>
        <v>0</v>
      </c>
      <c r="B65" s="45">
        <f>Debiteurenbeheer!B65</f>
        <v>0</v>
      </c>
      <c r="C65" s="45">
        <f>Debiteurenbeheer!C65</f>
        <v>0</v>
      </c>
      <c r="D65" s="46">
        <f>Debiteurenbeheer!K65</f>
        <v>0</v>
      </c>
      <c r="E65" s="47">
        <f>Debiteurenbeheer!L65</f>
        <v>0</v>
      </c>
      <c r="F65" s="47">
        <f>Debiteurenbeheer!M65</f>
        <v>0</v>
      </c>
      <c r="G65" s="48">
        <f>Debiteurenbeheer!N65</f>
        <v>0</v>
      </c>
      <c r="H65" s="48">
        <f>Debiteurenbeheer!O65</f>
        <v>0</v>
      </c>
      <c r="I65" s="48">
        <f>Debiteurenbeheer!P65</f>
        <v>0</v>
      </c>
      <c r="J65" s="46">
        <f ca="1">Debiteurenbeheer!U65</f>
        <v>-43025</v>
      </c>
      <c r="K65" s="50" t="str">
        <f ca="1">Debiteurenbeheer!R65</f>
        <v>*</v>
      </c>
      <c r="L65" s="49">
        <f>Debiteurenbeheer!W65</f>
        <v>0</v>
      </c>
      <c r="M65" s="46">
        <f>Debiteurenbeheer!X65</f>
        <v>0</v>
      </c>
    </row>
    <row r="66" spans="1:13" x14ac:dyDescent="0.2">
      <c r="A66" s="45">
        <f>Debiteurenbeheer!AC66</f>
        <v>0</v>
      </c>
      <c r="B66" s="45">
        <f>Debiteurenbeheer!B66</f>
        <v>0</v>
      </c>
      <c r="C66" s="45">
        <f>Debiteurenbeheer!C66</f>
        <v>0</v>
      </c>
      <c r="D66" s="46">
        <f>Debiteurenbeheer!K66</f>
        <v>0</v>
      </c>
      <c r="E66" s="47">
        <f>Debiteurenbeheer!L66</f>
        <v>0</v>
      </c>
      <c r="F66" s="47">
        <f>Debiteurenbeheer!M66</f>
        <v>0</v>
      </c>
      <c r="G66" s="48">
        <f>Debiteurenbeheer!N66</f>
        <v>0</v>
      </c>
      <c r="H66" s="48">
        <f>Debiteurenbeheer!O66</f>
        <v>0</v>
      </c>
      <c r="I66" s="48">
        <f>Debiteurenbeheer!P66</f>
        <v>0</v>
      </c>
      <c r="J66" s="46">
        <f ca="1">Debiteurenbeheer!U66</f>
        <v>-43025</v>
      </c>
      <c r="K66" s="50" t="str">
        <f ca="1">Debiteurenbeheer!R66</f>
        <v>*</v>
      </c>
      <c r="L66" s="49">
        <f>Debiteurenbeheer!W66</f>
        <v>0</v>
      </c>
      <c r="M66" s="46">
        <f>Debiteurenbeheer!X66</f>
        <v>0</v>
      </c>
    </row>
    <row r="67" spans="1:13" x14ac:dyDescent="0.2">
      <c r="A67" s="45">
        <f>Debiteurenbeheer!AC67</f>
        <v>0</v>
      </c>
      <c r="B67" s="45">
        <f>Debiteurenbeheer!B67</f>
        <v>0</v>
      </c>
      <c r="C67" s="45">
        <f>Debiteurenbeheer!C67</f>
        <v>0</v>
      </c>
      <c r="D67" s="46">
        <f>Debiteurenbeheer!K67</f>
        <v>0</v>
      </c>
      <c r="E67" s="47">
        <f>Debiteurenbeheer!L67</f>
        <v>0</v>
      </c>
      <c r="F67" s="47">
        <f>Debiteurenbeheer!M67</f>
        <v>0</v>
      </c>
      <c r="G67" s="48">
        <f>Debiteurenbeheer!N67</f>
        <v>0</v>
      </c>
      <c r="H67" s="48">
        <f>Debiteurenbeheer!O67</f>
        <v>0</v>
      </c>
      <c r="I67" s="48">
        <f>Debiteurenbeheer!P67</f>
        <v>0</v>
      </c>
      <c r="J67" s="46">
        <f ca="1">Debiteurenbeheer!U67</f>
        <v>-43025</v>
      </c>
      <c r="K67" s="50" t="str">
        <f ca="1">Debiteurenbeheer!R67</f>
        <v>*</v>
      </c>
      <c r="L67" s="49">
        <f>Debiteurenbeheer!W67</f>
        <v>0</v>
      </c>
      <c r="M67" s="46">
        <f>Debiteurenbeheer!X67</f>
        <v>0</v>
      </c>
    </row>
    <row r="68" spans="1:13" x14ac:dyDescent="0.2">
      <c r="A68" s="45">
        <f>Debiteurenbeheer!AC68</f>
        <v>0</v>
      </c>
      <c r="B68" s="45">
        <f>Debiteurenbeheer!B68</f>
        <v>0</v>
      </c>
      <c r="C68" s="45">
        <f>Debiteurenbeheer!C68</f>
        <v>0</v>
      </c>
      <c r="D68" s="46">
        <f>Debiteurenbeheer!K68</f>
        <v>0</v>
      </c>
      <c r="E68" s="47">
        <f>Debiteurenbeheer!L68</f>
        <v>0</v>
      </c>
      <c r="F68" s="47">
        <f>Debiteurenbeheer!M68</f>
        <v>0</v>
      </c>
      <c r="G68" s="48">
        <f>Debiteurenbeheer!N68</f>
        <v>0</v>
      </c>
      <c r="H68" s="48">
        <f>Debiteurenbeheer!O68</f>
        <v>0</v>
      </c>
      <c r="I68" s="48">
        <f>Debiteurenbeheer!P68</f>
        <v>0</v>
      </c>
      <c r="J68" s="46">
        <f ca="1">Debiteurenbeheer!U68</f>
        <v>-43025</v>
      </c>
      <c r="K68" s="50" t="str">
        <f ca="1">Debiteurenbeheer!R68</f>
        <v>*</v>
      </c>
      <c r="L68" s="49">
        <f>Debiteurenbeheer!W68</f>
        <v>0</v>
      </c>
      <c r="M68" s="46">
        <f>Debiteurenbeheer!X68</f>
        <v>0</v>
      </c>
    </row>
    <row r="69" spans="1:13" x14ac:dyDescent="0.2">
      <c r="A69" s="45">
        <f>Debiteurenbeheer!AC69</f>
        <v>0</v>
      </c>
      <c r="B69" s="45">
        <f>Debiteurenbeheer!B69</f>
        <v>0</v>
      </c>
      <c r="C69" s="45">
        <f>Debiteurenbeheer!C69</f>
        <v>0</v>
      </c>
      <c r="D69" s="46">
        <f>Debiteurenbeheer!K69</f>
        <v>0</v>
      </c>
      <c r="E69" s="47">
        <f>Debiteurenbeheer!L69</f>
        <v>0</v>
      </c>
      <c r="F69" s="47">
        <f>Debiteurenbeheer!M69</f>
        <v>0</v>
      </c>
      <c r="G69" s="48">
        <f>Debiteurenbeheer!N69</f>
        <v>0</v>
      </c>
      <c r="H69" s="48">
        <f>Debiteurenbeheer!O69</f>
        <v>0</v>
      </c>
      <c r="I69" s="48">
        <f>Debiteurenbeheer!P69</f>
        <v>0</v>
      </c>
      <c r="J69" s="46">
        <f ca="1">Debiteurenbeheer!U69</f>
        <v>-43025</v>
      </c>
      <c r="K69" s="50" t="str">
        <f ca="1">Debiteurenbeheer!R69</f>
        <v>*</v>
      </c>
      <c r="L69" s="49">
        <f>Debiteurenbeheer!W69</f>
        <v>0</v>
      </c>
      <c r="M69" s="46">
        <f>Debiteurenbeheer!X69</f>
        <v>0</v>
      </c>
    </row>
    <row r="70" spans="1:13" x14ac:dyDescent="0.2">
      <c r="A70" s="45">
        <f>Debiteurenbeheer!AC70</f>
        <v>0</v>
      </c>
      <c r="B70" s="45">
        <f>Debiteurenbeheer!B70</f>
        <v>0</v>
      </c>
      <c r="C70" s="45">
        <f>Debiteurenbeheer!C70</f>
        <v>0</v>
      </c>
      <c r="D70" s="46">
        <f>Debiteurenbeheer!K70</f>
        <v>0</v>
      </c>
      <c r="E70" s="47">
        <f>Debiteurenbeheer!L70</f>
        <v>0</v>
      </c>
      <c r="F70" s="47">
        <f>Debiteurenbeheer!M70</f>
        <v>0</v>
      </c>
      <c r="G70" s="48">
        <f>Debiteurenbeheer!N70</f>
        <v>0</v>
      </c>
      <c r="H70" s="48">
        <f>Debiteurenbeheer!O70</f>
        <v>0</v>
      </c>
      <c r="I70" s="48">
        <f>Debiteurenbeheer!P70</f>
        <v>0</v>
      </c>
      <c r="J70" s="46">
        <f ca="1">Debiteurenbeheer!U70</f>
        <v>-43025</v>
      </c>
      <c r="K70" s="50" t="str">
        <f ca="1">Debiteurenbeheer!R70</f>
        <v>*</v>
      </c>
      <c r="L70" s="49">
        <f>Debiteurenbeheer!W70</f>
        <v>0</v>
      </c>
      <c r="M70" s="46">
        <f>Debiteurenbeheer!X70</f>
        <v>0</v>
      </c>
    </row>
    <row r="71" spans="1:13" x14ac:dyDescent="0.2">
      <c r="A71" s="45">
        <f>Debiteurenbeheer!AC71</f>
        <v>0</v>
      </c>
      <c r="B71" s="45">
        <f>Debiteurenbeheer!B71</f>
        <v>0</v>
      </c>
      <c r="C71" s="45">
        <f>Debiteurenbeheer!C71</f>
        <v>0</v>
      </c>
      <c r="D71" s="46">
        <f>Debiteurenbeheer!K71</f>
        <v>0</v>
      </c>
      <c r="E71" s="47">
        <f>Debiteurenbeheer!L71</f>
        <v>0</v>
      </c>
      <c r="F71" s="47">
        <f>Debiteurenbeheer!M71</f>
        <v>0</v>
      </c>
      <c r="G71" s="48">
        <f>Debiteurenbeheer!N71</f>
        <v>0</v>
      </c>
      <c r="H71" s="48">
        <f>Debiteurenbeheer!O71</f>
        <v>0</v>
      </c>
      <c r="I71" s="48">
        <f>Debiteurenbeheer!P71</f>
        <v>0</v>
      </c>
      <c r="J71" s="46">
        <f ca="1">Debiteurenbeheer!U71</f>
        <v>-43025</v>
      </c>
      <c r="K71" s="50" t="str">
        <f ca="1">Debiteurenbeheer!R71</f>
        <v>*</v>
      </c>
      <c r="L71" s="49">
        <f>Debiteurenbeheer!W71</f>
        <v>0</v>
      </c>
      <c r="M71" s="46">
        <f>Debiteurenbeheer!X71</f>
        <v>0</v>
      </c>
    </row>
    <row r="72" spans="1:13" x14ac:dyDescent="0.2">
      <c r="A72" s="45">
        <f>Debiteurenbeheer!AC72</f>
        <v>0</v>
      </c>
      <c r="B72" s="45">
        <f>Debiteurenbeheer!B72</f>
        <v>0</v>
      </c>
      <c r="C72" s="45">
        <f>Debiteurenbeheer!C72</f>
        <v>0</v>
      </c>
      <c r="D72" s="46">
        <f>Debiteurenbeheer!K72</f>
        <v>0</v>
      </c>
      <c r="E72" s="47">
        <f>Debiteurenbeheer!L72</f>
        <v>0</v>
      </c>
      <c r="F72" s="47">
        <f>Debiteurenbeheer!M72</f>
        <v>0</v>
      </c>
      <c r="G72" s="48">
        <f>Debiteurenbeheer!N72</f>
        <v>0</v>
      </c>
      <c r="H72" s="48">
        <f>Debiteurenbeheer!O72</f>
        <v>0</v>
      </c>
      <c r="I72" s="48">
        <f>Debiteurenbeheer!P72</f>
        <v>0</v>
      </c>
      <c r="J72" s="46">
        <f ca="1">Debiteurenbeheer!U72</f>
        <v>-43025</v>
      </c>
      <c r="K72" s="50" t="str">
        <f ca="1">Debiteurenbeheer!R72</f>
        <v>*</v>
      </c>
      <c r="L72" s="49">
        <f>Debiteurenbeheer!W72</f>
        <v>0</v>
      </c>
      <c r="M72" s="46">
        <f>Debiteurenbeheer!X72</f>
        <v>0</v>
      </c>
    </row>
    <row r="73" spans="1:13" x14ac:dyDescent="0.2">
      <c r="A73" s="45">
        <f>Debiteurenbeheer!AC73</f>
        <v>0</v>
      </c>
      <c r="B73" s="45">
        <f>Debiteurenbeheer!B73</f>
        <v>0</v>
      </c>
      <c r="C73" s="45">
        <f>Debiteurenbeheer!C73</f>
        <v>0</v>
      </c>
      <c r="D73" s="46">
        <f>Debiteurenbeheer!K73</f>
        <v>0</v>
      </c>
      <c r="E73" s="47">
        <f>Debiteurenbeheer!L73</f>
        <v>0</v>
      </c>
      <c r="F73" s="47">
        <f>Debiteurenbeheer!M73</f>
        <v>0</v>
      </c>
      <c r="G73" s="48">
        <f>Debiteurenbeheer!N73</f>
        <v>0</v>
      </c>
      <c r="H73" s="48">
        <f>Debiteurenbeheer!O73</f>
        <v>0</v>
      </c>
      <c r="I73" s="48">
        <f>Debiteurenbeheer!P73</f>
        <v>0</v>
      </c>
      <c r="J73" s="46">
        <f ca="1">Debiteurenbeheer!U73</f>
        <v>-43025</v>
      </c>
      <c r="K73" s="50" t="str">
        <f ca="1">Debiteurenbeheer!R73</f>
        <v>*</v>
      </c>
      <c r="L73" s="49">
        <f>Debiteurenbeheer!W73</f>
        <v>0</v>
      </c>
      <c r="M73" s="46">
        <f>Debiteurenbeheer!X73</f>
        <v>0</v>
      </c>
    </row>
    <row r="74" spans="1:13" x14ac:dyDescent="0.2">
      <c r="A74" s="45">
        <f>Debiteurenbeheer!AC74</f>
        <v>0</v>
      </c>
      <c r="B74" s="45">
        <f>Debiteurenbeheer!B74</f>
        <v>0</v>
      </c>
      <c r="C74" s="45">
        <f>Debiteurenbeheer!C74</f>
        <v>0</v>
      </c>
      <c r="D74" s="46">
        <f>Debiteurenbeheer!K74</f>
        <v>0</v>
      </c>
      <c r="E74" s="47">
        <f>Debiteurenbeheer!L74</f>
        <v>0</v>
      </c>
      <c r="F74" s="47">
        <f>Debiteurenbeheer!M74</f>
        <v>0</v>
      </c>
      <c r="G74" s="48">
        <f>Debiteurenbeheer!N74</f>
        <v>0</v>
      </c>
      <c r="H74" s="48">
        <f>Debiteurenbeheer!O74</f>
        <v>0</v>
      </c>
      <c r="I74" s="48">
        <f>Debiteurenbeheer!P74</f>
        <v>0</v>
      </c>
      <c r="J74" s="46">
        <f ca="1">Debiteurenbeheer!U74</f>
        <v>-43025</v>
      </c>
      <c r="K74" s="50" t="str">
        <f ca="1">Debiteurenbeheer!R74</f>
        <v>*</v>
      </c>
      <c r="L74" s="49">
        <f>Debiteurenbeheer!W74</f>
        <v>0</v>
      </c>
      <c r="M74" s="46">
        <f>Debiteurenbeheer!X74</f>
        <v>0</v>
      </c>
    </row>
    <row r="75" spans="1:13" x14ac:dyDescent="0.2">
      <c r="A75" s="45">
        <f>Debiteurenbeheer!AC75</f>
        <v>0</v>
      </c>
      <c r="B75" s="45">
        <f>Debiteurenbeheer!B75</f>
        <v>0</v>
      </c>
      <c r="C75" s="45">
        <f>Debiteurenbeheer!C75</f>
        <v>0</v>
      </c>
      <c r="D75" s="46">
        <f>Debiteurenbeheer!K75</f>
        <v>0</v>
      </c>
      <c r="E75" s="47">
        <f>Debiteurenbeheer!L75</f>
        <v>0</v>
      </c>
      <c r="F75" s="47">
        <f>Debiteurenbeheer!M75</f>
        <v>0</v>
      </c>
      <c r="G75" s="48">
        <f>Debiteurenbeheer!N75</f>
        <v>0</v>
      </c>
      <c r="H75" s="48">
        <f>Debiteurenbeheer!O75</f>
        <v>0</v>
      </c>
      <c r="I75" s="48">
        <f>Debiteurenbeheer!P75</f>
        <v>0</v>
      </c>
      <c r="J75" s="46">
        <f ca="1">Debiteurenbeheer!U75</f>
        <v>-43025</v>
      </c>
      <c r="K75" s="50" t="str">
        <f ca="1">Debiteurenbeheer!R75</f>
        <v>*</v>
      </c>
      <c r="L75" s="49">
        <f>Debiteurenbeheer!W75</f>
        <v>0</v>
      </c>
      <c r="M75" s="46">
        <f>Debiteurenbeheer!X75</f>
        <v>0</v>
      </c>
    </row>
    <row r="76" spans="1:13" x14ac:dyDescent="0.2">
      <c r="A76" s="45">
        <f>Debiteurenbeheer!AC76</f>
        <v>0</v>
      </c>
      <c r="B76" s="45">
        <f>Debiteurenbeheer!B76</f>
        <v>0</v>
      </c>
      <c r="C76" s="45">
        <f>Debiteurenbeheer!C76</f>
        <v>0</v>
      </c>
      <c r="D76" s="46">
        <f>Debiteurenbeheer!K76</f>
        <v>0</v>
      </c>
      <c r="E76" s="47">
        <f>Debiteurenbeheer!L76</f>
        <v>0</v>
      </c>
      <c r="F76" s="47">
        <f>Debiteurenbeheer!M76</f>
        <v>0</v>
      </c>
      <c r="G76" s="48">
        <f>Debiteurenbeheer!N76</f>
        <v>0</v>
      </c>
      <c r="H76" s="48">
        <f>Debiteurenbeheer!O76</f>
        <v>0</v>
      </c>
      <c r="I76" s="48">
        <f>Debiteurenbeheer!P76</f>
        <v>0</v>
      </c>
      <c r="J76" s="46">
        <f ca="1">Debiteurenbeheer!U76</f>
        <v>-43025</v>
      </c>
      <c r="K76" s="50" t="str">
        <f ca="1">Debiteurenbeheer!R76</f>
        <v>*</v>
      </c>
      <c r="L76" s="49">
        <f>Debiteurenbeheer!W76</f>
        <v>0</v>
      </c>
      <c r="M76" s="46">
        <f>Debiteurenbeheer!X76</f>
        <v>0</v>
      </c>
    </row>
    <row r="77" spans="1:13" x14ac:dyDescent="0.2">
      <c r="A77" s="45">
        <f>Debiteurenbeheer!AC77</f>
        <v>0</v>
      </c>
      <c r="B77" s="45">
        <f>Debiteurenbeheer!B77</f>
        <v>0</v>
      </c>
      <c r="C77" s="45">
        <f>Debiteurenbeheer!C77</f>
        <v>0</v>
      </c>
      <c r="D77" s="46">
        <f>Debiteurenbeheer!K77</f>
        <v>0</v>
      </c>
      <c r="E77" s="47">
        <f>Debiteurenbeheer!L77</f>
        <v>0</v>
      </c>
      <c r="F77" s="47">
        <f>Debiteurenbeheer!M77</f>
        <v>0</v>
      </c>
      <c r="G77" s="48">
        <f>Debiteurenbeheer!N77</f>
        <v>0</v>
      </c>
      <c r="H77" s="48">
        <f>Debiteurenbeheer!O77</f>
        <v>0</v>
      </c>
      <c r="I77" s="48">
        <f>Debiteurenbeheer!P77</f>
        <v>0</v>
      </c>
      <c r="J77" s="46">
        <f ca="1">Debiteurenbeheer!U77</f>
        <v>-43025</v>
      </c>
      <c r="K77" s="50" t="str">
        <f ca="1">Debiteurenbeheer!R77</f>
        <v>*</v>
      </c>
      <c r="L77" s="49">
        <f>Debiteurenbeheer!W77</f>
        <v>0</v>
      </c>
      <c r="M77" s="46">
        <f>Debiteurenbeheer!X77</f>
        <v>0</v>
      </c>
    </row>
    <row r="78" spans="1:13" x14ac:dyDescent="0.2">
      <c r="A78" s="45">
        <f>Debiteurenbeheer!AC78</f>
        <v>0</v>
      </c>
      <c r="B78" s="45">
        <f>Debiteurenbeheer!B78</f>
        <v>0</v>
      </c>
      <c r="C78" s="45">
        <f>Debiteurenbeheer!C78</f>
        <v>0</v>
      </c>
      <c r="D78" s="46">
        <f>Debiteurenbeheer!K78</f>
        <v>0</v>
      </c>
      <c r="E78" s="47">
        <f>Debiteurenbeheer!L78</f>
        <v>0</v>
      </c>
      <c r="F78" s="47">
        <f>Debiteurenbeheer!M78</f>
        <v>0</v>
      </c>
      <c r="G78" s="48">
        <f>Debiteurenbeheer!N78</f>
        <v>0</v>
      </c>
      <c r="H78" s="48">
        <f>Debiteurenbeheer!O78</f>
        <v>0</v>
      </c>
      <c r="I78" s="48">
        <f>Debiteurenbeheer!P78</f>
        <v>0</v>
      </c>
      <c r="J78" s="46">
        <f ca="1">Debiteurenbeheer!U78</f>
        <v>-43025</v>
      </c>
      <c r="K78" s="50" t="str">
        <f ca="1">Debiteurenbeheer!R78</f>
        <v>*</v>
      </c>
      <c r="L78" s="49">
        <f>Debiteurenbeheer!W78</f>
        <v>0</v>
      </c>
      <c r="M78" s="46">
        <f>Debiteurenbeheer!X78</f>
        <v>0</v>
      </c>
    </row>
    <row r="79" spans="1:13" x14ac:dyDescent="0.2">
      <c r="A79" s="45">
        <f>Debiteurenbeheer!AC79</f>
        <v>0</v>
      </c>
      <c r="B79" s="45">
        <f>Debiteurenbeheer!B79</f>
        <v>0</v>
      </c>
      <c r="C79" s="45">
        <f>Debiteurenbeheer!C79</f>
        <v>0</v>
      </c>
      <c r="D79" s="46">
        <f>Debiteurenbeheer!K79</f>
        <v>0</v>
      </c>
      <c r="E79" s="47">
        <f>Debiteurenbeheer!L79</f>
        <v>0</v>
      </c>
      <c r="F79" s="47">
        <f>Debiteurenbeheer!M79</f>
        <v>0</v>
      </c>
      <c r="G79" s="48">
        <f>Debiteurenbeheer!N79</f>
        <v>0</v>
      </c>
      <c r="H79" s="48">
        <f>Debiteurenbeheer!O79</f>
        <v>0</v>
      </c>
      <c r="I79" s="48">
        <f>Debiteurenbeheer!P79</f>
        <v>0</v>
      </c>
      <c r="J79" s="46">
        <f ca="1">Debiteurenbeheer!U79</f>
        <v>-43025</v>
      </c>
      <c r="K79" s="50" t="str">
        <f ca="1">Debiteurenbeheer!R79</f>
        <v>*</v>
      </c>
      <c r="L79" s="49">
        <f>Debiteurenbeheer!W79</f>
        <v>0</v>
      </c>
      <c r="M79" s="46">
        <f>Debiteurenbeheer!X79</f>
        <v>0</v>
      </c>
    </row>
    <row r="80" spans="1:13" x14ac:dyDescent="0.2">
      <c r="A80" s="45">
        <f>Debiteurenbeheer!AC80</f>
        <v>0</v>
      </c>
      <c r="B80" s="45">
        <f>Debiteurenbeheer!B80</f>
        <v>0</v>
      </c>
      <c r="C80" s="45">
        <f>Debiteurenbeheer!C80</f>
        <v>0</v>
      </c>
      <c r="D80" s="46">
        <f>Debiteurenbeheer!K80</f>
        <v>0</v>
      </c>
      <c r="E80" s="47">
        <f>Debiteurenbeheer!L80</f>
        <v>0</v>
      </c>
      <c r="F80" s="47">
        <f>Debiteurenbeheer!M80</f>
        <v>0</v>
      </c>
      <c r="G80" s="48">
        <f>Debiteurenbeheer!N80</f>
        <v>0</v>
      </c>
      <c r="H80" s="48">
        <f>Debiteurenbeheer!O80</f>
        <v>0</v>
      </c>
      <c r="I80" s="48">
        <f>Debiteurenbeheer!P80</f>
        <v>0</v>
      </c>
      <c r="J80" s="46">
        <f ca="1">Debiteurenbeheer!U80</f>
        <v>-43025</v>
      </c>
      <c r="K80" s="50" t="str">
        <f ca="1">Debiteurenbeheer!R80</f>
        <v>*</v>
      </c>
      <c r="L80" s="49">
        <f>Debiteurenbeheer!W80</f>
        <v>0</v>
      </c>
      <c r="M80" s="46">
        <f>Debiteurenbeheer!X80</f>
        <v>0</v>
      </c>
    </row>
    <row r="81" spans="1:13" x14ac:dyDescent="0.2">
      <c r="A81" s="45">
        <f>Debiteurenbeheer!AC81</f>
        <v>0</v>
      </c>
      <c r="B81" s="45">
        <f>Debiteurenbeheer!B81</f>
        <v>0</v>
      </c>
      <c r="C81" s="45">
        <f>Debiteurenbeheer!C81</f>
        <v>0</v>
      </c>
      <c r="D81" s="46">
        <f>Debiteurenbeheer!K81</f>
        <v>0</v>
      </c>
      <c r="E81" s="47">
        <f>Debiteurenbeheer!L81</f>
        <v>0</v>
      </c>
      <c r="F81" s="47">
        <f>Debiteurenbeheer!M81</f>
        <v>0</v>
      </c>
      <c r="G81" s="48">
        <f>Debiteurenbeheer!N81</f>
        <v>0</v>
      </c>
      <c r="H81" s="48">
        <f>Debiteurenbeheer!O81</f>
        <v>0</v>
      </c>
      <c r="I81" s="48">
        <f>Debiteurenbeheer!P81</f>
        <v>0</v>
      </c>
      <c r="J81" s="46">
        <f ca="1">Debiteurenbeheer!U81</f>
        <v>-43025</v>
      </c>
      <c r="K81" s="50" t="str">
        <f ca="1">Debiteurenbeheer!R81</f>
        <v>*</v>
      </c>
      <c r="L81" s="49">
        <f>Debiteurenbeheer!W81</f>
        <v>0</v>
      </c>
      <c r="M81" s="46">
        <f>Debiteurenbeheer!X81</f>
        <v>0</v>
      </c>
    </row>
    <row r="82" spans="1:13" x14ac:dyDescent="0.2">
      <c r="A82" s="45">
        <f>Debiteurenbeheer!AC82</f>
        <v>0</v>
      </c>
      <c r="B82" s="45">
        <f>Debiteurenbeheer!B82</f>
        <v>0</v>
      </c>
      <c r="C82" s="45">
        <f>Debiteurenbeheer!C82</f>
        <v>0</v>
      </c>
      <c r="D82" s="46">
        <f>Debiteurenbeheer!K82</f>
        <v>0</v>
      </c>
      <c r="E82" s="47">
        <f>Debiteurenbeheer!L82</f>
        <v>0</v>
      </c>
      <c r="F82" s="47">
        <f>Debiteurenbeheer!M82</f>
        <v>0</v>
      </c>
      <c r="G82" s="48">
        <f>Debiteurenbeheer!N82</f>
        <v>0</v>
      </c>
      <c r="H82" s="48">
        <f>Debiteurenbeheer!O82</f>
        <v>0</v>
      </c>
      <c r="I82" s="48">
        <f>Debiteurenbeheer!P82</f>
        <v>0</v>
      </c>
      <c r="J82" s="46">
        <f ca="1">Debiteurenbeheer!U82</f>
        <v>-43025</v>
      </c>
      <c r="K82" s="50" t="str">
        <f ca="1">Debiteurenbeheer!R82</f>
        <v>*</v>
      </c>
      <c r="L82" s="49">
        <f>Debiteurenbeheer!W82</f>
        <v>0</v>
      </c>
      <c r="M82" s="46">
        <f>Debiteurenbeheer!X82</f>
        <v>0</v>
      </c>
    </row>
    <row r="83" spans="1:13" x14ac:dyDescent="0.2">
      <c r="A83" s="45">
        <f>Debiteurenbeheer!AC83</f>
        <v>0</v>
      </c>
      <c r="B83" s="45">
        <f>Debiteurenbeheer!B83</f>
        <v>0</v>
      </c>
      <c r="C83" s="45">
        <f>Debiteurenbeheer!C83</f>
        <v>0</v>
      </c>
      <c r="D83" s="46">
        <f>Debiteurenbeheer!K83</f>
        <v>0</v>
      </c>
      <c r="E83" s="47">
        <f>Debiteurenbeheer!L83</f>
        <v>0</v>
      </c>
      <c r="F83" s="47">
        <f>Debiteurenbeheer!M83</f>
        <v>0</v>
      </c>
      <c r="G83" s="48">
        <f>Debiteurenbeheer!N83</f>
        <v>0</v>
      </c>
      <c r="H83" s="48">
        <f>Debiteurenbeheer!O83</f>
        <v>0</v>
      </c>
      <c r="I83" s="48">
        <f>Debiteurenbeheer!P83</f>
        <v>0</v>
      </c>
      <c r="J83" s="46">
        <f ca="1">Debiteurenbeheer!U83</f>
        <v>-43025</v>
      </c>
      <c r="K83" s="50" t="str">
        <f ca="1">Debiteurenbeheer!R83</f>
        <v>*</v>
      </c>
      <c r="L83" s="49">
        <f>Debiteurenbeheer!W83</f>
        <v>0</v>
      </c>
      <c r="M83" s="46">
        <f>Debiteurenbeheer!X83</f>
        <v>0</v>
      </c>
    </row>
    <row r="84" spans="1:13" x14ac:dyDescent="0.2">
      <c r="A84" s="45">
        <f>Debiteurenbeheer!AC84</f>
        <v>0</v>
      </c>
      <c r="B84" s="45">
        <f>Debiteurenbeheer!B84</f>
        <v>0</v>
      </c>
      <c r="C84" s="45">
        <f>Debiteurenbeheer!C84</f>
        <v>0</v>
      </c>
      <c r="D84" s="46">
        <f>Debiteurenbeheer!K84</f>
        <v>0</v>
      </c>
      <c r="E84" s="47">
        <f>Debiteurenbeheer!L84</f>
        <v>0</v>
      </c>
      <c r="F84" s="47">
        <f>Debiteurenbeheer!M84</f>
        <v>0</v>
      </c>
      <c r="G84" s="48">
        <f>Debiteurenbeheer!N84</f>
        <v>0</v>
      </c>
      <c r="H84" s="48">
        <f>Debiteurenbeheer!O84</f>
        <v>0</v>
      </c>
      <c r="I84" s="48">
        <f>Debiteurenbeheer!P84</f>
        <v>0</v>
      </c>
      <c r="J84" s="46">
        <f ca="1">Debiteurenbeheer!U84</f>
        <v>-43025</v>
      </c>
      <c r="K84" s="50" t="str">
        <f ca="1">Debiteurenbeheer!R84</f>
        <v>*</v>
      </c>
      <c r="L84" s="49">
        <f>Debiteurenbeheer!W84</f>
        <v>0</v>
      </c>
      <c r="M84" s="46">
        <f>Debiteurenbeheer!X84</f>
        <v>0</v>
      </c>
    </row>
    <row r="85" spans="1:13" x14ac:dyDescent="0.2">
      <c r="A85" s="45">
        <f>Debiteurenbeheer!AC85</f>
        <v>0</v>
      </c>
      <c r="B85" s="45">
        <f>Debiteurenbeheer!B85</f>
        <v>0</v>
      </c>
      <c r="C85" s="45">
        <f>Debiteurenbeheer!C85</f>
        <v>0</v>
      </c>
      <c r="D85" s="46">
        <f>Debiteurenbeheer!K85</f>
        <v>0</v>
      </c>
      <c r="E85" s="47">
        <f>Debiteurenbeheer!L85</f>
        <v>0</v>
      </c>
      <c r="F85" s="47">
        <f>Debiteurenbeheer!M85</f>
        <v>0</v>
      </c>
      <c r="G85" s="48">
        <f>Debiteurenbeheer!N85</f>
        <v>0</v>
      </c>
      <c r="H85" s="48">
        <f>Debiteurenbeheer!O85</f>
        <v>0</v>
      </c>
      <c r="I85" s="48">
        <f>Debiteurenbeheer!P85</f>
        <v>0</v>
      </c>
      <c r="J85" s="46">
        <f ca="1">Debiteurenbeheer!U85</f>
        <v>-43025</v>
      </c>
      <c r="K85" s="50" t="str">
        <f ca="1">Debiteurenbeheer!R85</f>
        <v>*</v>
      </c>
      <c r="L85" s="49">
        <f>Debiteurenbeheer!W85</f>
        <v>0</v>
      </c>
      <c r="M85" s="46">
        <f>Debiteurenbeheer!X85</f>
        <v>0</v>
      </c>
    </row>
    <row r="86" spans="1:13" x14ac:dyDescent="0.2">
      <c r="A86" s="45">
        <f>Debiteurenbeheer!AC86</f>
        <v>0</v>
      </c>
      <c r="B86" s="45">
        <f>Debiteurenbeheer!B86</f>
        <v>0</v>
      </c>
      <c r="C86" s="45">
        <f>Debiteurenbeheer!C86</f>
        <v>0</v>
      </c>
      <c r="D86" s="46">
        <f>Debiteurenbeheer!K86</f>
        <v>0</v>
      </c>
      <c r="E86" s="47">
        <f>Debiteurenbeheer!L86</f>
        <v>0</v>
      </c>
      <c r="F86" s="47">
        <f>Debiteurenbeheer!M86</f>
        <v>0</v>
      </c>
      <c r="G86" s="48">
        <f>Debiteurenbeheer!N86</f>
        <v>0</v>
      </c>
      <c r="H86" s="48">
        <f>Debiteurenbeheer!O86</f>
        <v>0</v>
      </c>
      <c r="I86" s="48">
        <f>Debiteurenbeheer!P86</f>
        <v>0</v>
      </c>
      <c r="J86" s="46">
        <f ca="1">Debiteurenbeheer!U86</f>
        <v>-43025</v>
      </c>
      <c r="K86" s="50" t="str">
        <f ca="1">Debiteurenbeheer!R86</f>
        <v>*</v>
      </c>
      <c r="L86" s="49">
        <f>Debiteurenbeheer!W86</f>
        <v>0</v>
      </c>
      <c r="M86" s="46">
        <f>Debiteurenbeheer!X86</f>
        <v>0</v>
      </c>
    </row>
    <row r="87" spans="1:13" x14ac:dyDescent="0.2">
      <c r="A87" s="45">
        <f>Debiteurenbeheer!AC87</f>
        <v>0</v>
      </c>
      <c r="B87" s="45">
        <f>Debiteurenbeheer!B87</f>
        <v>0</v>
      </c>
      <c r="C87" s="45">
        <f>Debiteurenbeheer!C87</f>
        <v>0</v>
      </c>
      <c r="D87" s="46">
        <f>Debiteurenbeheer!K87</f>
        <v>0</v>
      </c>
      <c r="E87" s="47">
        <f>Debiteurenbeheer!L87</f>
        <v>0</v>
      </c>
      <c r="F87" s="47">
        <f>Debiteurenbeheer!M87</f>
        <v>0</v>
      </c>
      <c r="G87" s="48">
        <f>Debiteurenbeheer!N87</f>
        <v>0</v>
      </c>
      <c r="H87" s="48">
        <f>Debiteurenbeheer!O87</f>
        <v>0</v>
      </c>
      <c r="I87" s="48">
        <f>Debiteurenbeheer!P87</f>
        <v>0</v>
      </c>
      <c r="J87" s="46">
        <f ca="1">Debiteurenbeheer!U87</f>
        <v>-43025</v>
      </c>
      <c r="K87" s="50" t="str">
        <f ca="1">Debiteurenbeheer!R87</f>
        <v>*</v>
      </c>
      <c r="L87" s="49">
        <f>Debiteurenbeheer!W87</f>
        <v>0</v>
      </c>
      <c r="M87" s="46">
        <f>Debiteurenbeheer!X87</f>
        <v>0</v>
      </c>
    </row>
    <row r="88" spans="1:13" x14ac:dyDescent="0.2">
      <c r="A88" s="45">
        <f>Debiteurenbeheer!AC88</f>
        <v>0</v>
      </c>
      <c r="B88" s="45">
        <f>Debiteurenbeheer!B88</f>
        <v>0</v>
      </c>
      <c r="C88" s="45">
        <f>Debiteurenbeheer!C88</f>
        <v>0</v>
      </c>
      <c r="D88" s="46">
        <f>Debiteurenbeheer!K88</f>
        <v>0</v>
      </c>
      <c r="E88" s="47">
        <f>Debiteurenbeheer!L88</f>
        <v>0</v>
      </c>
      <c r="F88" s="47">
        <f>Debiteurenbeheer!M88</f>
        <v>0</v>
      </c>
      <c r="G88" s="48">
        <f>Debiteurenbeheer!N88</f>
        <v>0</v>
      </c>
      <c r="H88" s="48">
        <f>Debiteurenbeheer!O88</f>
        <v>0</v>
      </c>
      <c r="I88" s="48">
        <f>Debiteurenbeheer!P88</f>
        <v>0</v>
      </c>
      <c r="J88" s="46">
        <f ca="1">Debiteurenbeheer!U88</f>
        <v>-43025</v>
      </c>
      <c r="K88" s="50" t="str">
        <f ca="1">Debiteurenbeheer!R88</f>
        <v>*</v>
      </c>
      <c r="L88" s="49">
        <f>Debiteurenbeheer!W88</f>
        <v>0</v>
      </c>
      <c r="M88" s="46">
        <f>Debiteurenbeheer!X88</f>
        <v>0</v>
      </c>
    </row>
    <row r="89" spans="1:13" x14ac:dyDescent="0.2">
      <c r="A89" s="45">
        <f>Debiteurenbeheer!AC89</f>
        <v>0</v>
      </c>
      <c r="B89" s="45">
        <f>Debiteurenbeheer!B89</f>
        <v>0</v>
      </c>
      <c r="C89" s="45">
        <f>Debiteurenbeheer!C89</f>
        <v>0</v>
      </c>
      <c r="D89" s="46">
        <f>Debiteurenbeheer!K89</f>
        <v>0</v>
      </c>
      <c r="E89" s="47">
        <f>Debiteurenbeheer!L89</f>
        <v>0</v>
      </c>
      <c r="F89" s="47">
        <f>Debiteurenbeheer!M89</f>
        <v>0</v>
      </c>
      <c r="G89" s="48">
        <f>Debiteurenbeheer!N89</f>
        <v>0</v>
      </c>
      <c r="H89" s="48">
        <f>Debiteurenbeheer!O89</f>
        <v>0</v>
      </c>
      <c r="I89" s="48">
        <f>Debiteurenbeheer!P89</f>
        <v>0</v>
      </c>
      <c r="J89" s="46">
        <f ca="1">Debiteurenbeheer!U89</f>
        <v>-43025</v>
      </c>
      <c r="K89" s="50" t="str">
        <f ca="1">Debiteurenbeheer!R89</f>
        <v>*</v>
      </c>
      <c r="L89" s="49">
        <f>Debiteurenbeheer!W89</f>
        <v>0</v>
      </c>
      <c r="M89" s="46">
        <f>Debiteurenbeheer!X89</f>
        <v>0</v>
      </c>
    </row>
    <row r="90" spans="1:13" x14ac:dyDescent="0.2">
      <c r="A90" s="45">
        <f>Debiteurenbeheer!AC90</f>
        <v>0</v>
      </c>
      <c r="B90" s="45">
        <f>Debiteurenbeheer!B90</f>
        <v>0</v>
      </c>
      <c r="C90" s="45">
        <f>Debiteurenbeheer!C90</f>
        <v>0</v>
      </c>
      <c r="D90" s="46">
        <f>Debiteurenbeheer!K90</f>
        <v>0</v>
      </c>
      <c r="E90" s="47">
        <f>Debiteurenbeheer!L90</f>
        <v>0</v>
      </c>
      <c r="F90" s="47">
        <f>Debiteurenbeheer!M90</f>
        <v>0</v>
      </c>
      <c r="G90" s="48">
        <f>Debiteurenbeheer!N90</f>
        <v>0</v>
      </c>
      <c r="H90" s="48">
        <f>Debiteurenbeheer!O90</f>
        <v>0</v>
      </c>
      <c r="I90" s="48">
        <f>Debiteurenbeheer!P90</f>
        <v>0</v>
      </c>
      <c r="J90" s="46">
        <f ca="1">Debiteurenbeheer!U90</f>
        <v>-43025</v>
      </c>
      <c r="K90" s="50" t="str">
        <f ca="1">Debiteurenbeheer!R90</f>
        <v>*</v>
      </c>
      <c r="L90" s="49">
        <f>Debiteurenbeheer!W90</f>
        <v>0</v>
      </c>
      <c r="M90" s="46">
        <f>Debiteurenbeheer!X90</f>
        <v>0</v>
      </c>
    </row>
    <row r="91" spans="1:13" x14ac:dyDescent="0.2">
      <c r="A91" s="45">
        <f>Debiteurenbeheer!AC91</f>
        <v>0</v>
      </c>
      <c r="B91" s="45">
        <f>Debiteurenbeheer!B91</f>
        <v>0</v>
      </c>
      <c r="C91" s="45">
        <f>Debiteurenbeheer!C91</f>
        <v>0</v>
      </c>
      <c r="D91" s="46">
        <f>Debiteurenbeheer!K91</f>
        <v>0</v>
      </c>
      <c r="E91" s="47">
        <f>Debiteurenbeheer!L91</f>
        <v>0</v>
      </c>
      <c r="F91" s="47">
        <f>Debiteurenbeheer!M91</f>
        <v>0</v>
      </c>
      <c r="G91" s="48">
        <f>Debiteurenbeheer!N91</f>
        <v>0</v>
      </c>
      <c r="H91" s="48">
        <f>Debiteurenbeheer!O91</f>
        <v>0</v>
      </c>
      <c r="I91" s="48">
        <f>Debiteurenbeheer!P91</f>
        <v>0</v>
      </c>
      <c r="J91" s="46">
        <f ca="1">Debiteurenbeheer!U91</f>
        <v>-43025</v>
      </c>
      <c r="K91" s="50" t="str">
        <f ca="1">Debiteurenbeheer!R91</f>
        <v>*</v>
      </c>
      <c r="L91" s="49">
        <f>Debiteurenbeheer!W91</f>
        <v>0</v>
      </c>
      <c r="M91" s="46">
        <f>Debiteurenbeheer!X91</f>
        <v>0</v>
      </c>
    </row>
    <row r="92" spans="1:13" x14ac:dyDescent="0.2">
      <c r="A92" s="45">
        <f>Debiteurenbeheer!AC92</f>
        <v>0</v>
      </c>
      <c r="B92" s="45">
        <f>Debiteurenbeheer!B92</f>
        <v>0</v>
      </c>
      <c r="C92" s="45">
        <f>Debiteurenbeheer!C92</f>
        <v>0</v>
      </c>
      <c r="D92" s="46">
        <f>Debiteurenbeheer!K92</f>
        <v>0</v>
      </c>
      <c r="E92" s="47">
        <f>Debiteurenbeheer!L92</f>
        <v>0</v>
      </c>
      <c r="F92" s="47">
        <f>Debiteurenbeheer!M92</f>
        <v>0</v>
      </c>
      <c r="G92" s="48">
        <f>Debiteurenbeheer!N92</f>
        <v>0</v>
      </c>
      <c r="H92" s="48">
        <f>Debiteurenbeheer!O92</f>
        <v>0</v>
      </c>
      <c r="I92" s="48">
        <f>Debiteurenbeheer!P92</f>
        <v>0</v>
      </c>
      <c r="J92" s="46">
        <f ca="1">Debiteurenbeheer!U92</f>
        <v>-43025</v>
      </c>
      <c r="K92" s="50" t="str">
        <f ca="1">Debiteurenbeheer!R92</f>
        <v>*</v>
      </c>
      <c r="L92" s="49">
        <f>Debiteurenbeheer!W92</f>
        <v>0</v>
      </c>
      <c r="M92" s="46">
        <f>Debiteurenbeheer!X92</f>
        <v>0</v>
      </c>
    </row>
    <row r="93" spans="1:13" x14ac:dyDescent="0.2">
      <c r="A93" s="45">
        <f>Debiteurenbeheer!AC93</f>
        <v>0</v>
      </c>
      <c r="B93" s="45">
        <f>Debiteurenbeheer!B93</f>
        <v>0</v>
      </c>
      <c r="C93" s="45">
        <f>Debiteurenbeheer!C93</f>
        <v>0</v>
      </c>
      <c r="D93" s="46">
        <f>Debiteurenbeheer!K93</f>
        <v>0</v>
      </c>
      <c r="E93" s="47">
        <f>Debiteurenbeheer!L93</f>
        <v>0</v>
      </c>
      <c r="F93" s="47">
        <f>Debiteurenbeheer!M93</f>
        <v>0</v>
      </c>
      <c r="G93" s="48">
        <f>Debiteurenbeheer!N93</f>
        <v>0</v>
      </c>
      <c r="H93" s="48">
        <f>Debiteurenbeheer!O93</f>
        <v>0</v>
      </c>
      <c r="I93" s="48">
        <f>Debiteurenbeheer!P93</f>
        <v>0</v>
      </c>
      <c r="J93" s="46">
        <f ca="1">Debiteurenbeheer!U93</f>
        <v>-43025</v>
      </c>
      <c r="K93" s="50" t="str">
        <f ca="1">Debiteurenbeheer!R93</f>
        <v>*</v>
      </c>
      <c r="L93" s="49">
        <f>Debiteurenbeheer!W93</f>
        <v>0</v>
      </c>
      <c r="M93" s="46">
        <f>Debiteurenbeheer!X93</f>
        <v>0</v>
      </c>
    </row>
    <row r="94" spans="1:13" x14ac:dyDescent="0.2">
      <c r="A94" s="45">
        <f>Debiteurenbeheer!AC94</f>
        <v>0</v>
      </c>
      <c r="B94" s="45">
        <f>Debiteurenbeheer!B94</f>
        <v>0</v>
      </c>
      <c r="C94" s="45">
        <f>Debiteurenbeheer!C94</f>
        <v>0</v>
      </c>
      <c r="D94" s="46">
        <f>Debiteurenbeheer!K94</f>
        <v>0</v>
      </c>
      <c r="E94" s="47">
        <f>Debiteurenbeheer!L94</f>
        <v>0</v>
      </c>
      <c r="F94" s="47">
        <f>Debiteurenbeheer!M94</f>
        <v>0</v>
      </c>
      <c r="G94" s="48">
        <f>Debiteurenbeheer!N94</f>
        <v>0</v>
      </c>
      <c r="H94" s="48">
        <f>Debiteurenbeheer!O94</f>
        <v>0</v>
      </c>
      <c r="I94" s="48">
        <f>Debiteurenbeheer!P94</f>
        <v>0</v>
      </c>
      <c r="J94" s="46">
        <f ca="1">Debiteurenbeheer!U94</f>
        <v>-43025</v>
      </c>
      <c r="K94" s="50" t="str">
        <f ca="1">Debiteurenbeheer!R94</f>
        <v>*</v>
      </c>
      <c r="L94" s="49">
        <f>Debiteurenbeheer!W94</f>
        <v>0</v>
      </c>
      <c r="M94" s="46">
        <f>Debiteurenbeheer!X94</f>
        <v>0</v>
      </c>
    </row>
    <row r="95" spans="1:13" x14ac:dyDescent="0.2">
      <c r="A95" s="45">
        <f>Debiteurenbeheer!AC95</f>
        <v>0</v>
      </c>
      <c r="B95" s="45">
        <f>Debiteurenbeheer!B95</f>
        <v>0</v>
      </c>
      <c r="C95" s="45">
        <f>Debiteurenbeheer!C95</f>
        <v>0</v>
      </c>
      <c r="D95" s="46">
        <f>Debiteurenbeheer!K95</f>
        <v>0</v>
      </c>
      <c r="E95" s="47">
        <f>Debiteurenbeheer!L95</f>
        <v>0</v>
      </c>
      <c r="F95" s="47">
        <f>Debiteurenbeheer!M95</f>
        <v>0</v>
      </c>
      <c r="G95" s="48">
        <f>Debiteurenbeheer!N95</f>
        <v>0</v>
      </c>
      <c r="H95" s="48">
        <f>Debiteurenbeheer!O95</f>
        <v>0</v>
      </c>
      <c r="I95" s="48">
        <f>Debiteurenbeheer!P95</f>
        <v>0</v>
      </c>
      <c r="J95" s="46">
        <f ca="1">Debiteurenbeheer!U95</f>
        <v>-43025</v>
      </c>
      <c r="K95" s="50" t="str">
        <f ca="1">Debiteurenbeheer!R95</f>
        <v>*</v>
      </c>
      <c r="L95" s="49">
        <f>Debiteurenbeheer!W95</f>
        <v>0</v>
      </c>
      <c r="M95" s="46">
        <f>Debiteurenbeheer!X95</f>
        <v>0</v>
      </c>
    </row>
    <row r="96" spans="1:13" x14ac:dyDescent="0.2">
      <c r="A96" s="45">
        <f>Debiteurenbeheer!AC96</f>
        <v>0</v>
      </c>
      <c r="B96" s="45">
        <f>Debiteurenbeheer!B96</f>
        <v>0</v>
      </c>
      <c r="C96" s="45">
        <f>Debiteurenbeheer!C96</f>
        <v>0</v>
      </c>
      <c r="D96" s="46">
        <f>Debiteurenbeheer!K96</f>
        <v>0</v>
      </c>
      <c r="E96" s="47">
        <f>Debiteurenbeheer!L96</f>
        <v>0</v>
      </c>
      <c r="F96" s="47">
        <f>Debiteurenbeheer!M96</f>
        <v>0</v>
      </c>
      <c r="G96" s="48">
        <f>Debiteurenbeheer!N96</f>
        <v>0</v>
      </c>
      <c r="H96" s="48">
        <f>Debiteurenbeheer!O96</f>
        <v>0</v>
      </c>
      <c r="I96" s="48">
        <f>Debiteurenbeheer!P96</f>
        <v>0</v>
      </c>
      <c r="J96" s="46">
        <f ca="1">Debiteurenbeheer!U96</f>
        <v>-43025</v>
      </c>
      <c r="K96" s="50" t="str">
        <f ca="1">Debiteurenbeheer!R96</f>
        <v>*</v>
      </c>
      <c r="L96" s="49">
        <f>Debiteurenbeheer!W96</f>
        <v>0</v>
      </c>
      <c r="M96" s="46">
        <f>Debiteurenbeheer!X96</f>
        <v>0</v>
      </c>
    </row>
    <row r="97" spans="1:13" x14ac:dyDescent="0.2">
      <c r="A97" s="45">
        <f>Debiteurenbeheer!AC97</f>
        <v>0</v>
      </c>
      <c r="B97" s="45">
        <f>Debiteurenbeheer!B97</f>
        <v>0</v>
      </c>
      <c r="C97" s="45">
        <f>Debiteurenbeheer!C97</f>
        <v>0</v>
      </c>
      <c r="D97" s="46">
        <f>Debiteurenbeheer!K97</f>
        <v>0</v>
      </c>
      <c r="E97" s="47">
        <f>Debiteurenbeheer!L97</f>
        <v>0</v>
      </c>
      <c r="F97" s="47">
        <f>Debiteurenbeheer!M97</f>
        <v>0</v>
      </c>
      <c r="G97" s="48">
        <f>Debiteurenbeheer!N97</f>
        <v>0</v>
      </c>
      <c r="H97" s="48">
        <f>Debiteurenbeheer!O97</f>
        <v>0</v>
      </c>
      <c r="I97" s="48">
        <f>Debiteurenbeheer!P97</f>
        <v>0</v>
      </c>
      <c r="J97" s="46">
        <f ca="1">Debiteurenbeheer!U97</f>
        <v>-43025</v>
      </c>
      <c r="K97" s="50" t="str">
        <f ca="1">Debiteurenbeheer!R97</f>
        <v>*</v>
      </c>
      <c r="L97" s="49">
        <f>Debiteurenbeheer!W97</f>
        <v>0</v>
      </c>
      <c r="M97" s="46">
        <f>Debiteurenbeheer!X97</f>
        <v>0</v>
      </c>
    </row>
    <row r="98" spans="1:13" x14ac:dyDescent="0.2">
      <c r="A98" s="45">
        <f>Debiteurenbeheer!AC98</f>
        <v>0</v>
      </c>
      <c r="B98" s="45">
        <f>Debiteurenbeheer!B98</f>
        <v>0</v>
      </c>
      <c r="C98" s="45">
        <f>Debiteurenbeheer!C98</f>
        <v>0</v>
      </c>
      <c r="D98" s="46">
        <f>Debiteurenbeheer!K98</f>
        <v>0</v>
      </c>
      <c r="E98" s="47">
        <f>Debiteurenbeheer!L98</f>
        <v>0</v>
      </c>
      <c r="F98" s="47">
        <f>Debiteurenbeheer!M98</f>
        <v>0</v>
      </c>
      <c r="G98" s="48">
        <f>Debiteurenbeheer!N98</f>
        <v>0</v>
      </c>
      <c r="H98" s="48">
        <f>Debiteurenbeheer!O98</f>
        <v>0</v>
      </c>
      <c r="I98" s="48">
        <f>Debiteurenbeheer!P98</f>
        <v>0</v>
      </c>
      <c r="J98" s="46">
        <f ca="1">Debiteurenbeheer!U98</f>
        <v>-43025</v>
      </c>
      <c r="K98" s="50" t="str">
        <f ca="1">Debiteurenbeheer!R98</f>
        <v>*</v>
      </c>
      <c r="L98" s="49">
        <f>Debiteurenbeheer!W98</f>
        <v>0</v>
      </c>
      <c r="M98" s="46">
        <f>Debiteurenbeheer!X98</f>
        <v>0</v>
      </c>
    </row>
    <row r="99" spans="1:13" x14ac:dyDescent="0.2">
      <c r="A99" s="45">
        <f>Debiteurenbeheer!AC99</f>
        <v>0</v>
      </c>
      <c r="B99" s="45">
        <f>Debiteurenbeheer!B99</f>
        <v>0</v>
      </c>
      <c r="C99" s="45">
        <f>Debiteurenbeheer!C99</f>
        <v>0</v>
      </c>
      <c r="D99" s="46">
        <f>Debiteurenbeheer!K99</f>
        <v>0</v>
      </c>
      <c r="E99" s="47">
        <f>Debiteurenbeheer!L99</f>
        <v>0</v>
      </c>
      <c r="F99" s="47">
        <f>Debiteurenbeheer!M99</f>
        <v>0</v>
      </c>
      <c r="G99" s="48">
        <f>Debiteurenbeheer!N99</f>
        <v>0</v>
      </c>
      <c r="H99" s="48">
        <f>Debiteurenbeheer!O99</f>
        <v>0</v>
      </c>
      <c r="I99" s="48">
        <f>Debiteurenbeheer!P99</f>
        <v>0</v>
      </c>
      <c r="J99" s="46">
        <f ca="1">Debiteurenbeheer!U99</f>
        <v>-43025</v>
      </c>
      <c r="K99" s="50" t="str">
        <f ca="1">Debiteurenbeheer!R99</f>
        <v>*</v>
      </c>
      <c r="L99" s="49">
        <f>Debiteurenbeheer!W99</f>
        <v>0</v>
      </c>
      <c r="M99" s="46">
        <f>Debiteurenbeheer!X99</f>
        <v>0</v>
      </c>
    </row>
    <row r="100" spans="1:13" x14ac:dyDescent="0.2">
      <c r="A100" s="45">
        <f>Debiteurenbeheer!AC100</f>
        <v>0</v>
      </c>
      <c r="B100" s="45">
        <f>Debiteurenbeheer!B100</f>
        <v>0</v>
      </c>
      <c r="C100" s="45">
        <f>Debiteurenbeheer!C100</f>
        <v>0</v>
      </c>
      <c r="D100" s="46">
        <f>Debiteurenbeheer!K100</f>
        <v>0</v>
      </c>
      <c r="E100" s="47">
        <f>Debiteurenbeheer!L100</f>
        <v>0</v>
      </c>
      <c r="F100" s="47">
        <f>Debiteurenbeheer!M100</f>
        <v>0</v>
      </c>
      <c r="G100" s="48">
        <f>Debiteurenbeheer!N100</f>
        <v>0</v>
      </c>
      <c r="H100" s="48">
        <f>Debiteurenbeheer!O100</f>
        <v>0</v>
      </c>
      <c r="I100" s="48">
        <f>Debiteurenbeheer!P100</f>
        <v>0</v>
      </c>
      <c r="J100" s="46">
        <f ca="1">Debiteurenbeheer!U100</f>
        <v>-43025</v>
      </c>
      <c r="K100" s="50" t="str">
        <f ca="1">Debiteurenbeheer!R100</f>
        <v>*</v>
      </c>
      <c r="L100" s="49">
        <f>Debiteurenbeheer!W100</f>
        <v>0</v>
      </c>
      <c r="M100" s="46">
        <f>Debiteurenbeheer!X100</f>
        <v>0</v>
      </c>
    </row>
    <row r="101" spans="1:13" x14ac:dyDescent="0.2">
      <c r="A101" s="45">
        <f>Debiteurenbeheer!AC101</f>
        <v>0</v>
      </c>
      <c r="B101" s="45">
        <f>Debiteurenbeheer!B101</f>
        <v>0</v>
      </c>
      <c r="C101" s="45">
        <f>Debiteurenbeheer!C101</f>
        <v>0</v>
      </c>
      <c r="D101" s="46">
        <f>Debiteurenbeheer!K101</f>
        <v>0</v>
      </c>
      <c r="E101" s="47">
        <f>Debiteurenbeheer!L101</f>
        <v>0</v>
      </c>
      <c r="F101" s="47">
        <f>Debiteurenbeheer!M101</f>
        <v>0</v>
      </c>
      <c r="G101" s="48">
        <f>Debiteurenbeheer!N101</f>
        <v>0</v>
      </c>
      <c r="H101" s="48">
        <f>Debiteurenbeheer!O101</f>
        <v>0</v>
      </c>
      <c r="I101" s="48">
        <f>Debiteurenbeheer!P101</f>
        <v>0</v>
      </c>
      <c r="J101" s="46">
        <f ca="1">Debiteurenbeheer!U101</f>
        <v>-43025</v>
      </c>
      <c r="K101" s="50" t="str">
        <f ca="1">Debiteurenbeheer!R101</f>
        <v>*</v>
      </c>
      <c r="L101" s="49">
        <f>Debiteurenbeheer!W101</f>
        <v>0</v>
      </c>
      <c r="M101" s="46">
        <f>Debiteurenbeheer!X101</f>
        <v>0</v>
      </c>
    </row>
    <row r="102" spans="1:13" x14ac:dyDescent="0.2">
      <c r="A102" s="45">
        <f>Debiteurenbeheer!AC102</f>
        <v>0</v>
      </c>
      <c r="B102" s="45">
        <f>Debiteurenbeheer!B102</f>
        <v>0</v>
      </c>
      <c r="C102" s="45">
        <f>Debiteurenbeheer!C102</f>
        <v>0</v>
      </c>
      <c r="D102" s="46">
        <f>Debiteurenbeheer!K102</f>
        <v>0</v>
      </c>
      <c r="E102" s="47">
        <f>Debiteurenbeheer!L102</f>
        <v>0</v>
      </c>
      <c r="F102" s="47">
        <f>Debiteurenbeheer!M102</f>
        <v>0</v>
      </c>
      <c r="G102" s="48">
        <f>Debiteurenbeheer!N102</f>
        <v>0</v>
      </c>
      <c r="H102" s="48">
        <f>Debiteurenbeheer!O102</f>
        <v>0</v>
      </c>
      <c r="I102" s="48">
        <f>Debiteurenbeheer!P102</f>
        <v>0</v>
      </c>
      <c r="J102" s="46">
        <f ca="1">Debiteurenbeheer!U102</f>
        <v>-43025</v>
      </c>
      <c r="K102" s="50" t="str">
        <f ca="1">Debiteurenbeheer!R102</f>
        <v>*</v>
      </c>
      <c r="L102" s="49">
        <f>Debiteurenbeheer!W102</f>
        <v>0</v>
      </c>
      <c r="M102" s="46">
        <f>Debiteurenbeheer!X102</f>
        <v>0</v>
      </c>
    </row>
    <row r="103" spans="1:13" x14ac:dyDescent="0.2">
      <c r="A103" s="45">
        <f>Debiteurenbeheer!AC103</f>
        <v>0</v>
      </c>
      <c r="B103" s="45">
        <f>Debiteurenbeheer!B103</f>
        <v>0</v>
      </c>
      <c r="C103" s="45">
        <f>Debiteurenbeheer!C103</f>
        <v>0</v>
      </c>
      <c r="D103" s="46">
        <f>Debiteurenbeheer!K103</f>
        <v>0</v>
      </c>
      <c r="E103" s="47">
        <f>Debiteurenbeheer!L103</f>
        <v>0</v>
      </c>
      <c r="F103" s="47">
        <f>Debiteurenbeheer!M103</f>
        <v>0</v>
      </c>
      <c r="G103" s="48">
        <f>Debiteurenbeheer!N103</f>
        <v>0</v>
      </c>
      <c r="H103" s="48">
        <f>Debiteurenbeheer!O103</f>
        <v>0</v>
      </c>
      <c r="I103" s="48">
        <f>Debiteurenbeheer!P103</f>
        <v>0</v>
      </c>
      <c r="J103" s="46">
        <f ca="1">Debiteurenbeheer!U103</f>
        <v>-43025</v>
      </c>
      <c r="K103" s="50" t="str">
        <f ca="1">Debiteurenbeheer!R103</f>
        <v>*</v>
      </c>
      <c r="L103" s="49">
        <f>Debiteurenbeheer!W103</f>
        <v>0</v>
      </c>
      <c r="M103" s="46">
        <f>Debiteurenbeheer!X103</f>
        <v>0</v>
      </c>
    </row>
    <row r="104" spans="1:13" x14ac:dyDescent="0.2">
      <c r="A104" s="45">
        <f>Debiteurenbeheer!AC104</f>
        <v>0</v>
      </c>
      <c r="B104" s="45">
        <f>Debiteurenbeheer!B104</f>
        <v>0</v>
      </c>
      <c r="C104" s="45">
        <f>Debiteurenbeheer!C104</f>
        <v>0</v>
      </c>
      <c r="D104" s="46">
        <f>Debiteurenbeheer!K104</f>
        <v>0</v>
      </c>
      <c r="E104" s="47">
        <f>Debiteurenbeheer!L104</f>
        <v>0</v>
      </c>
      <c r="F104" s="47">
        <f>Debiteurenbeheer!M104</f>
        <v>0</v>
      </c>
      <c r="G104" s="48">
        <f>Debiteurenbeheer!N104</f>
        <v>0</v>
      </c>
      <c r="H104" s="48">
        <f>Debiteurenbeheer!O104</f>
        <v>0</v>
      </c>
      <c r="I104" s="48">
        <f>Debiteurenbeheer!P104</f>
        <v>0</v>
      </c>
      <c r="J104" s="46">
        <f ca="1">Debiteurenbeheer!U104</f>
        <v>-43025</v>
      </c>
      <c r="K104" s="50" t="str">
        <f ca="1">Debiteurenbeheer!R104</f>
        <v>*</v>
      </c>
      <c r="L104" s="49">
        <f>Debiteurenbeheer!W104</f>
        <v>0</v>
      </c>
      <c r="M104" s="46">
        <f>Debiteurenbeheer!X104</f>
        <v>0</v>
      </c>
    </row>
    <row r="105" spans="1:13" x14ac:dyDescent="0.2">
      <c r="A105" s="45">
        <f>Debiteurenbeheer!AC105</f>
        <v>0</v>
      </c>
      <c r="B105" s="45">
        <f>Debiteurenbeheer!B105</f>
        <v>0</v>
      </c>
      <c r="C105" s="45">
        <f>Debiteurenbeheer!C105</f>
        <v>0</v>
      </c>
      <c r="D105" s="46">
        <f>Debiteurenbeheer!K105</f>
        <v>0</v>
      </c>
      <c r="E105" s="47">
        <f>Debiteurenbeheer!L105</f>
        <v>0</v>
      </c>
      <c r="F105" s="47">
        <f>Debiteurenbeheer!M105</f>
        <v>0</v>
      </c>
      <c r="G105" s="48">
        <f>Debiteurenbeheer!N105</f>
        <v>0</v>
      </c>
      <c r="H105" s="48">
        <f>Debiteurenbeheer!O105</f>
        <v>0</v>
      </c>
      <c r="I105" s="48">
        <f>Debiteurenbeheer!P105</f>
        <v>0</v>
      </c>
      <c r="J105" s="46">
        <f ca="1">Debiteurenbeheer!U105</f>
        <v>-43025</v>
      </c>
      <c r="K105" s="50" t="str">
        <f ca="1">Debiteurenbeheer!R105</f>
        <v>*</v>
      </c>
      <c r="L105" s="49">
        <f>Debiteurenbeheer!W105</f>
        <v>0</v>
      </c>
      <c r="M105" s="46">
        <f>Debiteurenbeheer!X105</f>
        <v>0</v>
      </c>
    </row>
    <row r="106" spans="1:13" x14ac:dyDescent="0.2">
      <c r="A106" s="45">
        <f>Debiteurenbeheer!AC106</f>
        <v>0</v>
      </c>
      <c r="B106" s="45">
        <f>Debiteurenbeheer!B106</f>
        <v>0</v>
      </c>
      <c r="C106" s="45">
        <f>Debiteurenbeheer!C106</f>
        <v>0</v>
      </c>
      <c r="D106" s="46">
        <f>Debiteurenbeheer!K106</f>
        <v>0</v>
      </c>
      <c r="E106" s="47">
        <f>Debiteurenbeheer!L106</f>
        <v>0</v>
      </c>
      <c r="F106" s="47">
        <f>Debiteurenbeheer!M106</f>
        <v>0</v>
      </c>
      <c r="G106" s="48">
        <f>Debiteurenbeheer!N106</f>
        <v>0</v>
      </c>
      <c r="H106" s="48">
        <f>Debiteurenbeheer!O106</f>
        <v>0</v>
      </c>
      <c r="I106" s="48">
        <f>Debiteurenbeheer!P106</f>
        <v>0</v>
      </c>
      <c r="J106" s="46">
        <f ca="1">Debiteurenbeheer!U106</f>
        <v>-43025</v>
      </c>
      <c r="K106" s="50" t="str">
        <f ca="1">Debiteurenbeheer!R106</f>
        <v>*</v>
      </c>
      <c r="L106" s="49">
        <f>Debiteurenbeheer!W106</f>
        <v>0</v>
      </c>
      <c r="M106" s="46">
        <f>Debiteurenbeheer!X106</f>
        <v>0</v>
      </c>
    </row>
    <row r="107" spans="1:13" x14ac:dyDescent="0.2">
      <c r="A107" s="45">
        <f>Debiteurenbeheer!AC107</f>
        <v>0</v>
      </c>
      <c r="B107" s="45">
        <f>Debiteurenbeheer!B107</f>
        <v>0</v>
      </c>
      <c r="C107" s="45">
        <f>Debiteurenbeheer!C107</f>
        <v>0</v>
      </c>
      <c r="D107" s="46">
        <f>Debiteurenbeheer!K107</f>
        <v>0</v>
      </c>
      <c r="E107" s="47">
        <f>Debiteurenbeheer!L107</f>
        <v>0</v>
      </c>
      <c r="F107" s="47">
        <f>Debiteurenbeheer!M107</f>
        <v>0</v>
      </c>
      <c r="G107" s="48">
        <f>Debiteurenbeheer!N107</f>
        <v>0</v>
      </c>
      <c r="H107" s="48">
        <f>Debiteurenbeheer!O107</f>
        <v>0</v>
      </c>
      <c r="I107" s="48">
        <f>Debiteurenbeheer!P107</f>
        <v>0</v>
      </c>
      <c r="J107" s="46">
        <f ca="1">Debiteurenbeheer!U107</f>
        <v>-43025</v>
      </c>
      <c r="K107" s="50" t="str">
        <f ca="1">Debiteurenbeheer!R107</f>
        <v>*</v>
      </c>
      <c r="L107" s="49">
        <f>Debiteurenbeheer!W107</f>
        <v>0</v>
      </c>
      <c r="M107" s="46">
        <f>Debiteurenbeheer!X107</f>
        <v>0</v>
      </c>
    </row>
    <row r="108" spans="1:13" x14ac:dyDescent="0.2">
      <c r="A108" s="45">
        <f>Debiteurenbeheer!AC108</f>
        <v>0</v>
      </c>
      <c r="B108" s="45">
        <f>Debiteurenbeheer!B108</f>
        <v>0</v>
      </c>
      <c r="C108" s="45">
        <f>Debiteurenbeheer!C108</f>
        <v>0</v>
      </c>
      <c r="D108" s="46">
        <f>Debiteurenbeheer!K108</f>
        <v>0</v>
      </c>
      <c r="E108" s="47">
        <f>Debiteurenbeheer!L108</f>
        <v>0</v>
      </c>
      <c r="F108" s="47">
        <f>Debiteurenbeheer!M108</f>
        <v>0</v>
      </c>
      <c r="G108" s="48">
        <f>Debiteurenbeheer!N108</f>
        <v>0</v>
      </c>
      <c r="H108" s="48">
        <f>Debiteurenbeheer!O108</f>
        <v>0</v>
      </c>
      <c r="I108" s="48">
        <f>Debiteurenbeheer!P108</f>
        <v>0</v>
      </c>
      <c r="J108" s="46">
        <f ca="1">Debiteurenbeheer!U108</f>
        <v>-43025</v>
      </c>
      <c r="K108" s="50" t="str">
        <f ca="1">Debiteurenbeheer!R108</f>
        <v>*</v>
      </c>
      <c r="L108" s="49">
        <f>Debiteurenbeheer!W108</f>
        <v>0</v>
      </c>
      <c r="M108" s="46">
        <f>Debiteurenbeheer!X108</f>
        <v>0</v>
      </c>
    </row>
    <row r="109" spans="1:13" x14ac:dyDescent="0.2">
      <c r="A109" s="45">
        <f>Debiteurenbeheer!AC109</f>
        <v>0</v>
      </c>
      <c r="B109" s="45">
        <f>Debiteurenbeheer!B109</f>
        <v>0</v>
      </c>
      <c r="C109" s="45">
        <f>Debiteurenbeheer!C109</f>
        <v>0</v>
      </c>
      <c r="D109" s="46">
        <f>Debiteurenbeheer!K109</f>
        <v>0</v>
      </c>
      <c r="E109" s="47">
        <f>Debiteurenbeheer!L109</f>
        <v>0</v>
      </c>
      <c r="F109" s="47">
        <f>Debiteurenbeheer!M109</f>
        <v>0</v>
      </c>
      <c r="G109" s="48">
        <f>Debiteurenbeheer!N109</f>
        <v>0</v>
      </c>
      <c r="H109" s="48">
        <f>Debiteurenbeheer!O109</f>
        <v>0</v>
      </c>
      <c r="I109" s="48">
        <f>Debiteurenbeheer!P109</f>
        <v>0</v>
      </c>
      <c r="J109" s="46">
        <f ca="1">Debiteurenbeheer!U109</f>
        <v>-43025</v>
      </c>
      <c r="K109" s="50" t="str">
        <f ca="1">Debiteurenbeheer!R109</f>
        <v>*</v>
      </c>
      <c r="L109" s="49">
        <f>Debiteurenbeheer!W109</f>
        <v>0</v>
      </c>
      <c r="M109" s="46">
        <f>Debiteurenbeheer!X109</f>
        <v>0</v>
      </c>
    </row>
    <row r="110" spans="1:13" x14ac:dyDescent="0.2">
      <c r="A110" s="45">
        <f>Debiteurenbeheer!AC110</f>
        <v>0</v>
      </c>
      <c r="B110" s="45">
        <f>Debiteurenbeheer!B110</f>
        <v>0</v>
      </c>
      <c r="C110" s="45">
        <f>Debiteurenbeheer!C110</f>
        <v>0</v>
      </c>
      <c r="D110" s="46">
        <f>Debiteurenbeheer!K110</f>
        <v>0</v>
      </c>
      <c r="E110" s="47">
        <f>Debiteurenbeheer!L110</f>
        <v>0</v>
      </c>
      <c r="F110" s="47">
        <f>Debiteurenbeheer!M110</f>
        <v>0</v>
      </c>
      <c r="G110" s="48">
        <f>Debiteurenbeheer!N110</f>
        <v>0</v>
      </c>
      <c r="H110" s="48">
        <f>Debiteurenbeheer!O110</f>
        <v>0</v>
      </c>
      <c r="I110" s="48">
        <f>Debiteurenbeheer!P110</f>
        <v>0</v>
      </c>
      <c r="J110" s="46">
        <f ca="1">Debiteurenbeheer!U110</f>
        <v>-43025</v>
      </c>
      <c r="K110" s="50" t="str">
        <f ca="1">Debiteurenbeheer!R110</f>
        <v>*</v>
      </c>
      <c r="L110" s="49">
        <f>Debiteurenbeheer!W110</f>
        <v>0</v>
      </c>
      <c r="M110" s="46">
        <f>Debiteurenbeheer!X110</f>
        <v>0</v>
      </c>
    </row>
    <row r="111" spans="1:13" x14ac:dyDescent="0.2">
      <c r="A111" s="45">
        <f>Debiteurenbeheer!AC111</f>
        <v>0</v>
      </c>
      <c r="B111" s="45">
        <f>Debiteurenbeheer!B111</f>
        <v>0</v>
      </c>
      <c r="C111" s="45">
        <f>Debiteurenbeheer!C111</f>
        <v>0</v>
      </c>
      <c r="D111" s="46">
        <f>Debiteurenbeheer!K111</f>
        <v>0</v>
      </c>
      <c r="E111" s="47">
        <f>Debiteurenbeheer!L111</f>
        <v>0</v>
      </c>
      <c r="F111" s="47">
        <f>Debiteurenbeheer!M111</f>
        <v>0</v>
      </c>
      <c r="G111" s="48">
        <f>Debiteurenbeheer!N111</f>
        <v>0</v>
      </c>
      <c r="H111" s="48">
        <f>Debiteurenbeheer!O111</f>
        <v>0</v>
      </c>
      <c r="I111" s="48">
        <f>Debiteurenbeheer!P111</f>
        <v>0</v>
      </c>
      <c r="J111" s="46">
        <f ca="1">Debiteurenbeheer!U111</f>
        <v>-43025</v>
      </c>
      <c r="K111" s="50" t="str">
        <f ca="1">Debiteurenbeheer!R111</f>
        <v>*</v>
      </c>
      <c r="L111" s="49">
        <f>Debiteurenbeheer!W111</f>
        <v>0</v>
      </c>
      <c r="M111" s="46">
        <f>Debiteurenbeheer!X111</f>
        <v>0</v>
      </c>
    </row>
    <row r="112" spans="1:13" x14ac:dyDescent="0.2">
      <c r="A112" s="45">
        <f>Debiteurenbeheer!AC112</f>
        <v>0</v>
      </c>
      <c r="B112" s="45">
        <f>Debiteurenbeheer!B112</f>
        <v>0</v>
      </c>
      <c r="C112" s="45">
        <f>Debiteurenbeheer!C112</f>
        <v>0</v>
      </c>
      <c r="D112" s="46">
        <f>Debiteurenbeheer!K112</f>
        <v>0</v>
      </c>
      <c r="E112" s="47">
        <f>Debiteurenbeheer!L112</f>
        <v>0</v>
      </c>
      <c r="F112" s="47">
        <f>Debiteurenbeheer!M112</f>
        <v>0</v>
      </c>
      <c r="G112" s="48">
        <f>Debiteurenbeheer!N112</f>
        <v>0</v>
      </c>
      <c r="H112" s="48">
        <f>Debiteurenbeheer!O112</f>
        <v>0</v>
      </c>
      <c r="I112" s="48">
        <f>Debiteurenbeheer!P112</f>
        <v>0</v>
      </c>
      <c r="J112" s="46">
        <f ca="1">Debiteurenbeheer!U112</f>
        <v>-43025</v>
      </c>
      <c r="K112" s="50" t="str">
        <f ca="1">Debiteurenbeheer!R112</f>
        <v>*</v>
      </c>
      <c r="L112" s="49">
        <f>Debiteurenbeheer!W112</f>
        <v>0</v>
      </c>
      <c r="M112" s="46">
        <f>Debiteurenbeheer!X112</f>
        <v>0</v>
      </c>
    </row>
    <row r="113" spans="1:13" x14ac:dyDescent="0.2">
      <c r="A113" s="45">
        <f>Debiteurenbeheer!AC113</f>
        <v>0</v>
      </c>
      <c r="B113" s="45">
        <f>Debiteurenbeheer!B113</f>
        <v>0</v>
      </c>
      <c r="C113" s="45">
        <f>Debiteurenbeheer!C113</f>
        <v>0</v>
      </c>
      <c r="D113" s="46">
        <f>Debiteurenbeheer!K113</f>
        <v>0</v>
      </c>
      <c r="E113" s="47">
        <f>Debiteurenbeheer!L113</f>
        <v>0</v>
      </c>
      <c r="F113" s="47">
        <f>Debiteurenbeheer!M113</f>
        <v>0</v>
      </c>
      <c r="G113" s="48">
        <f>Debiteurenbeheer!N113</f>
        <v>0</v>
      </c>
      <c r="H113" s="48">
        <f>Debiteurenbeheer!O113</f>
        <v>0</v>
      </c>
      <c r="I113" s="48">
        <f>Debiteurenbeheer!P113</f>
        <v>0</v>
      </c>
      <c r="J113" s="46">
        <f ca="1">Debiteurenbeheer!U113</f>
        <v>-43025</v>
      </c>
      <c r="K113" s="50" t="str">
        <f ca="1">Debiteurenbeheer!R113</f>
        <v>*</v>
      </c>
      <c r="L113" s="49">
        <f>Debiteurenbeheer!W113</f>
        <v>0</v>
      </c>
      <c r="M113" s="46">
        <f>Debiteurenbeheer!X113</f>
        <v>0</v>
      </c>
    </row>
    <row r="114" spans="1:13" x14ac:dyDescent="0.2">
      <c r="A114" s="45">
        <f>Debiteurenbeheer!AC114</f>
        <v>0</v>
      </c>
      <c r="B114" s="45">
        <f>Debiteurenbeheer!B114</f>
        <v>0</v>
      </c>
      <c r="C114" s="45">
        <f>Debiteurenbeheer!C114</f>
        <v>0</v>
      </c>
      <c r="D114" s="46">
        <f>Debiteurenbeheer!K114</f>
        <v>0</v>
      </c>
      <c r="E114" s="47">
        <f>Debiteurenbeheer!L114</f>
        <v>0</v>
      </c>
      <c r="F114" s="47">
        <f>Debiteurenbeheer!M114</f>
        <v>0</v>
      </c>
      <c r="G114" s="48">
        <f>Debiteurenbeheer!N114</f>
        <v>0</v>
      </c>
      <c r="H114" s="48">
        <f>Debiteurenbeheer!O114</f>
        <v>0</v>
      </c>
      <c r="I114" s="48">
        <f>Debiteurenbeheer!P114</f>
        <v>0</v>
      </c>
      <c r="J114" s="46">
        <f ca="1">Debiteurenbeheer!U114</f>
        <v>-43025</v>
      </c>
      <c r="K114" s="50" t="str">
        <f ca="1">Debiteurenbeheer!R114</f>
        <v>*</v>
      </c>
      <c r="L114" s="49">
        <f>Debiteurenbeheer!W114</f>
        <v>0</v>
      </c>
      <c r="M114" s="46">
        <f>Debiteurenbeheer!X114</f>
        <v>0</v>
      </c>
    </row>
    <row r="115" spans="1:13" x14ac:dyDescent="0.2">
      <c r="A115" s="45">
        <f>Debiteurenbeheer!AC115</f>
        <v>0</v>
      </c>
      <c r="B115" s="45">
        <f>Debiteurenbeheer!B115</f>
        <v>0</v>
      </c>
      <c r="C115" s="45">
        <f>Debiteurenbeheer!C115</f>
        <v>0</v>
      </c>
      <c r="D115" s="46">
        <f>Debiteurenbeheer!K115</f>
        <v>0</v>
      </c>
      <c r="E115" s="47">
        <f>Debiteurenbeheer!L115</f>
        <v>0</v>
      </c>
      <c r="F115" s="47">
        <f>Debiteurenbeheer!M115</f>
        <v>0</v>
      </c>
      <c r="G115" s="48">
        <f>Debiteurenbeheer!N115</f>
        <v>0</v>
      </c>
      <c r="H115" s="48">
        <f>Debiteurenbeheer!O115</f>
        <v>0</v>
      </c>
      <c r="I115" s="48">
        <f>Debiteurenbeheer!P115</f>
        <v>0</v>
      </c>
      <c r="J115" s="46">
        <f ca="1">Debiteurenbeheer!U115</f>
        <v>-43025</v>
      </c>
      <c r="K115" s="50" t="str">
        <f ca="1">Debiteurenbeheer!R115</f>
        <v>*</v>
      </c>
      <c r="L115" s="49">
        <f>Debiteurenbeheer!W115</f>
        <v>0</v>
      </c>
      <c r="M115" s="46">
        <f>Debiteurenbeheer!X115</f>
        <v>0</v>
      </c>
    </row>
    <row r="116" spans="1:13" x14ac:dyDescent="0.2">
      <c r="A116" s="45">
        <f>Debiteurenbeheer!AC116</f>
        <v>0</v>
      </c>
      <c r="B116" s="45">
        <f>Debiteurenbeheer!B116</f>
        <v>0</v>
      </c>
      <c r="C116" s="45">
        <f>Debiteurenbeheer!C116</f>
        <v>0</v>
      </c>
      <c r="D116" s="46">
        <f>Debiteurenbeheer!K116</f>
        <v>0</v>
      </c>
      <c r="E116" s="47">
        <f>Debiteurenbeheer!L116</f>
        <v>0</v>
      </c>
      <c r="F116" s="47">
        <f>Debiteurenbeheer!M116</f>
        <v>0</v>
      </c>
      <c r="G116" s="48">
        <f>Debiteurenbeheer!N116</f>
        <v>0</v>
      </c>
      <c r="H116" s="48">
        <f>Debiteurenbeheer!O116</f>
        <v>0</v>
      </c>
      <c r="I116" s="48">
        <f>Debiteurenbeheer!P116</f>
        <v>0</v>
      </c>
      <c r="J116" s="46">
        <f ca="1">Debiteurenbeheer!U116</f>
        <v>-43025</v>
      </c>
      <c r="K116" s="50" t="str">
        <f ca="1">Debiteurenbeheer!R116</f>
        <v>*</v>
      </c>
      <c r="L116" s="49">
        <f>Debiteurenbeheer!W116</f>
        <v>0</v>
      </c>
      <c r="M116" s="46">
        <f>Debiteurenbeheer!X116</f>
        <v>0</v>
      </c>
    </row>
    <row r="117" spans="1:13" x14ac:dyDescent="0.2">
      <c r="A117" s="45">
        <f>Debiteurenbeheer!AC117</f>
        <v>0</v>
      </c>
      <c r="B117" s="45">
        <f>Debiteurenbeheer!B117</f>
        <v>0</v>
      </c>
      <c r="C117" s="45">
        <f>Debiteurenbeheer!C117</f>
        <v>0</v>
      </c>
      <c r="D117" s="46">
        <f>Debiteurenbeheer!K117</f>
        <v>0</v>
      </c>
      <c r="E117" s="47">
        <f>Debiteurenbeheer!L117</f>
        <v>0</v>
      </c>
      <c r="F117" s="47">
        <f>Debiteurenbeheer!M117</f>
        <v>0</v>
      </c>
      <c r="G117" s="48">
        <f>Debiteurenbeheer!N117</f>
        <v>0</v>
      </c>
      <c r="H117" s="48">
        <f>Debiteurenbeheer!O117</f>
        <v>0</v>
      </c>
      <c r="I117" s="48">
        <f>Debiteurenbeheer!P117</f>
        <v>0</v>
      </c>
      <c r="J117" s="46">
        <f ca="1">Debiteurenbeheer!U117</f>
        <v>-43025</v>
      </c>
      <c r="K117" s="50" t="str">
        <f ca="1">Debiteurenbeheer!R117</f>
        <v>*</v>
      </c>
      <c r="L117" s="49">
        <f>Debiteurenbeheer!W117</f>
        <v>0</v>
      </c>
      <c r="M117" s="46">
        <f>Debiteurenbeheer!X117</f>
        <v>0</v>
      </c>
    </row>
    <row r="118" spans="1:13" x14ac:dyDescent="0.2">
      <c r="A118" s="45">
        <f>Debiteurenbeheer!AC118</f>
        <v>0</v>
      </c>
      <c r="B118" s="45">
        <f>Debiteurenbeheer!B118</f>
        <v>0</v>
      </c>
      <c r="C118" s="45">
        <f>Debiteurenbeheer!C118</f>
        <v>0</v>
      </c>
      <c r="D118" s="46">
        <f>Debiteurenbeheer!K118</f>
        <v>0</v>
      </c>
      <c r="E118" s="47">
        <f>Debiteurenbeheer!L118</f>
        <v>0</v>
      </c>
      <c r="F118" s="47">
        <f>Debiteurenbeheer!M118</f>
        <v>0</v>
      </c>
      <c r="G118" s="48">
        <f>Debiteurenbeheer!N118</f>
        <v>0</v>
      </c>
      <c r="H118" s="48">
        <f>Debiteurenbeheer!O118</f>
        <v>0</v>
      </c>
      <c r="I118" s="48">
        <f>Debiteurenbeheer!P118</f>
        <v>0</v>
      </c>
      <c r="J118" s="46">
        <f ca="1">Debiteurenbeheer!U118</f>
        <v>-43025</v>
      </c>
      <c r="K118" s="50" t="str">
        <f ca="1">Debiteurenbeheer!R118</f>
        <v>*</v>
      </c>
      <c r="L118" s="49">
        <f>Debiteurenbeheer!W118</f>
        <v>0</v>
      </c>
      <c r="M118" s="46">
        <f>Debiteurenbeheer!X118</f>
        <v>0</v>
      </c>
    </row>
    <row r="119" spans="1:13" x14ac:dyDescent="0.2">
      <c r="A119" s="45">
        <f>Debiteurenbeheer!AC119</f>
        <v>0</v>
      </c>
      <c r="B119" s="45">
        <f>Debiteurenbeheer!B119</f>
        <v>0</v>
      </c>
      <c r="C119" s="45">
        <f>Debiteurenbeheer!C119</f>
        <v>0</v>
      </c>
      <c r="D119" s="46">
        <f>Debiteurenbeheer!K119</f>
        <v>0</v>
      </c>
      <c r="E119" s="47">
        <f>Debiteurenbeheer!L119</f>
        <v>0</v>
      </c>
      <c r="F119" s="47">
        <f>Debiteurenbeheer!M119</f>
        <v>0</v>
      </c>
      <c r="G119" s="48">
        <f>Debiteurenbeheer!N119</f>
        <v>0</v>
      </c>
      <c r="H119" s="48">
        <f>Debiteurenbeheer!O119</f>
        <v>0</v>
      </c>
      <c r="I119" s="48">
        <f>Debiteurenbeheer!P119</f>
        <v>0</v>
      </c>
      <c r="J119" s="46">
        <f ca="1">Debiteurenbeheer!U119</f>
        <v>-43025</v>
      </c>
      <c r="K119" s="50" t="str">
        <f ca="1">Debiteurenbeheer!R119</f>
        <v>*</v>
      </c>
      <c r="L119" s="49">
        <f>Debiteurenbeheer!W119</f>
        <v>0</v>
      </c>
      <c r="M119" s="46">
        <f>Debiteurenbeheer!X119</f>
        <v>0</v>
      </c>
    </row>
    <row r="120" spans="1:13" x14ac:dyDescent="0.2">
      <c r="A120" s="45">
        <f>Debiteurenbeheer!AC120</f>
        <v>0</v>
      </c>
      <c r="B120" s="45">
        <f>Debiteurenbeheer!B120</f>
        <v>0</v>
      </c>
      <c r="C120" s="45">
        <f>Debiteurenbeheer!C120</f>
        <v>0</v>
      </c>
      <c r="D120" s="46">
        <f>Debiteurenbeheer!K120</f>
        <v>0</v>
      </c>
      <c r="E120" s="47">
        <f>Debiteurenbeheer!L120</f>
        <v>0</v>
      </c>
      <c r="F120" s="47">
        <f>Debiteurenbeheer!M120</f>
        <v>0</v>
      </c>
      <c r="G120" s="48">
        <f>Debiteurenbeheer!N120</f>
        <v>0</v>
      </c>
      <c r="H120" s="48">
        <f>Debiteurenbeheer!O120</f>
        <v>0</v>
      </c>
      <c r="I120" s="48">
        <f>Debiteurenbeheer!P120</f>
        <v>0</v>
      </c>
      <c r="J120" s="46">
        <f ca="1">Debiteurenbeheer!U120</f>
        <v>-43025</v>
      </c>
      <c r="K120" s="50" t="str">
        <f ca="1">Debiteurenbeheer!R120</f>
        <v>*</v>
      </c>
      <c r="L120" s="49">
        <f>Debiteurenbeheer!W120</f>
        <v>0</v>
      </c>
      <c r="M120" s="46">
        <f>Debiteurenbeheer!X120</f>
        <v>0</v>
      </c>
    </row>
    <row r="121" spans="1:13" x14ac:dyDescent="0.2">
      <c r="A121" s="45">
        <f>Debiteurenbeheer!AC121</f>
        <v>0</v>
      </c>
      <c r="B121" s="45">
        <f>Debiteurenbeheer!B121</f>
        <v>0</v>
      </c>
      <c r="C121" s="45">
        <f>Debiteurenbeheer!C121</f>
        <v>0</v>
      </c>
      <c r="D121" s="46">
        <f>Debiteurenbeheer!K121</f>
        <v>0</v>
      </c>
      <c r="E121" s="47">
        <f>Debiteurenbeheer!L121</f>
        <v>0</v>
      </c>
      <c r="F121" s="47">
        <f>Debiteurenbeheer!M121</f>
        <v>0</v>
      </c>
      <c r="G121" s="48">
        <f>Debiteurenbeheer!N121</f>
        <v>0</v>
      </c>
      <c r="H121" s="48">
        <f>Debiteurenbeheer!O121</f>
        <v>0</v>
      </c>
      <c r="I121" s="48">
        <f>Debiteurenbeheer!P121</f>
        <v>0</v>
      </c>
      <c r="J121" s="46">
        <f ca="1">Debiteurenbeheer!U121</f>
        <v>-43025</v>
      </c>
      <c r="K121" s="50" t="str">
        <f ca="1">Debiteurenbeheer!R121</f>
        <v>*</v>
      </c>
      <c r="L121" s="49">
        <f>Debiteurenbeheer!W121</f>
        <v>0</v>
      </c>
      <c r="M121" s="46">
        <f>Debiteurenbeheer!X121</f>
        <v>0</v>
      </c>
    </row>
    <row r="122" spans="1:13" x14ac:dyDescent="0.2">
      <c r="A122" s="45">
        <f>Debiteurenbeheer!AC122</f>
        <v>0</v>
      </c>
      <c r="B122" s="45">
        <f>Debiteurenbeheer!B122</f>
        <v>0</v>
      </c>
      <c r="C122" s="45">
        <f>Debiteurenbeheer!C122</f>
        <v>0</v>
      </c>
      <c r="D122" s="46">
        <f>Debiteurenbeheer!K122</f>
        <v>0</v>
      </c>
      <c r="E122" s="47">
        <f>Debiteurenbeheer!L122</f>
        <v>0</v>
      </c>
      <c r="F122" s="47">
        <f>Debiteurenbeheer!M122</f>
        <v>0</v>
      </c>
      <c r="G122" s="48">
        <f>Debiteurenbeheer!N122</f>
        <v>0</v>
      </c>
      <c r="H122" s="48">
        <f>Debiteurenbeheer!O122</f>
        <v>0</v>
      </c>
      <c r="I122" s="48">
        <f>Debiteurenbeheer!P122</f>
        <v>0</v>
      </c>
      <c r="J122" s="46">
        <f ca="1">Debiteurenbeheer!U122</f>
        <v>-43025</v>
      </c>
      <c r="K122" s="50" t="str">
        <f ca="1">Debiteurenbeheer!R122</f>
        <v>*</v>
      </c>
      <c r="L122" s="49">
        <f>Debiteurenbeheer!W122</f>
        <v>0</v>
      </c>
      <c r="M122" s="46">
        <f>Debiteurenbeheer!X122</f>
        <v>0</v>
      </c>
    </row>
    <row r="123" spans="1:13" x14ac:dyDescent="0.2">
      <c r="A123" s="45">
        <f>Debiteurenbeheer!AC123</f>
        <v>0</v>
      </c>
      <c r="B123" s="45">
        <f>Debiteurenbeheer!B123</f>
        <v>0</v>
      </c>
      <c r="C123" s="45">
        <f>Debiteurenbeheer!C123</f>
        <v>0</v>
      </c>
      <c r="D123" s="46">
        <f>Debiteurenbeheer!K123</f>
        <v>0</v>
      </c>
      <c r="E123" s="47">
        <f>Debiteurenbeheer!L123</f>
        <v>0</v>
      </c>
      <c r="F123" s="47">
        <f>Debiteurenbeheer!M123</f>
        <v>0</v>
      </c>
      <c r="G123" s="48">
        <f>Debiteurenbeheer!N123</f>
        <v>0</v>
      </c>
      <c r="H123" s="48">
        <f>Debiteurenbeheer!O123</f>
        <v>0</v>
      </c>
      <c r="I123" s="48">
        <f>Debiteurenbeheer!P123</f>
        <v>0</v>
      </c>
      <c r="J123" s="46">
        <f ca="1">Debiteurenbeheer!U123</f>
        <v>-43025</v>
      </c>
      <c r="K123" s="50" t="str">
        <f ca="1">Debiteurenbeheer!R123</f>
        <v>*</v>
      </c>
      <c r="L123" s="49">
        <f>Debiteurenbeheer!W123</f>
        <v>0</v>
      </c>
      <c r="M123" s="46">
        <f>Debiteurenbeheer!X123</f>
        <v>0</v>
      </c>
    </row>
    <row r="124" spans="1:13" x14ac:dyDescent="0.2">
      <c r="A124" s="45">
        <f>Debiteurenbeheer!AC124</f>
        <v>0</v>
      </c>
      <c r="B124" s="45">
        <f>Debiteurenbeheer!B124</f>
        <v>0</v>
      </c>
      <c r="C124" s="45">
        <f>Debiteurenbeheer!C124</f>
        <v>0</v>
      </c>
      <c r="D124" s="46">
        <f>Debiteurenbeheer!K124</f>
        <v>0</v>
      </c>
      <c r="E124" s="47">
        <f>Debiteurenbeheer!L124</f>
        <v>0</v>
      </c>
      <c r="F124" s="47">
        <f>Debiteurenbeheer!M124</f>
        <v>0</v>
      </c>
      <c r="G124" s="48">
        <f>Debiteurenbeheer!N124</f>
        <v>0</v>
      </c>
      <c r="H124" s="48">
        <f>Debiteurenbeheer!O124</f>
        <v>0</v>
      </c>
      <c r="I124" s="48">
        <f>Debiteurenbeheer!P124</f>
        <v>0</v>
      </c>
      <c r="J124" s="46">
        <f ca="1">Debiteurenbeheer!U124</f>
        <v>-43025</v>
      </c>
      <c r="K124" s="50" t="str">
        <f ca="1">Debiteurenbeheer!R124</f>
        <v>*</v>
      </c>
      <c r="L124" s="49">
        <f>Debiteurenbeheer!W124</f>
        <v>0</v>
      </c>
      <c r="M124" s="46">
        <f>Debiteurenbeheer!X124</f>
        <v>0</v>
      </c>
    </row>
    <row r="125" spans="1:13" x14ac:dyDescent="0.2">
      <c r="A125" s="45">
        <f>Debiteurenbeheer!AC125</f>
        <v>0</v>
      </c>
      <c r="B125" s="45">
        <f>Debiteurenbeheer!B125</f>
        <v>0</v>
      </c>
      <c r="C125" s="45">
        <f>Debiteurenbeheer!C125</f>
        <v>0</v>
      </c>
      <c r="D125" s="46">
        <f>Debiteurenbeheer!K125</f>
        <v>0</v>
      </c>
      <c r="E125" s="47">
        <f>Debiteurenbeheer!L125</f>
        <v>0</v>
      </c>
      <c r="F125" s="47">
        <f>Debiteurenbeheer!M125</f>
        <v>0</v>
      </c>
      <c r="G125" s="48">
        <f>Debiteurenbeheer!N125</f>
        <v>0</v>
      </c>
      <c r="H125" s="48">
        <f>Debiteurenbeheer!O125</f>
        <v>0</v>
      </c>
      <c r="I125" s="48">
        <f>Debiteurenbeheer!P125</f>
        <v>0</v>
      </c>
      <c r="J125" s="46">
        <f ca="1">Debiteurenbeheer!U125</f>
        <v>-43025</v>
      </c>
      <c r="K125" s="50" t="str">
        <f ca="1">Debiteurenbeheer!R125</f>
        <v>*</v>
      </c>
      <c r="L125" s="49">
        <f>Debiteurenbeheer!W125</f>
        <v>0</v>
      </c>
      <c r="M125" s="46">
        <f>Debiteurenbeheer!X125</f>
        <v>0</v>
      </c>
    </row>
    <row r="126" spans="1:13" x14ac:dyDescent="0.2">
      <c r="A126" s="45">
        <f>Debiteurenbeheer!AC126</f>
        <v>0</v>
      </c>
      <c r="B126" s="45">
        <f>Debiteurenbeheer!B126</f>
        <v>0</v>
      </c>
      <c r="C126" s="45">
        <f>Debiteurenbeheer!C126</f>
        <v>0</v>
      </c>
      <c r="D126" s="46">
        <f>Debiteurenbeheer!K126</f>
        <v>0</v>
      </c>
      <c r="E126" s="47">
        <f>Debiteurenbeheer!L126</f>
        <v>0</v>
      </c>
      <c r="F126" s="47">
        <f>Debiteurenbeheer!M126</f>
        <v>0</v>
      </c>
      <c r="G126" s="48">
        <f>Debiteurenbeheer!N126</f>
        <v>0</v>
      </c>
      <c r="H126" s="48">
        <f>Debiteurenbeheer!O126</f>
        <v>0</v>
      </c>
      <c r="I126" s="48">
        <f>Debiteurenbeheer!P126</f>
        <v>0</v>
      </c>
      <c r="J126" s="46">
        <f ca="1">Debiteurenbeheer!U126</f>
        <v>-43025</v>
      </c>
      <c r="K126" s="50" t="str">
        <f ca="1">Debiteurenbeheer!R126</f>
        <v>*</v>
      </c>
      <c r="L126" s="49">
        <f>Debiteurenbeheer!W126</f>
        <v>0</v>
      </c>
      <c r="M126" s="46">
        <f>Debiteurenbeheer!X126</f>
        <v>0</v>
      </c>
    </row>
    <row r="127" spans="1:13" x14ac:dyDescent="0.2">
      <c r="A127" s="45">
        <f>Debiteurenbeheer!AC127</f>
        <v>0</v>
      </c>
      <c r="B127" s="45">
        <f>Debiteurenbeheer!B127</f>
        <v>0</v>
      </c>
      <c r="C127" s="45">
        <f>Debiteurenbeheer!C127</f>
        <v>0</v>
      </c>
      <c r="D127" s="46">
        <f>Debiteurenbeheer!K127</f>
        <v>0</v>
      </c>
      <c r="E127" s="47">
        <f>Debiteurenbeheer!L127</f>
        <v>0</v>
      </c>
      <c r="F127" s="47">
        <f>Debiteurenbeheer!M127</f>
        <v>0</v>
      </c>
      <c r="G127" s="48">
        <f>Debiteurenbeheer!N127</f>
        <v>0</v>
      </c>
      <c r="H127" s="48">
        <f>Debiteurenbeheer!O127</f>
        <v>0</v>
      </c>
      <c r="I127" s="48">
        <f>Debiteurenbeheer!P127</f>
        <v>0</v>
      </c>
      <c r="J127" s="46">
        <f ca="1">Debiteurenbeheer!U127</f>
        <v>-43025</v>
      </c>
      <c r="K127" s="50" t="str">
        <f ca="1">Debiteurenbeheer!R127</f>
        <v>*</v>
      </c>
      <c r="L127" s="49">
        <f>Debiteurenbeheer!W127</f>
        <v>0</v>
      </c>
      <c r="M127" s="46">
        <f>Debiteurenbeheer!X127</f>
        <v>0</v>
      </c>
    </row>
    <row r="128" spans="1:13" x14ac:dyDescent="0.2">
      <c r="A128" s="45">
        <f>Debiteurenbeheer!AC128</f>
        <v>0</v>
      </c>
      <c r="B128" s="45">
        <f>Debiteurenbeheer!B128</f>
        <v>0</v>
      </c>
      <c r="C128" s="45">
        <f>Debiteurenbeheer!C128</f>
        <v>0</v>
      </c>
      <c r="D128" s="46">
        <f>Debiteurenbeheer!K128</f>
        <v>0</v>
      </c>
      <c r="E128" s="47">
        <f>Debiteurenbeheer!L128</f>
        <v>0</v>
      </c>
      <c r="F128" s="47">
        <f>Debiteurenbeheer!M128</f>
        <v>0</v>
      </c>
      <c r="G128" s="48">
        <f>Debiteurenbeheer!N128</f>
        <v>0</v>
      </c>
      <c r="H128" s="48">
        <f>Debiteurenbeheer!O128</f>
        <v>0</v>
      </c>
      <c r="I128" s="48">
        <f>Debiteurenbeheer!P128</f>
        <v>0</v>
      </c>
      <c r="J128" s="46">
        <f ca="1">Debiteurenbeheer!U128</f>
        <v>-43025</v>
      </c>
      <c r="K128" s="50" t="str">
        <f ca="1">Debiteurenbeheer!R128</f>
        <v>*</v>
      </c>
      <c r="L128" s="49">
        <f>Debiteurenbeheer!W128</f>
        <v>0</v>
      </c>
      <c r="M128" s="46">
        <f>Debiteurenbeheer!X128</f>
        <v>0</v>
      </c>
    </row>
    <row r="129" spans="1:13" x14ac:dyDescent="0.2">
      <c r="A129" s="45">
        <f>Debiteurenbeheer!AC129</f>
        <v>0</v>
      </c>
      <c r="B129" s="45">
        <f>Debiteurenbeheer!B129</f>
        <v>0</v>
      </c>
      <c r="C129" s="45">
        <f>Debiteurenbeheer!C129</f>
        <v>0</v>
      </c>
      <c r="D129" s="46">
        <f>Debiteurenbeheer!K129</f>
        <v>0</v>
      </c>
      <c r="E129" s="47">
        <f>Debiteurenbeheer!L129</f>
        <v>0</v>
      </c>
      <c r="F129" s="47">
        <f>Debiteurenbeheer!M129</f>
        <v>0</v>
      </c>
      <c r="G129" s="48">
        <f>Debiteurenbeheer!N129</f>
        <v>0</v>
      </c>
      <c r="H129" s="48">
        <f>Debiteurenbeheer!O129</f>
        <v>0</v>
      </c>
      <c r="I129" s="48">
        <f>Debiteurenbeheer!P129</f>
        <v>0</v>
      </c>
      <c r="J129" s="46">
        <f ca="1">Debiteurenbeheer!U129</f>
        <v>-43025</v>
      </c>
      <c r="K129" s="50" t="str">
        <f ca="1">Debiteurenbeheer!R129</f>
        <v>*</v>
      </c>
      <c r="L129" s="49">
        <f>Debiteurenbeheer!W129</f>
        <v>0</v>
      </c>
      <c r="M129" s="46">
        <f>Debiteurenbeheer!X129</f>
        <v>0</v>
      </c>
    </row>
    <row r="130" spans="1:13" x14ac:dyDescent="0.2">
      <c r="A130" s="45">
        <f>Debiteurenbeheer!AC130</f>
        <v>0</v>
      </c>
      <c r="B130" s="45">
        <f>Debiteurenbeheer!B130</f>
        <v>0</v>
      </c>
      <c r="C130" s="45">
        <f>Debiteurenbeheer!C130</f>
        <v>0</v>
      </c>
      <c r="D130" s="46">
        <f>Debiteurenbeheer!K130</f>
        <v>0</v>
      </c>
      <c r="E130" s="47">
        <f>Debiteurenbeheer!L130</f>
        <v>0</v>
      </c>
      <c r="F130" s="47">
        <f>Debiteurenbeheer!M130</f>
        <v>0</v>
      </c>
      <c r="G130" s="48">
        <f>Debiteurenbeheer!N130</f>
        <v>0</v>
      </c>
      <c r="H130" s="48">
        <f>Debiteurenbeheer!O130</f>
        <v>0</v>
      </c>
      <c r="I130" s="48">
        <f>Debiteurenbeheer!P130</f>
        <v>0</v>
      </c>
      <c r="J130" s="46">
        <f ca="1">Debiteurenbeheer!U130</f>
        <v>-43025</v>
      </c>
      <c r="K130" s="50" t="str">
        <f ca="1">Debiteurenbeheer!R130</f>
        <v>*</v>
      </c>
      <c r="L130" s="49">
        <f>Debiteurenbeheer!W130</f>
        <v>0</v>
      </c>
      <c r="M130" s="46">
        <f>Debiteurenbeheer!X130</f>
        <v>0</v>
      </c>
    </row>
    <row r="131" spans="1:13" x14ac:dyDescent="0.2">
      <c r="A131" s="45">
        <f>Debiteurenbeheer!AC131</f>
        <v>0</v>
      </c>
      <c r="B131" s="45">
        <f>Debiteurenbeheer!B131</f>
        <v>0</v>
      </c>
      <c r="C131" s="45">
        <f>Debiteurenbeheer!C131</f>
        <v>0</v>
      </c>
      <c r="D131" s="46">
        <f>Debiteurenbeheer!K131</f>
        <v>0</v>
      </c>
      <c r="E131" s="47">
        <f>Debiteurenbeheer!L131</f>
        <v>0</v>
      </c>
      <c r="F131" s="47">
        <f>Debiteurenbeheer!M131</f>
        <v>0</v>
      </c>
      <c r="G131" s="48">
        <f>Debiteurenbeheer!N131</f>
        <v>0</v>
      </c>
      <c r="H131" s="48">
        <f>Debiteurenbeheer!O131</f>
        <v>0</v>
      </c>
      <c r="I131" s="48">
        <f>Debiteurenbeheer!P131</f>
        <v>0</v>
      </c>
      <c r="J131" s="46">
        <f ca="1">Debiteurenbeheer!U131</f>
        <v>-43025</v>
      </c>
      <c r="K131" s="50" t="str">
        <f ca="1">Debiteurenbeheer!R131</f>
        <v>*</v>
      </c>
      <c r="L131" s="49">
        <f>Debiteurenbeheer!W131</f>
        <v>0</v>
      </c>
      <c r="M131" s="46">
        <f>Debiteurenbeheer!X131</f>
        <v>0</v>
      </c>
    </row>
    <row r="132" spans="1:13" x14ac:dyDescent="0.2">
      <c r="A132" s="45">
        <f>Debiteurenbeheer!AC132</f>
        <v>0</v>
      </c>
      <c r="B132" s="45">
        <f>Debiteurenbeheer!B132</f>
        <v>0</v>
      </c>
      <c r="C132" s="45">
        <f>Debiteurenbeheer!C132</f>
        <v>0</v>
      </c>
      <c r="D132" s="46">
        <f>Debiteurenbeheer!K132</f>
        <v>0</v>
      </c>
      <c r="E132" s="47">
        <f>Debiteurenbeheer!L132</f>
        <v>0</v>
      </c>
      <c r="F132" s="47">
        <f>Debiteurenbeheer!M132</f>
        <v>0</v>
      </c>
      <c r="G132" s="48">
        <f>Debiteurenbeheer!N132</f>
        <v>0</v>
      </c>
      <c r="H132" s="48">
        <f>Debiteurenbeheer!O132</f>
        <v>0</v>
      </c>
      <c r="I132" s="48">
        <f>Debiteurenbeheer!P132</f>
        <v>0</v>
      </c>
      <c r="J132" s="46">
        <f ca="1">Debiteurenbeheer!U132</f>
        <v>-43025</v>
      </c>
      <c r="K132" s="50" t="str">
        <f ca="1">Debiteurenbeheer!R132</f>
        <v>*</v>
      </c>
      <c r="L132" s="49">
        <f>Debiteurenbeheer!W132</f>
        <v>0</v>
      </c>
      <c r="M132" s="46">
        <f>Debiteurenbeheer!X132</f>
        <v>0</v>
      </c>
    </row>
    <row r="133" spans="1:13" x14ac:dyDescent="0.2">
      <c r="A133" s="45">
        <f>Debiteurenbeheer!AC133</f>
        <v>0</v>
      </c>
      <c r="B133" s="45">
        <f>Debiteurenbeheer!B133</f>
        <v>0</v>
      </c>
      <c r="C133" s="45">
        <f>Debiteurenbeheer!C133</f>
        <v>0</v>
      </c>
      <c r="D133" s="46">
        <f>Debiteurenbeheer!K133</f>
        <v>0</v>
      </c>
      <c r="E133" s="47">
        <f>Debiteurenbeheer!L133</f>
        <v>0</v>
      </c>
      <c r="F133" s="47">
        <f>Debiteurenbeheer!M133</f>
        <v>0</v>
      </c>
      <c r="G133" s="48">
        <f>Debiteurenbeheer!N133</f>
        <v>0</v>
      </c>
      <c r="H133" s="48">
        <f>Debiteurenbeheer!O133</f>
        <v>0</v>
      </c>
      <c r="I133" s="48">
        <f>Debiteurenbeheer!P133</f>
        <v>0</v>
      </c>
      <c r="J133" s="46">
        <f ca="1">Debiteurenbeheer!U133</f>
        <v>-43025</v>
      </c>
      <c r="K133" s="50" t="str">
        <f ca="1">Debiteurenbeheer!R133</f>
        <v>*</v>
      </c>
      <c r="L133" s="49">
        <f>Debiteurenbeheer!W133</f>
        <v>0</v>
      </c>
      <c r="M133" s="46">
        <f>Debiteurenbeheer!X133</f>
        <v>0</v>
      </c>
    </row>
    <row r="134" spans="1:13" x14ac:dyDescent="0.2">
      <c r="A134" s="45">
        <f>Debiteurenbeheer!AC134</f>
        <v>0</v>
      </c>
      <c r="B134" s="45">
        <f>Debiteurenbeheer!B134</f>
        <v>0</v>
      </c>
      <c r="C134" s="45">
        <f>Debiteurenbeheer!C134</f>
        <v>0</v>
      </c>
      <c r="D134" s="46">
        <f>Debiteurenbeheer!K134</f>
        <v>0</v>
      </c>
      <c r="E134" s="47">
        <f>Debiteurenbeheer!L134</f>
        <v>0</v>
      </c>
      <c r="F134" s="47">
        <f>Debiteurenbeheer!M134</f>
        <v>0</v>
      </c>
      <c r="G134" s="48">
        <f>Debiteurenbeheer!N134</f>
        <v>0</v>
      </c>
      <c r="H134" s="48">
        <f>Debiteurenbeheer!O134</f>
        <v>0</v>
      </c>
      <c r="I134" s="48">
        <f>Debiteurenbeheer!P134</f>
        <v>0</v>
      </c>
      <c r="J134" s="46">
        <f ca="1">Debiteurenbeheer!U134</f>
        <v>-43025</v>
      </c>
      <c r="K134" s="50" t="str">
        <f ca="1">Debiteurenbeheer!R134</f>
        <v>*</v>
      </c>
      <c r="L134" s="49">
        <f>Debiteurenbeheer!W134</f>
        <v>0</v>
      </c>
      <c r="M134" s="46">
        <f>Debiteurenbeheer!X134</f>
        <v>0</v>
      </c>
    </row>
    <row r="135" spans="1:13" x14ac:dyDescent="0.2">
      <c r="A135" s="45">
        <f>Debiteurenbeheer!AC135</f>
        <v>0</v>
      </c>
      <c r="B135" s="45">
        <f>Debiteurenbeheer!B135</f>
        <v>0</v>
      </c>
      <c r="C135" s="45">
        <f>Debiteurenbeheer!C135</f>
        <v>0</v>
      </c>
      <c r="D135" s="46">
        <f>Debiteurenbeheer!K135</f>
        <v>0</v>
      </c>
      <c r="E135" s="47">
        <f>Debiteurenbeheer!L135</f>
        <v>0</v>
      </c>
      <c r="F135" s="47">
        <f>Debiteurenbeheer!M135</f>
        <v>0</v>
      </c>
      <c r="G135" s="48">
        <f>Debiteurenbeheer!N135</f>
        <v>0</v>
      </c>
      <c r="H135" s="48">
        <f>Debiteurenbeheer!O135</f>
        <v>0</v>
      </c>
      <c r="I135" s="48">
        <f>Debiteurenbeheer!P135</f>
        <v>0</v>
      </c>
      <c r="J135" s="46">
        <f ca="1">Debiteurenbeheer!U135</f>
        <v>-43025</v>
      </c>
      <c r="K135" s="50" t="str">
        <f ca="1">Debiteurenbeheer!R135</f>
        <v>*</v>
      </c>
      <c r="L135" s="49">
        <f>Debiteurenbeheer!W135</f>
        <v>0</v>
      </c>
      <c r="M135" s="46">
        <f>Debiteurenbeheer!X135</f>
        <v>0</v>
      </c>
    </row>
    <row r="136" spans="1:13" x14ac:dyDescent="0.2">
      <c r="A136" s="45">
        <f>Debiteurenbeheer!AC136</f>
        <v>0</v>
      </c>
      <c r="B136" s="45">
        <f>Debiteurenbeheer!B136</f>
        <v>0</v>
      </c>
      <c r="C136" s="45">
        <f>Debiteurenbeheer!C136</f>
        <v>0</v>
      </c>
      <c r="D136" s="46">
        <f>Debiteurenbeheer!K136</f>
        <v>0</v>
      </c>
      <c r="E136" s="47">
        <f>Debiteurenbeheer!L136</f>
        <v>0</v>
      </c>
      <c r="F136" s="47">
        <f>Debiteurenbeheer!M136</f>
        <v>0</v>
      </c>
      <c r="G136" s="48">
        <f>Debiteurenbeheer!N136</f>
        <v>0</v>
      </c>
      <c r="H136" s="48">
        <f>Debiteurenbeheer!O136</f>
        <v>0</v>
      </c>
      <c r="I136" s="48">
        <f>Debiteurenbeheer!P136</f>
        <v>0</v>
      </c>
      <c r="J136" s="46">
        <f ca="1">Debiteurenbeheer!U136</f>
        <v>-43025</v>
      </c>
      <c r="K136" s="50" t="str">
        <f ca="1">Debiteurenbeheer!R136</f>
        <v>*</v>
      </c>
      <c r="L136" s="49">
        <f>Debiteurenbeheer!W136</f>
        <v>0</v>
      </c>
      <c r="M136" s="46">
        <f>Debiteurenbeheer!X136</f>
        <v>0</v>
      </c>
    </row>
    <row r="137" spans="1:13" x14ac:dyDescent="0.2">
      <c r="A137" s="45">
        <f>Debiteurenbeheer!AC137</f>
        <v>0</v>
      </c>
      <c r="B137" s="45">
        <f>Debiteurenbeheer!B137</f>
        <v>0</v>
      </c>
      <c r="C137" s="45">
        <f>Debiteurenbeheer!C137</f>
        <v>0</v>
      </c>
      <c r="D137" s="46">
        <f>Debiteurenbeheer!K137</f>
        <v>0</v>
      </c>
      <c r="E137" s="47">
        <f>Debiteurenbeheer!L137</f>
        <v>0</v>
      </c>
      <c r="F137" s="47">
        <f>Debiteurenbeheer!M137</f>
        <v>0</v>
      </c>
      <c r="G137" s="48">
        <f>Debiteurenbeheer!N137</f>
        <v>0</v>
      </c>
      <c r="H137" s="48">
        <f>Debiteurenbeheer!O137</f>
        <v>0</v>
      </c>
      <c r="I137" s="48">
        <f>Debiteurenbeheer!P137</f>
        <v>0</v>
      </c>
      <c r="J137" s="46">
        <f ca="1">Debiteurenbeheer!U137</f>
        <v>-43025</v>
      </c>
      <c r="K137" s="50" t="str">
        <f ca="1">Debiteurenbeheer!R137</f>
        <v>*</v>
      </c>
      <c r="L137" s="49">
        <f>Debiteurenbeheer!W137</f>
        <v>0</v>
      </c>
      <c r="M137" s="46">
        <f>Debiteurenbeheer!X137</f>
        <v>0</v>
      </c>
    </row>
    <row r="138" spans="1:13" x14ac:dyDescent="0.2">
      <c r="A138" s="45">
        <f>Debiteurenbeheer!AC138</f>
        <v>0</v>
      </c>
      <c r="B138" s="45">
        <f>Debiteurenbeheer!B138</f>
        <v>0</v>
      </c>
      <c r="C138" s="45">
        <f>Debiteurenbeheer!C138</f>
        <v>0</v>
      </c>
      <c r="D138" s="46">
        <f>Debiteurenbeheer!K138</f>
        <v>0</v>
      </c>
      <c r="E138" s="47">
        <f>Debiteurenbeheer!L138</f>
        <v>0</v>
      </c>
      <c r="F138" s="47">
        <f>Debiteurenbeheer!M138</f>
        <v>0</v>
      </c>
      <c r="G138" s="48">
        <f>Debiteurenbeheer!N138</f>
        <v>0</v>
      </c>
      <c r="H138" s="48">
        <f>Debiteurenbeheer!O138</f>
        <v>0</v>
      </c>
      <c r="I138" s="48">
        <f>Debiteurenbeheer!P138</f>
        <v>0</v>
      </c>
      <c r="J138" s="46">
        <f ca="1">Debiteurenbeheer!U138</f>
        <v>-43025</v>
      </c>
      <c r="K138" s="50" t="str">
        <f ca="1">Debiteurenbeheer!R138</f>
        <v>*</v>
      </c>
      <c r="L138" s="49">
        <f>Debiteurenbeheer!W138</f>
        <v>0</v>
      </c>
      <c r="M138" s="46">
        <f>Debiteurenbeheer!X138</f>
        <v>0</v>
      </c>
    </row>
    <row r="139" spans="1:13" x14ac:dyDescent="0.2">
      <c r="A139" s="45">
        <f>Debiteurenbeheer!AC139</f>
        <v>0</v>
      </c>
      <c r="B139" s="45">
        <f>Debiteurenbeheer!B139</f>
        <v>0</v>
      </c>
      <c r="C139" s="45">
        <f>Debiteurenbeheer!C139</f>
        <v>0</v>
      </c>
      <c r="D139" s="46">
        <f>Debiteurenbeheer!K139</f>
        <v>0</v>
      </c>
      <c r="E139" s="47">
        <f>Debiteurenbeheer!L139</f>
        <v>0</v>
      </c>
      <c r="F139" s="47">
        <f>Debiteurenbeheer!M139</f>
        <v>0</v>
      </c>
      <c r="G139" s="48">
        <f>Debiteurenbeheer!N139</f>
        <v>0</v>
      </c>
      <c r="H139" s="48">
        <f>Debiteurenbeheer!O139</f>
        <v>0</v>
      </c>
      <c r="I139" s="48">
        <f>Debiteurenbeheer!P139</f>
        <v>0</v>
      </c>
      <c r="J139" s="46">
        <f ca="1">Debiteurenbeheer!U139</f>
        <v>-43025</v>
      </c>
      <c r="K139" s="50" t="str">
        <f ca="1">Debiteurenbeheer!R139</f>
        <v>*</v>
      </c>
      <c r="L139" s="49">
        <f>Debiteurenbeheer!W139</f>
        <v>0</v>
      </c>
      <c r="M139" s="46">
        <f>Debiteurenbeheer!X139</f>
        <v>0</v>
      </c>
    </row>
    <row r="140" spans="1:13" x14ac:dyDescent="0.2">
      <c r="A140" s="45">
        <f>Debiteurenbeheer!AC140</f>
        <v>0</v>
      </c>
      <c r="B140" s="45">
        <f>Debiteurenbeheer!B140</f>
        <v>0</v>
      </c>
      <c r="C140" s="45">
        <f>Debiteurenbeheer!C140</f>
        <v>0</v>
      </c>
      <c r="D140" s="46">
        <f>Debiteurenbeheer!K140</f>
        <v>0</v>
      </c>
      <c r="E140" s="47">
        <f>Debiteurenbeheer!L140</f>
        <v>0</v>
      </c>
      <c r="F140" s="47">
        <f>Debiteurenbeheer!M140</f>
        <v>0</v>
      </c>
      <c r="G140" s="48">
        <f>Debiteurenbeheer!N140</f>
        <v>0</v>
      </c>
      <c r="H140" s="48">
        <f>Debiteurenbeheer!O140</f>
        <v>0</v>
      </c>
      <c r="I140" s="48">
        <f>Debiteurenbeheer!P140</f>
        <v>0</v>
      </c>
      <c r="J140" s="46">
        <f ca="1">Debiteurenbeheer!U140</f>
        <v>-43025</v>
      </c>
      <c r="K140" s="50" t="str">
        <f ca="1">Debiteurenbeheer!R140</f>
        <v>*</v>
      </c>
      <c r="L140" s="49">
        <f>Debiteurenbeheer!W140</f>
        <v>0</v>
      </c>
      <c r="M140" s="46">
        <f>Debiteurenbeheer!X140</f>
        <v>0</v>
      </c>
    </row>
    <row r="141" spans="1:13" x14ac:dyDescent="0.2">
      <c r="A141" s="45">
        <f>Debiteurenbeheer!AC141</f>
        <v>0</v>
      </c>
      <c r="B141" s="45">
        <f>Debiteurenbeheer!B141</f>
        <v>0</v>
      </c>
      <c r="C141" s="45">
        <f>Debiteurenbeheer!C141</f>
        <v>0</v>
      </c>
      <c r="D141" s="46">
        <f>Debiteurenbeheer!K141</f>
        <v>0</v>
      </c>
      <c r="E141" s="47">
        <f>Debiteurenbeheer!L141</f>
        <v>0</v>
      </c>
      <c r="F141" s="47">
        <f>Debiteurenbeheer!M141</f>
        <v>0</v>
      </c>
      <c r="G141" s="48">
        <f>Debiteurenbeheer!N141</f>
        <v>0</v>
      </c>
      <c r="H141" s="48">
        <f>Debiteurenbeheer!O141</f>
        <v>0</v>
      </c>
      <c r="I141" s="48">
        <f>Debiteurenbeheer!P141</f>
        <v>0</v>
      </c>
      <c r="J141" s="46">
        <f ca="1">Debiteurenbeheer!U141</f>
        <v>-43025</v>
      </c>
      <c r="K141" s="50" t="str">
        <f ca="1">Debiteurenbeheer!R141</f>
        <v>*</v>
      </c>
      <c r="L141" s="49">
        <f>Debiteurenbeheer!W141</f>
        <v>0</v>
      </c>
      <c r="M141" s="46">
        <f>Debiteurenbeheer!X141</f>
        <v>0</v>
      </c>
    </row>
    <row r="142" spans="1:13" x14ac:dyDescent="0.2">
      <c r="A142" s="45">
        <f>Debiteurenbeheer!AC142</f>
        <v>0</v>
      </c>
      <c r="B142" s="45">
        <f>Debiteurenbeheer!B142</f>
        <v>0</v>
      </c>
      <c r="C142" s="45">
        <f>Debiteurenbeheer!C142</f>
        <v>0</v>
      </c>
      <c r="D142" s="46">
        <f>Debiteurenbeheer!K142</f>
        <v>0</v>
      </c>
      <c r="E142" s="47">
        <f>Debiteurenbeheer!L142</f>
        <v>0</v>
      </c>
      <c r="F142" s="47">
        <f>Debiteurenbeheer!M142</f>
        <v>0</v>
      </c>
      <c r="G142" s="48">
        <f>Debiteurenbeheer!N142</f>
        <v>0</v>
      </c>
      <c r="H142" s="48">
        <f>Debiteurenbeheer!O142</f>
        <v>0</v>
      </c>
      <c r="I142" s="48">
        <f>Debiteurenbeheer!P142</f>
        <v>0</v>
      </c>
      <c r="J142" s="46">
        <f ca="1">Debiteurenbeheer!U142</f>
        <v>-43025</v>
      </c>
      <c r="K142" s="50" t="str">
        <f ca="1">Debiteurenbeheer!R142</f>
        <v>*</v>
      </c>
      <c r="L142" s="49">
        <f>Debiteurenbeheer!W142</f>
        <v>0</v>
      </c>
      <c r="M142" s="46">
        <f>Debiteurenbeheer!X142</f>
        <v>0</v>
      </c>
    </row>
    <row r="143" spans="1:13" x14ac:dyDescent="0.2">
      <c r="A143" s="45">
        <f>Debiteurenbeheer!AC143</f>
        <v>0</v>
      </c>
      <c r="B143" s="45">
        <f>Debiteurenbeheer!B143</f>
        <v>0</v>
      </c>
      <c r="C143" s="45">
        <f>Debiteurenbeheer!C143</f>
        <v>0</v>
      </c>
      <c r="D143" s="46">
        <f>Debiteurenbeheer!K143</f>
        <v>0</v>
      </c>
      <c r="E143" s="47">
        <f>Debiteurenbeheer!L143</f>
        <v>0</v>
      </c>
      <c r="F143" s="47">
        <f>Debiteurenbeheer!M143</f>
        <v>0</v>
      </c>
      <c r="G143" s="48">
        <f>Debiteurenbeheer!N143</f>
        <v>0</v>
      </c>
      <c r="H143" s="48">
        <f>Debiteurenbeheer!O143</f>
        <v>0</v>
      </c>
      <c r="I143" s="48">
        <f>Debiteurenbeheer!P143</f>
        <v>0</v>
      </c>
      <c r="J143" s="46">
        <f ca="1">Debiteurenbeheer!U143</f>
        <v>-43025</v>
      </c>
      <c r="K143" s="50" t="str">
        <f ca="1">Debiteurenbeheer!R143</f>
        <v>*</v>
      </c>
      <c r="L143" s="49">
        <f>Debiteurenbeheer!W143</f>
        <v>0</v>
      </c>
      <c r="M143" s="46">
        <f>Debiteurenbeheer!X143</f>
        <v>0</v>
      </c>
    </row>
    <row r="144" spans="1:13" x14ac:dyDescent="0.2">
      <c r="A144" s="45">
        <f>Debiteurenbeheer!AC144</f>
        <v>0</v>
      </c>
      <c r="B144" s="45">
        <f>Debiteurenbeheer!B144</f>
        <v>0</v>
      </c>
      <c r="C144" s="45">
        <f>Debiteurenbeheer!C144</f>
        <v>0</v>
      </c>
      <c r="D144" s="46">
        <f>Debiteurenbeheer!K144</f>
        <v>0</v>
      </c>
      <c r="E144" s="47">
        <f>Debiteurenbeheer!L144</f>
        <v>0</v>
      </c>
      <c r="F144" s="47">
        <f>Debiteurenbeheer!M144</f>
        <v>0</v>
      </c>
      <c r="G144" s="48">
        <f>Debiteurenbeheer!N144</f>
        <v>0</v>
      </c>
      <c r="H144" s="48">
        <f>Debiteurenbeheer!O144</f>
        <v>0</v>
      </c>
      <c r="I144" s="48">
        <f>Debiteurenbeheer!P144</f>
        <v>0</v>
      </c>
      <c r="J144" s="46">
        <f ca="1">Debiteurenbeheer!U144</f>
        <v>-43025</v>
      </c>
      <c r="K144" s="50" t="str">
        <f ca="1">Debiteurenbeheer!R144</f>
        <v>*</v>
      </c>
      <c r="L144" s="49">
        <f>Debiteurenbeheer!W144</f>
        <v>0</v>
      </c>
      <c r="M144" s="46">
        <f>Debiteurenbeheer!X144</f>
        <v>0</v>
      </c>
    </row>
    <row r="145" spans="1:13" x14ac:dyDescent="0.2">
      <c r="A145" s="45">
        <f>Debiteurenbeheer!AC145</f>
        <v>0</v>
      </c>
      <c r="B145" s="45">
        <f>Debiteurenbeheer!B145</f>
        <v>0</v>
      </c>
      <c r="C145" s="45">
        <f>Debiteurenbeheer!C145</f>
        <v>0</v>
      </c>
      <c r="D145" s="46">
        <f>Debiteurenbeheer!K145</f>
        <v>0</v>
      </c>
      <c r="E145" s="47">
        <f>Debiteurenbeheer!L145</f>
        <v>0</v>
      </c>
      <c r="F145" s="47">
        <f>Debiteurenbeheer!M145</f>
        <v>0</v>
      </c>
      <c r="G145" s="48">
        <f>Debiteurenbeheer!N145</f>
        <v>0</v>
      </c>
      <c r="H145" s="48">
        <f>Debiteurenbeheer!O145</f>
        <v>0</v>
      </c>
      <c r="I145" s="48">
        <f>Debiteurenbeheer!P145</f>
        <v>0</v>
      </c>
      <c r="J145" s="46">
        <f ca="1">Debiteurenbeheer!U145</f>
        <v>-43025</v>
      </c>
      <c r="K145" s="50" t="str">
        <f ca="1">Debiteurenbeheer!R145</f>
        <v>*</v>
      </c>
      <c r="L145" s="49">
        <f>Debiteurenbeheer!W145</f>
        <v>0</v>
      </c>
      <c r="M145" s="46">
        <f>Debiteurenbeheer!X145</f>
        <v>0</v>
      </c>
    </row>
    <row r="146" spans="1:13" x14ac:dyDescent="0.2">
      <c r="A146" s="45">
        <f>Debiteurenbeheer!AC146</f>
        <v>0</v>
      </c>
      <c r="B146" s="45">
        <f>Debiteurenbeheer!B146</f>
        <v>0</v>
      </c>
      <c r="C146" s="45">
        <f>Debiteurenbeheer!C146</f>
        <v>0</v>
      </c>
      <c r="D146" s="46">
        <f>Debiteurenbeheer!K146</f>
        <v>0</v>
      </c>
      <c r="E146" s="47">
        <f>Debiteurenbeheer!L146</f>
        <v>0</v>
      </c>
      <c r="F146" s="47">
        <f>Debiteurenbeheer!M146</f>
        <v>0</v>
      </c>
      <c r="G146" s="48">
        <f>Debiteurenbeheer!N146</f>
        <v>0</v>
      </c>
      <c r="H146" s="48">
        <f>Debiteurenbeheer!O146</f>
        <v>0</v>
      </c>
      <c r="I146" s="48">
        <f>Debiteurenbeheer!P146</f>
        <v>0</v>
      </c>
      <c r="J146" s="46">
        <f ca="1">Debiteurenbeheer!U146</f>
        <v>-43025</v>
      </c>
      <c r="K146" s="50" t="str">
        <f ca="1">Debiteurenbeheer!R146</f>
        <v>*</v>
      </c>
      <c r="L146" s="49">
        <f>Debiteurenbeheer!W146</f>
        <v>0</v>
      </c>
      <c r="M146" s="46">
        <f>Debiteurenbeheer!X146</f>
        <v>0</v>
      </c>
    </row>
    <row r="147" spans="1:13" x14ac:dyDescent="0.2">
      <c r="A147" s="45">
        <f>Debiteurenbeheer!AC147</f>
        <v>0</v>
      </c>
      <c r="B147" s="45">
        <f>Debiteurenbeheer!B147</f>
        <v>0</v>
      </c>
      <c r="C147" s="45">
        <f>Debiteurenbeheer!C147</f>
        <v>0</v>
      </c>
      <c r="D147" s="46">
        <f>Debiteurenbeheer!K147</f>
        <v>0</v>
      </c>
      <c r="E147" s="47">
        <f>Debiteurenbeheer!L147</f>
        <v>0</v>
      </c>
      <c r="F147" s="47">
        <f>Debiteurenbeheer!M147</f>
        <v>0</v>
      </c>
      <c r="G147" s="48">
        <f>Debiteurenbeheer!N147</f>
        <v>0</v>
      </c>
      <c r="H147" s="48">
        <f>Debiteurenbeheer!O147</f>
        <v>0</v>
      </c>
      <c r="I147" s="48">
        <f>Debiteurenbeheer!P147</f>
        <v>0</v>
      </c>
      <c r="J147" s="46">
        <f ca="1">Debiteurenbeheer!U147</f>
        <v>-43025</v>
      </c>
      <c r="K147" s="50" t="str">
        <f ca="1">Debiteurenbeheer!R147</f>
        <v>*</v>
      </c>
      <c r="L147" s="49">
        <f>Debiteurenbeheer!W147</f>
        <v>0</v>
      </c>
      <c r="M147" s="46">
        <f>Debiteurenbeheer!X147</f>
        <v>0</v>
      </c>
    </row>
    <row r="148" spans="1:13" x14ac:dyDescent="0.2">
      <c r="A148" s="45">
        <f>Debiteurenbeheer!AC148</f>
        <v>0</v>
      </c>
      <c r="B148" s="45">
        <f>Debiteurenbeheer!B148</f>
        <v>0</v>
      </c>
      <c r="C148" s="45">
        <f>Debiteurenbeheer!C148</f>
        <v>0</v>
      </c>
      <c r="D148" s="46">
        <f>Debiteurenbeheer!K148</f>
        <v>0</v>
      </c>
      <c r="E148" s="47">
        <f>Debiteurenbeheer!L148</f>
        <v>0</v>
      </c>
      <c r="F148" s="47">
        <f>Debiteurenbeheer!M148</f>
        <v>0</v>
      </c>
      <c r="G148" s="48">
        <f>Debiteurenbeheer!N148</f>
        <v>0</v>
      </c>
      <c r="H148" s="48">
        <f>Debiteurenbeheer!O148</f>
        <v>0</v>
      </c>
      <c r="I148" s="48">
        <f>Debiteurenbeheer!P148</f>
        <v>0</v>
      </c>
      <c r="J148" s="46">
        <f ca="1">Debiteurenbeheer!U148</f>
        <v>-43025</v>
      </c>
      <c r="K148" s="50" t="str">
        <f ca="1">Debiteurenbeheer!R148</f>
        <v>*</v>
      </c>
      <c r="L148" s="49">
        <f>Debiteurenbeheer!W148</f>
        <v>0</v>
      </c>
      <c r="M148" s="46">
        <f>Debiteurenbeheer!X148</f>
        <v>0</v>
      </c>
    </row>
    <row r="149" spans="1:13" x14ac:dyDescent="0.2">
      <c r="A149" s="45">
        <f>Debiteurenbeheer!AC149</f>
        <v>0</v>
      </c>
      <c r="B149" s="45">
        <f>Debiteurenbeheer!B149</f>
        <v>0</v>
      </c>
      <c r="C149" s="45">
        <f>Debiteurenbeheer!C149</f>
        <v>0</v>
      </c>
      <c r="D149" s="46">
        <f>Debiteurenbeheer!K149</f>
        <v>0</v>
      </c>
      <c r="E149" s="47">
        <f>Debiteurenbeheer!L149</f>
        <v>0</v>
      </c>
      <c r="F149" s="47">
        <f>Debiteurenbeheer!M149</f>
        <v>0</v>
      </c>
      <c r="G149" s="48">
        <f>Debiteurenbeheer!N149</f>
        <v>0</v>
      </c>
      <c r="H149" s="48">
        <f>Debiteurenbeheer!O149</f>
        <v>0</v>
      </c>
      <c r="I149" s="48">
        <f>Debiteurenbeheer!P149</f>
        <v>0</v>
      </c>
      <c r="J149" s="46">
        <f ca="1">Debiteurenbeheer!U149</f>
        <v>-43025</v>
      </c>
      <c r="K149" s="50" t="str">
        <f ca="1">Debiteurenbeheer!R149</f>
        <v>*</v>
      </c>
      <c r="L149" s="49">
        <f>Debiteurenbeheer!W149</f>
        <v>0</v>
      </c>
      <c r="M149" s="46">
        <f>Debiteurenbeheer!X149</f>
        <v>0</v>
      </c>
    </row>
    <row r="150" spans="1:13" x14ac:dyDescent="0.2">
      <c r="A150" s="45">
        <f>Debiteurenbeheer!AC150</f>
        <v>0</v>
      </c>
      <c r="B150" s="45">
        <f>Debiteurenbeheer!B150</f>
        <v>0</v>
      </c>
      <c r="C150" s="45">
        <f>Debiteurenbeheer!C150</f>
        <v>0</v>
      </c>
      <c r="D150" s="46">
        <f>Debiteurenbeheer!K150</f>
        <v>0</v>
      </c>
      <c r="E150" s="47">
        <f>Debiteurenbeheer!L150</f>
        <v>0</v>
      </c>
      <c r="F150" s="47">
        <f>Debiteurenbeheer!M150</f>
        <v>0</v>
      </c>
      <c r="G150" s="48">
        <f>Debiteurenbeheer!N150</f>
        <v>0</v>
      </c>
      <c r="H150" s="48">
        <f>Debiteurenbeheer!O150</f>
        <v>0</v>
      </c>
      <c r="I150" s="48">
        <f>Debiteurenbeheer!P150</f>
        <v>0</v>
      </c>
      <c r="J150" s="46">
        <f ca="1">Debiteurenbeheer!U150</f>
        <v>-43025</v>
      </c>
      <c r="K150" s="50" t="str">
        <f ca="1">Debiteurenbeheer!R150</f>
        <v>*</v>
      </c>
      <c r="L150" s="49">
        <f>Debiteurenbeheer!W150</f>
        <v>0</v>
      </c>
      <c r="M150" s="46">
        <f>Debiteurenbeheer!X150</f>
        <v>0</v>
      </c>
    </row>
    <row r="151" spans="1:13" x14ac:dyDescent="0.2">
      <c r="A151" s="45">
        <f>Debiteurenbeheer!AC151</f>
        <v>0</v>
      </c>
      <c r="B151" s="45">
        <f>Debiteurenbeheer!B151</f>
        <v>0</v>
      </c>
      <c r="C151" s="45">
        <f>Debiteurenbeheer!C151</f>
        <v>0</v>
      </c>
      <c r="D151" s="46">
        <f>Debiteurenbeheer!K151</f>
        <v>0</v>
      </c>
      <c r="E151" s="47">
        <f>Debiteurenbeheer!L151</f>
        <v>0</v>
      </c>
      <c r="F151" s="47">
        <f>Debiteurenbeheer!M151</f>
        <v>0</v>
      </c>
      <c r="G151" s="48">
        <f>Debiteurenbeheer!N151</f>
        <v>0</v>
      </c>
      <c r="H151" s="48">
        <f>Debiteurenbeheer!O151</f>
        <v>0</v>
      </c>
      <c r="I151" s="48">
        <f>Debiteurenbeheer!P151</f>
        <v>0</v>
      </c>
      <c r="J151" s="46">
        <f ca="1">Debiteurenbeheer!U151</f>
        <v>-43025</v>
      </c>
      <c r="K151" s="50" t="str">
        <f ca="1">Debiteurenbeheer!R151</f>
        <v>*</v>
      </c>
      <c r="L151" s="49">
        <f>Debiteurenbeheer!W151</f>
        <v>0</v>
      </c>
      <c r="M151" s="46">
        <f>Debiteurenbeheer!X151</f>
        <v>0</v>
      </c>
    </row>
    <row r="152" spans="1:13" x14ac:dyDescent="0.2">
      <c r="A152" s="45">
        <f>Debiteurenbeheer!AC152</f>
        <v>0</v>
      </c>
      <c r="B152" s="45">
        <f>Debiteurenbeheer!B152</f>
        <v>0</v>
      </c>
      <c r="C152" s="45">
        <f>Debiteurenbeheer!C152</f>
        <v>0</v>
      </c>
      <c r="D152" s="46">
        <f>Debiteurenbeheer!K152</f>
        <v>0</v>
      </c>
      <c r="E152" s="47">
        <f>Debiteurenbeheer!L152</f>
        <v>0</v>
      </c>
      <c r="F152" s="47">
        <f>Debiteurenbeheer!M152</f>
        <v>0</v>
      </c>
      <c r="G152" s="48">
        <f>Debiteurenbeheer!N152</f>
        <v>0</v>
      </c>
      <c r="H152" s="48">
        <f>Debiteurenbeheer!O152</f>
        <v>0</v>
      </c>
      <c r="I152" s="48">
        <f>Debiteurenbeheer!P152</f>
        <v>0</v>
      </c>
      <c r="J152" s="46">
        <f ca="1">Debiteurenbeheer!U152</f>
        <v>-43025</v>
      </c>
      <c r="K152" s="50" t="str">
        <f ca="1">Debiteurenbeheer!R152</f>
        <v>*</v>
      </c>
      <c r="L152" s="49">
        <f>Debiteurenbeheer!W152</f>
        <v>0</v>
      </c>
      <c r="M152" s="46">
        <f>Debiteurenbeheer!X152</f>
        <v>0</v>
      </c>
    </row>
    <row r="153" spans="1:13" x14ac:dyDescent="0.2">
      <c r="A153" s="45">
        <f>Debiteurenbeheer!AC153</f>
        <v>0</v>
      </c>
      <c r="B153" s="45">
        <f>Debiteurenbeheer!B153</f>
        <v>0</v>
      </c>
      <c r="C153" s="45">
        <f>Debiteurenbeheer!C153</f>
        <v>0</v>
      </c>
      <c r="D153" s="46">
        <f>Debiteurenbeheer!K153</f>
        <v>0</v>
      </c>
      <c r="E153" s="47">
        <f>Debiteurenbeheer!L153</f>
        <v>0</v>
      </c>
      <c r="F153" s="47">
        <f>Debiteurenbeheer!M153</f>
        <v>0</v>
      </c>
      <c r="G153" s="48">
        <f>Debiteurenbeheer!N153</f>
        <v>0</v>
      </c>
      <c r="H153" s="48">
        <f>Debiteurenbeheer!O153</f>
        <v>0</v>
      </c>
      <c r="I153" s="48">
        <f>Debiteurenbeheer!P153</f>
        <v>0</v>
      </c>
      <c r="J153" s="46">
        <f ca="1">Debiteurenbeheer!U153</f>
        <v>-43025</v>
      </c>
      <c r="K153" s="50" t="str">
        <f ca="1">Debiteurenbeheer!R153</f>
        <v>*</v>
      </c>
      <c r="L153" s="49">
        <f>Debiteurenbeheer!W153</f>
        <v>0</v>
      </c>
      <c r="M153" s="46">
        <f>Debiteurenbeheer!X153</f>
        <v>0</v>
      </c>
    </row>
    <row r="154" spans="1:13" x14ac:dyDescent="0.2">
      <c r="A154" s="45">
        <f>Debiteurenbeheer!AC154</f>
        <v>0</v>
      </c>
      <c r="B154" s="45">
        <f>Debiteurenbeheer!B154</f>
        <v>0</v>
      </c>
      <c r="C154" s="45">
        <f>Debiteurenbeheer!C154</f>
        <v>0</v>
      </c>
      <c r="D154" s="46">
        <f>Debiteurenbeheer!K154</f>
        <v>0</v>
      </c>
      <c r="E154" s="47">
        <f>Debiteurenbeheer!L154</f>
        <v>0</v>
      </c>
      <c r="F154" s="47">
        <f>Debiteurenbeheer!M154</f>
        <v>0</v>
      </c>
      <c r="G154" s="48">
        <f>Debiteurenbeheer!N154</f>
        <v>0</v>
      </c>
      <c r="H154" s="48">
        <f>Debiteurenbeheer!O154</f>
        <v>0</v>
      </c>
      <c r="I154" s="48">
        <f>Debiteurenbeheer!P154</f>
        <v>0</v>
      </c>
      <c r="J154" s="46">
        <f ca="1">Debiteurenbeheer!U154</f>
        <v>-43025</v>
      </c>
      <c r="K154" s="50" t="str">
        <f ca="1">Debiteurenbeheer!R154</f>
        <v>*</v>
      </c>
      <c r="L154" s="49">
        <f>Debiteurenbeheer!W154</f>
        <v>0</v>
      </c>
      <c r="M154" s="46">
        <f>Debiteurenbeheer!X154</f>
        <v>0</v>
      </c>
    </row>
    <row r="155" spans="1:13" x14ac:dyDescent="0.2">
      <c r="A155" s="45">
        <f>Debiteurenbeheer!AC155</f>
        <v>0</v>
      </c>
      <c r="B155" s="45">
        <f>Debiteurenbeheer!B155</f>
        <v>0</v>
      </c>
      <c r="C155" s="45">
        <f>Debiteurenbeheer!C155</f>
        <v>0</v>
      </c>
      <c r="D155" s="46">
        <f>Debiteurenbeheer!K155</f>
        <v>0</v>
      </c>
      <c r="E155" s="47">
        <f>Debiteurenbeheer!L155</f>
        <v>0</v>
      </c>
      <c r="F155" s="47">
        <f>Debiteurenbeheer!M155</f>
        <v>0</v>
      </c>
      <c r="G155" s="48">
        <f>Debiteurenbeheer!N155</f>
        <v>0</v>
      </c>
      <c r="H155" s="48">
        <f>Debiteurenbeheer!O155</f>
        <v>0</v>
      </c>
      <c r="I155" s="48">
        <f>Debiteurenbeheer!P155</f>
        <v>0</v>
      </c>
      <c r="J155" s="46">
        <f ca="1">Debiteurenbeheer!U155</f>
        <v>-43025</v>
      </c>
      <c r="K155" s="50" t="str">
        <f ca="1">Debiteurenbeheer!R155</f>
        <v>*</v>
      </c>
      <c r="L155" s="49">
        <f>Debiteurenbeheer!W155</f>
        <v>0</v>
      </c>
      <c r="M155" s="46">
        <f>Debiteurenbeheer!X155</f>
        <v>0</v>
      </c>
    </row>
    <row r="156" spans="1:13" x14ac:dyDescent="0.2">
      <c r="A156" s="45">
        <f>Debiteurenbeheer!AC156</f>
        <v>0</v>
      </c>
      <c r="B156" s="45">
        <f>Debiteurenbeheer!B156</f>
        <v>0</v>
      </c>
      <c r="C156" s="45">
        <f>Debiteurenbeheer!C156</f>
        <v>0</v>
      </c>
      <c r="D156" s="46">
        <f>Debiteurenbeheer!K156</f>
        <v>0</v>
      </c>
      <c r="E156" s="47">
        <f>Debiteurenbeheer!L156</f>
        <v>0</v>
      </c>
      <c r="F156" s="47">
        <f>Debiteurenbeheer!M156</f>
        <v>0</v>
      </c>
      <c r="G156" s="48">
        <f>Debiteurenbeheer!N156</f>
        <v>0</v>
      </c>
      <c r="H156" s="48">
        <f>Debiteurenbeheer!O156</f>
        <v>0</v>
      </c>
      <c r="I156" s="48">
        <f>Debiteurenbeheer!P156</f>
        <v>0</v>
      </c>
      <c r="J156" s="46">
        <f ca="1">Debiteurenbeheer!U156</f>
        <v>-43025</v>
      </c>
      <c r="K156" s="50" t="str">
        <f ca="1">Debiteurenbeheer!R156</f>
        <v>*</v>
      </c>
      <c r="L156" s="49">
        <f>Debiteurenbeheer!W156</f>
        <v>0</v>
      </c>
      <c r="M156" s="46">
        <f>Debiteurenbeheer!X156</f>
        <v>0</v>
      </c>
    </row>
    <row r="157" spans="1:13" x14ac:dyDescent="0.2">
      <c r="A157" s="45">
        <f>Debiteurenbeheer!AC157</f>
        <v>0</v>
      </c>
      <c r="B157" s="45">
        <f>Debiteurenbeheer!B157</f>
        <v>0</v>
      </c>
      <c r="C157" s="45">
        <f>Debiteurenbeheer!C157</f>
        <v>0</v>
      </c>
      <c r="D157" s="46">
        <f>Debiteurenbeheer!K157</f>
        <v>0</v>
      </c>
      <c r="E157" s="47">
        <f>Debiteurenbeheer!L157</f>
        <v>0</v>
      </c>
      <c r="F157" s="47">
        <f>Debiteurenbeheer!M157</f>
        <v>0</v>
      </c>
      <c r="G157" s="48">
        <f>Debiteurenbeheer!N157</f>
        <v>0</v>
      </c>
      <c r="H157" s="48">
        <f>Debiteurenbeheer!O157</f>
        <v>0</v>
      </c>
      <c r="I157" s="48">
        <f>Debiteurenbeheer!P157</f>
        <v>0</v>
      </c>
      <c r="J157" s="46">
        <f ca="1">Debiteurenbeheer!U157</f>
        <v>-43025</v>
      </c>
      <c r="K157" s="50" t="str">
        <f ca="1">Debiteurenbeheer!R157</f>
        <v>*</v>
      </c>
      <c r="L157" s="49">
        <f>Debiteurenbeheer!W157</f>
        <v>0</v>
      </c>
      <c r="M157" s="46">
        <f>Debiteurenbeheer!X157</f>
        <v>0</v>
      </c>
    </row>
    <row r="158" spans="1:13" x14ac:dyDescent="0.2">
      <c r="A158" s="45">
        <f>Debiteurenbeheer!AC158</f>
        <v>0</v>
      </c>
      <c r="B158" s="45">
        <f>Debiteurenbeheer!B158</f>
        <v>0</v>
      </c>
      <c r="C158" s="45">
        <f>Debiteurenbeheer!C158</f>
        <v>0</v>
      </c>
      <c r="D158" s="46">
        <f>Debiteurenbeheer!K158</f>
        <v>0</v>
      </c>
      <c r="E158" s="47">
        <f>Debiteurenbeheer!L158</f>
        <v>0</v>
      </c>
      <c r="F158" s="47">
        <f>Debiteurenbeheer!M158</f>
        <v>0</v>
      </c>
      <c r="G158" s="48">
        <f>Debiteurenbeheer!N158</f>
        <v>0</v>
      </c>
      <c r="H158" s="48">
        <f>Debiteurenbeheer!O158</f>
        <v>0</v>
      </c>
      <c r="I158" s="48">
        <f>Debiteurenbeheer!P158</f>
        <v>0</v>
      </c>
      <c r="J158" s="46">
        <f ca="1">Debiteurenbeheer!U158</f>
        <v>-43025</v>
      </c>
      <c r="K158" s="50" t="str">
        <f ca="1">Debiteurenbeheer!R158</f>
        <v>*</v>
      </c>
      <c r="L158" s="49">
        <f>Debiteurenbeheer!W158</f>
        <v>0</v>
      </c>
      <c r="M158" s="46">
        <f>Debiteurenbeheer!X158</f>
        <v>0</v>
      </c>
    </row>
    <row r="159" spans="1:13" x14ac:dyDescent="0.2">
      <c r="A159" s="45">
        <f>Debiteurenbeheer!AC159</f>
        <v>0</v>
      </c>
      <c r="B159" s="45">
        <f>Debiteurenbeheer!B159</f>
        <v>0</v>
      </c>
      <c r="C159" s="45">
        <f>Debiteurenbeheer!C159</f>
        <v>0</v>
      </c>
      <c r="D159" s="46">
        <f>Debiteurenbeheer!K159</f>
        <v>0</v>
      </c>
      <c r="E159" s="47">
        <f>Debiteurenbeheer!L159</f>
        <v>0</v>
      </c>
      <c r="F159" s="47">
        <f>Debiteurenbeheer!M159</f>
        <v>0</v>
      </c>
      <c r="G159" s="48">
        <f>Debiteurenbeheer!N159</f>
        <v>0</v>
      </c>
      <c r="H159" s="48">
        <f>Debiteurenbeheer!O159</f>
        <v>0</v>
      </c>
      <c r="I159" s="48">
        <f>Debiteurenbeheer!P159</f>
        <v>0</v>
      </c>
      <c r="J159" s="46">
        <f ca="1">Debiteurenbeheer!U159</f>
        <v>-43025</v>
      </c>
      <c r="K159" s="50" t="str">
        <f ca="1">Debiteurenbeheer!R159</f>
        <v>*</v>
      </c>
      <c r="L159" s="49">
        <f>Debiteurenbeheer!W159</f>
        <v>0</v>
      </c>
      <c r="M159" s="46">
        <f>Debiteurenbeheer!X159</f>
        <v>0</v>
      </c>
    </row>
    <row r="160" spans="1:13" x14ac:dyDescent="0.2">
      <c r="A160" s="45">
        <f>Debiteurenbeheer!AC160</f>
        <v>0</v>
      </c>
      <c r="B160" s="45">
        <f>Debiteurenbeheer!B160</f>
        <v>0</v>
      </c>
      <c r="C160" s="45">
        <f>Debiteurenbeheer!C160</f>
        <v>0</v>
      </c>
      <c r="D160" s="46">
        <f>Debiteurenbeheer!K160</f>
        <v>0</v>
      </c>
      <c r="E160" s="47">
        <f>Debiteurenbeheer!L160</f>
        <v>0</v>
      </c>
      <c r="F160" s="47">
        <f>Debiteurenbeheer!M160</f>
        <v>0</v>
      </c>
      <c r="G160" s="48">
        <f>Debiteurenbeheer!N160</f>
        <v>0</v>
      </c>
      <c r="H160" s="48">
        <f>Debiteurenbeheer!O160</f>
        <v>0</v>
      </c>
      <c r="I160" s="48">
        <f>Debiteurenbeheer!P160</f>
        <v>0</v>
      </c>
      <c r="J160" s="46">
        <f ca="1">Debiteurenbeheer!U160</f>
        <v>-43025</v>
      </c>
      <c r="K160" s="50" t="str">
        <f ca="1">Debiteurenbeheer!R160</f>
        <v>*</v>
      </c>
      <c r="L160" s="49">
        <f>Debiteurenbeheer!W160</f>
        <v>0</v>
      </c>
      <c r="M160" s="46">
        <f>Debiteurenbeheer!X160</f>
        <v>0</v>
      </c>
    </row>
    <row r="161" spans="1:13" x14ac:dyDescent="0.2">
      <c r="A161" s="45">
        <f>Debiteurenbeheer!AC161</f>
        <v>0</v>
      </c>
      <c r="B161" s="45">
        <f>Debiteurenbeheer!B161</f>
        <v>0</v>
      </c>
      <c r="C161" s="45">
        <f>Debiteurenbeheer!C161</f>
        <v>0</v>
      </c>
      <c r="D161" s="46">
        <f>Debiteurenbeheer!K161</f>
        <v>0</v>
      </c>
      <c r="E161" s="47">
        <f>Debiteurenbeheer!L161</f>
        <v>0</v>
      </c>
      <c r="F161" s="47">
        <f>Debiteurenbeheer!M161</f>
        <v>0</v>
      </c>
      <c r="G161" s="48">
        <f>Debiteurenbeheer!N161</f>
        <v>0</v>
      </c>
      <c r="H161" s="48">
        <f>Debiteurenbeheer!O161</f>
        <v>0</v>
      </c>
      <c r="I161" s="48">
        <f>Debiteurenbeheer!P161</f>
        <v>0</v>
      </c>
      <c r="J161" s="46">
        <f ca="1">Debiteurenbeheer!U161</f>
        <v>-43025</v>
      </c>
      <c r="K161" s="50" t="str">
        <f ca="1">Debiteurenbeheer!R161</f>
        <v>*</v>
      </c>
      <c r="L161" s="49">
        <f>Debiteurenbeheer!W161</f>
        <v>0</v>
      </c>
      <c r="M161" s="46">
        <f>Debiteurenbeheer!X161</f>
        <v>0</v>
      </c>
    </row>
    <row r="162" spans="1:13" x14ac:dyDescent="0.2">
      <c r="A162" s="45">
        <f>Debiteurenbeheer!AC162</f>
        <v>0</v>
      </c>
      <c r="B162" s="45">
        <f>Debiteurenbeheer!B162</f>
        <v>0</v>
      </c>
      <c r="C162" s="45">
        <f>Debiteurenbeheer!C162</f>
        <v>0</v>
      </c>
      <c r="D162" s="46">
        <f>Debiteurenbeheer!K162</f>
        <v>0</v>
      </c>
      <c r="E162" s="47">
        <f>Debiteurenbeheer!L162</f>
        <v>0</v>
      </c>
      <c r="F162" s="47">
        <f>Debiteurenbeheer!M162</f>
        <v>0</v>
      </c>
      <c r="G162" s="48">
        <f>Debiteurenbeheer!N162</f>
        <v>0</v>
      </c>
      <c r="H162" s="48">
        <f>Debiteurenbeheer!O162</f>
        <v>0</v>
      </c>
      <c r="I162" s="48">
        <f>Debiteurenbeheer!P162</f>
        <v>0</v>
      </c>
      <c r="J162" s="46">
        <f ca="1">Debiteurenbeheer!U162</f>
        <v>-43025</v>
      </c>
      <c r="K162" s="50" t="str">
        <f ca="1">Debiteurenbeheer!R162</f>
        <v>*</v>
      </c>
      <c r="L162" s="49">
        <f>Debiteurenbeheer!W162</f>
        <v>0</v>
      </c>
      <c r="M162" s="46">
        <f>Debiteurenbeheer!X162</f>
        <v>0</v>
      </c>
    </row>
    <row r="163" spans="1:13" x14ac:dyDescent="0.2">
      <c r="A163" s="45">
        <f>Debiteurenbeheer!AC163</f>
        <v>0</v>
      </c>
      <c r="B163" s="45">
        <f>Debiteurenbeheer!B163</f>
        <v>0</v>
      </c>
      <c r="C163" s="45">
        <f>Debiteurenbeheer!C163</f>
        <v>0</v>
      </c>
      <c r="D163" s="46">
        <f>Debiteurenbeheer!K163</f>
        <v>0</v>
      </c>
      <c r="E163" s="47">
        <f>Debiteurenbeheer!L163</f>
        <v>0</v>
      </c>
      <c r="F163" s="47">
        <f>Debiteurenbeheer!M163</f>
        <v>0</v>
      </c>
      <c r="G163" s="48">
        <f>Debiteurenbeheer!N163</f>
        <v>0</v>
      </c>
      <c r="H163" s="48">
        <f>Debiteurenbeheer!O163</f>
        <v>0</v>
      </c>
      <c r="I163" s="48">
        <f>Debiteurenbeheer!P163</f>
        <v>0</v>
      </c>
      <c r="J163" s="46">
        <f ca="1">Debiteurenbeheer!U163</f>
        <v>-43025</v>
      </c>
      <c r="K163" s="50" t="str">
        <f ca="1">Debiteurenbeheer!R163</f>
        <v>*</v>
      </c>
      <c r="L163" s="49">
        <f>Debiteurenbeheer!W163</f>
        <v>0</v>
      </c>
      <c r="M163" s="46">
        <f>Debiteurenbeheer!X163</f>
        <v>0</v>
      </c>
    </row>
    <row r="164" spans="1:13" x14ac:dyDescent="0.2">
      <c r="A164" s="45">
        <f>Debiteurenbeheer!AC164</f>
        <v>0</v>
      </c>
      <c r="B164" s="45">
        <f>Debiteurenbeheer!B164</f>
        <v>0</v>
      </c>
      <c r="C164" s="45">
        <f>Debiteurenbeheer!C164</f>
        <v>0</v>
      </c>
      <c r="D164" s="46">
        <f>Debiteurenbeheer!K164</f>
        <v>0</v>
      </c>
      <c r="E164" s="47">
        <f>Debiteurenbeheer!L164</f>
        <v>0</v>
      </c>
      <c r="F164" s="47">
        <f>Debiteurenbeheer!M164</f>
        <v>0</v>
      </c>
      <c r="G164" s="48">
        <f>Debiteurenbeheer!N164</f>
        <v>0</v>
      </c>
      <c r="H164" s="48">
        <f>Debiteurenbeheer!O164</f>
        <v>0</v>
      </c>
      <c r="I164" s="48">
        <f>Debiteurenbeheer!P164</f>
        <v>0</v>
      </c>
      <c r="J164" s="46">
        <f ca="1">Debiteurenbeheer!U164</f>
        <v>-43025</v>
      </c>
      <c r="K164" s="50" t="str">
        <f ca="1">Debiteurenbeheer!R164</f>
        <v>*</v>
      </c>
      <c r="L164" s="49">
        <f>Debiteurenbeheer!W164</f>
        <v>0</v>
      </c>
      <c r="M164" s="46">
        <f>Debiteurenbeheer!X164</f>
        <v>0</v>
      </c>
    </row>
    <row r="165" spans="1:13" x14ac:dyDescent="0.2">
      <c r="A165" s="45">
        <f>Debiteurenbeheer!AC165</f>
        <v>0</v>
      </c>
      <c r="B165" s="45">
        <f>Debiteurenbeheer!B165</f>
        <v>0</v>
      </c>
      <c r="C165" s="45">
        <f>Debiteurenbeheer!C165</f>
        <v>0</v>
      </c>
      <c r="D165" s="46">
        <f>Debiteurenbeheer!K165</f>
        <v>0</v>
      </c>
      <c r="E165" s="47">
        <f>Debiteurenbeheer!L165</f>
        <v>0</v>
      </c>
      <c r="F165" s="47">
        <f>Debiteurenbeheer!M165</f>
        <v>0</v>
      </c>
      <c r="G165" s="48">
        <f>Debiteurenbeheer!N165</f>
        <v>0</v>
      </c>
      <c r="H165" s="48">
        <f>Debiteurenbeheer!O165</f>
        <v>0</v>
      </c>
      <c r="I165" s="48">
        <f>Debiteurenbeheer!P165</f>
        <v>0</v>
      </c>
      <c r="J165" s="46">
        <f ca="1">Debiteurenbeheer!U165</f>
        <v>-43025</v>
      </c>
      <c r="K165" s="50" t="str">
        <f ca="1">Debiteurenbeheer!R165</f>
        <v>*</v>
      </c>
      <c r="L165" s="49">
        <f>Debiteurenbeheer!W165</f>
        <v>0</v>
      </c>
      <c r="M165" s="46">
        <f>Debiteurenbeheer!X165</f>
        <v>0</v>
      </c>
    </row>
    <row r="166" spans="1:13" x14ac:dyDescent="0.2">
      <c r="A166" s="45">
        <f>Debiteurenbeheer!AC166</f>
        <v>0</v>
      </c>
      <c r="B166" s="45">
        <f>Debiteurenbeheer!B166</f>
        <v>0</v>
      </c>
      <c r="C166" s="45">
        <f>Debiteurenbeheer!C166</f>
        <v>0</v>
      </c>
      <c r="D166" s="46">
        <f>Debiteurenbeheer!K166</f>
        <v>0</v>
      </c>
      <c r="E166" s="47">
        <f>Debiteurenbeheer!L166</f>
        <v>0</v>
      </c>
      <c r="F166" s="47">
        <f>Debiteurenbeheer!M166</f>
        <v>0</v>
      </c>
      <c r="G166" s="48">
        <f>Debiteurenbeheer!N166</f>
        <v>0</v>
      </c>
      <c r="H166" s="48">
        <f>Debiteurenbeheer!O166</f>
        <v>0</v>
      </c>
      <c r="I166" s="48">
        <f>Debiteurenbeheer!P166</f>
        <v>0</v>
      </c>
      <c r="J166" s="46">
        <f ca="1">Debiteurenbeheer!U166</f>
        <v>-43025</v>
      </c>
      <c r="K166" s="50" t="str">
        <f ca="1">Debiteurenbeheer!R166</f>
        <v>*</v>
      </c>
      <c r="L166" s="49">
        <f>Debiteurenbeheer!W166</f>
        <v>0</v>
      </c>
      <c r="M166" s="46">
        <f>Debiteurenbeheer!X166</f>
        <v>0</v>
      </c>
    </row>
    <row r="167" spans="1:13" x14ac:dyDescent="0.2">
      <c r="A167" s="45">
        <f>Debiteurenbeheer!AC167</f>
        <v>0</v>
      </c>
      <c r="B167" s="45">
        <f>Debiteurenbeheer!B167</f>
        <v>0</v>
      </c>
      <c r="C167" s="45">
        <f>Debiteurenbeheer!C167</f>
        <v>0</v>
      </c>
      <c r="D167" s="46">
        <f>Debiteurenbeheer!K167</f>
        <v>0</v>
      </c>
      <c r="E167" s="47">
        <f>Debiteurenbeheer!L167</f>
        <v>0</v>
      </c>
      <c r="F167" s="47">
        <f>Debiteurenbeheer!M167</f>
        <v>0</v>
      </c>
      <c r="G167" s="48">
        <f>Debiteurenbeheer!N167</f>
        <v>0</v>
      </c>
      <c r="H167" s="48">
        <f>Debiteurenbeheer!O167</f>
        <v>0</v>
      </c>
      <c r="I167" s="48">
        <f>Debiteurenbeheer!P167</f>
        <v>0</v>
      </c>
      <c r="J167" s="46">
        <f ca="1">Debiteurenbeheer!U167</f>
        <v>-43025</v>
      </c>
      <c r="K167" s="50" t="str">
        <f ca="1">Debiteurenbeheer!R167</f>
        <v>*</v>
      </c>
      <c r="L167" s="49">
        <f>Debiteurenbeheer!W167</f>
        <v>0</v>
      </c>
      <c r="M167" s="46">
        <f>Debiteurenbeheer!X167</f>
        <v>0</v>
      </c>
    </row>
    <row r="168" spans="1:13" x14ac:dyDescent="0.2">
      <c r="A168" s="45">
        <f>Debiteurenbeheer!AC168</f>
        <v>0</v>
      </c>
      <c r="B168" s="45">
        <f>Debiteurenbeheer!B168</f>
        <v>0</v>
      </c>
      <c r="C168" s="45">
        <f>Debiteurenbeheer!C168</f>
        <v>0</v>
      </c>
      <c r="D168" s="46">
        <f>Debiteurenbeheer!K168</f>
        <v>0</v>
      </c>
      <c r="E168" s="47">
        <f>Debiteurenbeheer!L168</f>
        <v>0</v>
      </c>
      <c r="F168" s="47">
        <f>Debiteurenbeheer!M168</f>
        <v>0</v>
      </c>
      <c r="G168" s="48">
        <f>Debiteurenbeheer!N168</f>
        <v>0</v>
      </c>
      <c r="H168" s="48">
        <f>Debiteurenbeheer!O168</f>
        <v>0</v>
      </c>
      <c r="I168" s="48">
        <f>Debiteurenbeheer!P168</f>
        <v>0</v>
      </c>
      <c r="J168" s="46">
        <f ca="1">Debiteurenbeheer!U168</f>
        <v>-43025</v>
      </c>
      <c r="K168" s="50" t="str">
        <f ca="1">Debiteurenbeheer!R168</f>
        <v>*</v>
      </c>
      <c r="L168" s="49">
        <f>Debiteurenbeheer!W168</f>
        <v>0</v>
      </c>
      <c r="M168" s="46">
        <f>Debiteurenbeheer!X168</f>
        <v>0</v>
      </c>
    </row>
    <row r="169" spans="1:13" x14ac:dyDescent="0.2">
      <c r="A169" s="45">
        <f>Debiteurenbeheer!AC169</f>
        <v>0</v>
      </c>
      <c r="B169" s="45">
        <f>Debiteurenbeheer!B169</f>
        <v>0</v>
      </c>
      <c r="C169" s="45">
        <f>Debiteurenbeheer!C169</f>
        <v>0</v>
      </c>
      <c r="D169" s="46">
        <f>Debiteurenbeheer!K169</f>
        <v>0</v>
      </c>
      <c r="E169" s="47">
        <f>Debiteurenbeheer!L169</f>
        <v>0</v>
      </c>
      <c r="F169" s="47">
        <f>Debiteurenbeheer!M169</f>
        <v>0</v>
      </c>
      <c r="G169" s="48">
        <f>Debiteurenbeheer!N169</f>
        <v>0</v>
      </c>
      <c r="H169" s="48">
        <f>Debiteurenbeheer!O169</f>
        <v>0</v>
      </c>
      <c r="I169" s="48">
        <f>Debiteurenbeheer!P169</f>
        <v>0</v>
      </c>
      <c r="J169" s="46">
        <f ca="1">Debiteurenbeheer!U169</f>
        <v>-43025</v>
      </c>
      <c r="K169" s="50" t="str">
        <f ca="1">Debiteurenbeheer!R169</f>
        <v>*</v>
      </c>
      <c r="L169" s="49">
        <f>Debiteurenbeheer!W169</f>
        <v>0</v>
      </c>
      <c r="M169" s="46">
        <f>Debiteurenbeheer!X169</f>
        <v>0</v>
      </c>
    </row>
    <row r="170" spans="1:13" x14ac:dyDescent="0.2">
      <c r="A170" s="45">
        <f>Debiteurenbeheer!AC170</f>
        <v>0</v>
      </c>
      <c r="B170" s="45">
        <f>Debiteurenbeheer!B170</f>
        <v>0</v>
      </c>
      <c r="C170" s="45">
        <f>Debiteurenbeheer!C170</f>
        <v>0</v>
      </c>
      <c r="D170" s="46">
        <f>Debiteurenbeheer!K170</f>
        <v>0</v>
      </c>
      <c r="E170" s="47">
        <f>Debiteurenbeheer!L170</f>
        <v>0</v>
      </c>
      <c r="F170" s="47">
        <f>Debiteurenbeheer!M170</f>
        <v>0</v>
      </c>
      <c r="G170" s="48">
        <f>Debiteurenbeheer!N170</f>
        <v>0</v>
      </c>
      <c r="H170" s="48">
        <f>Debiteurenbeheer!O170</f>
        <v>0</v>
      </c>
      <c r="I170" s="48">
        <f>Debiteurenbeheer!P170</f>
        <v>0</v>
      </c>
      <c r="J170" s="46">
        <f ca="1">Debiteurenbeheer!U170</f>
        <v>-43025</v>
      </c>
      <c r="K170" s="50" t="str">
        <f ca="1">Debiteurenbeheer!R170</f>
        <v>*</v>
      </c>
      <c r="L170" s="49">
        <f>Debiteurenbeheer!W170</f>
        <v>0</v>
      </c>
      <c r="M170" s="46">
        <f>Debiteurenbeheer!X170</f>
        <v>0</v>
      </c>
    </row>
    <row r="171" spans="1:13" x14ac:dyDescent="0.2">
      <c r="A171" s="45">
        <f>Debiteurenbeheer!AC171</f>
        <v>0</v>
      </c>
      <c r="B171" s="45">
        <f>Debiteurenbeheer!B171</f>
        <v>0</v>
      </c>
      <c r="C171" s="45">
        <f>Debiteurenbeheer!C171</f>
        <v>0</v>
      </c>
      <c r="D171" s="46">
        <f>Debiteurenbeheer!K171</f>
        <v>0</v>
      </c>
      <c r="E171" s="47">
        <f>Debiteurenbeheer!L171</f>
        <v>0</v>
      </c>
      <c r="F171" s="47">
        <f>Debiteurenbeheer!M171</f>
        <v>0</v>
      </c>
      <c r="G171" s="48">
        <f>Debiteurenbeheer!N171</f>
        <v>0</v>
      </c>
      <c r="H171" s="48">
        <f>Debiteurenbeheer!O171</f>
        <v>0</v>
      </c>
      <c r="I171" s="48">
        <f>Debiteurenbeheer!P171</f>
        <v>0</v>
      </c>
      <c r="J171" s="46">
        <f ca="1">Debiteurenbeheer!U171</f>
        <v>-43025</v>
      </c>
      <c r="K171" s="50" t="str">
        <f ca="1">Debiteurenbeheer!R171</f>
        <v>*</v>
      </c>
      <c r="L171" s="49">
        <f>Debiteurenbeheer!W171</f>
        <v>0</v>
      </c>
      <c r="M171" s="46">
        <f>Debiteurenbeheer!X171</f>
        <v>0</v>
      </c>
    </row>
    <row r="172" spans="1:13" x14ac:dyDescent="0.2">
      <c r="A172" s="45">
        <f>Debiteurenbeheer!AC172</f>
        <v>0</v>
      </c>
      <c r="B172" s="45">
        <f>Debiteurenbeheer!B172</f>
        <v>0</v>
      </c>
      <c r="C172" s="45">
        <f>Debiteurenbeheer!C172</f>
        <v>0</v>
      </c>
      <c r="D172" s="46">
        <f>Debiteurenbeheer!K172</f>
        <v>0</v>
      </c>
      <c r="E172" s="47">
        <f>Debiteurenbeheer!L172</f>
        <v>0</v>
      </c>
      <c r="F172" s="47">
        <f>Debiteurenbeheer!M172</f>
        <v>0</v>
      </c>
      <c r="G172" s="48">
        <f>Debiteurenbeheer!N172</f>
        <v>0</v>
      </c>
      <c r="H172" s="48">
        <f>Debiteurenbeheer!O172</f>
        <v>0</v>
      </c>
      <c r="I172" s="48">
        <f>Debiteurenbeheer!P172</f>
        <v>0</v>
      </c>
      <c r="J172" s="46">
        <f ca="1">Debiteurenbeheer!U172</f>
        <v>-43025</v>
      </c>
      <c r="K172" s="50" t="str">
        <f ca="1">Debiteurenbeheer!R172</f>
        <v>*</v>
      </c>
      <c r="L172" s="49">
        <f>Debiteurenbeheer!W172</f>
        <v>0</v>
      </c>
      <c r="M172" s="46">
        <f>Debiteurenbeheer!X172</f>
        <v>0</v>
      </c>
    </row>
    <row r="173" spans="1:13" x14ac:dyDescent="0.2">
      <c r="A173" s="45">
        <f>Debiteurenbeheer!AC173</f>
        <v>0</v>
      </c>
      <c r="B173" s="45">
        <f>Debiteurenbeheer!B173</f>
        <v>0</v>
      </c>
      <c r="C173" s="45">
        <f>Debiteurenbeheer!C173</f>
        <v>0</v>
      </c>
      <c r="D173" s="46">
        <f>Debiteurenbeheer!K173</f>
        <v>0</v>
      </c>
      <c r="E173" s="47">
        <f>Debiteurenbeheer!L173</f>
        <v>0</v>
      </c>
      <c r="F173" s="47">
        <f>Debiteurenbeheer!M173</f>
        <v>0</v>
      </c>
      <c r="G173" s="48">
        <f>Debiteurenbeheer!N173</f>
        <v>0</v>
      </c>
      <c r="H173" s="48">
        <f>Debiteurenbeheer!O173</f>
        <v>0</v>
      </c>
      <c r="I173" s="48">
        <f>Debiteurenbeheer!P173</f>
        <v>0</v>
      </c>
      <c r="J173" s="46">
        <f ca="1">Debiteurenbeheer!U173</f>
        <v>-43025</v>
      </c>
      <c r="K173" s="50" t="str">
        <f ca="1">Debiteurenbeheer!R173</f>
        <v>*</v>
      </c>
      <c r="L173" s="49">
        <f>Debiteurenbeheer!W173</f>
        <v>0</v>
      </c>
      <c r="M173" s="46">
        <f>Debiteurenbeheer!X173</f>
        <v>0</v>
      </c>
    </row>
    <row r="174" spans="1:13" x14ac:dyDescent="0.2">
      <c r="A174" s="45">
        <f>Debiteurenbeheer!AC174</f>
        <v>0</v>
      </c>
      <c r="B174" s="45">
        <f>Debiteurenbeheer!B174</f>
        <v>0</v>
      </c>
      <c r="C174" s="45">
        <f>Debiteurenbeheer!C174</f>
        <v>0</v>
      </c>
      <c r="D174" s="46">
        <f>Debiteurenbeheer!K174</f>
        <v>0</v>
      </c>
      <c r="E174" s="47">
        <f>Debiteurenbeheer!L174</f>
        <v>0</v>
      </c>
      <c r="F174" s="47">
        <f>Debiteurenbeheer!M174</f>
        <v>0</v>
      </c>
      <c r="G174" s="48">
        <f>Debiteurenbeheer!N174</f>
        <v>0</v>
      </c>
      <c r="H174" s="48">
        <f>Debiteurenbeheer!O174</f>
        <v>0</v>
      </c>
      <c r="I174" s="48">
        <f>Debiteurenbeheer!P174</f>
        <v>0</v>
      </c>
      <c r="J174" s="46">
        <f ca="1">Debiteurenbeheer!U174</f>
        <v>-43025</v>
      </c>
      <c r="K174" s="50" t="str">
        <f ca="1">Debiteurenbeheer!R174</f>
        <v>*</v>
      </c>
      <c r="L174" s="49">
        <f>Debiteurenbeheer!W174</f>
        <v>0</v>
      </c>
      <c r="M174" s="46">
        <f>Debiteurenbeheer!X174</f>
        <v>0</v>
      </c>
    </row>
    <row r="175" spans="1:13" x14ac:dyDescent="0.2">
      <c r="A175" s="45">
        <f>Debiteurenbeheer!AC175</f>
        <v>0</v>
      </c>
      <c r="B175" s="45">
        <f>Debiteurenbeheer!B175</f>
        <v>0</v>
      </c>
      <c r="C175" s="45">
        <f>Debiteurenbeheer!C175</f>
        <v>0</v>
      </c>
      <c r="D175" s="46">
        <f>Debiteurenbeheer!K175</f>
        <v>0</v>
      </c>
      <c r="E175" s="47">
        <f>Debiteurenbeheer!L175</f>
        <v>0</v>
      </c>
      <c r="F175" s="47">
        <f>Debiteurenbeheer!M175</f>
        <v>0</v>
      </c>
      <c r="G175" s="48">
        <f>Debiteurenbeheer!N175</f>
        <v>0</v>
      </c>
      <c r="H175" s="48">
        <f>Debiteurenbeheer!O175</f>
        <v>0</v>
      </c>
      <c r="I175" s="48">
        <f>Debiteurenbeheer!P175</f>
        <v>0</v>
      </c>
      <c r="J175" s="46">
        <f ca="1">Debiteurenbeheer!U175</f>
        <v>-43025</v>
      </c>
      <c r="K175" s="50" t="str">
        <f ca="1">Debiteurenbeheer!R175</f>
        <v>*</v>
      </c>
      <c r="L175" s="49">
        <f>Debiteurenbeheer!W175</f>
        <v>0</v>
      </c>
      <c r="M175" s="46">
        <f>Debiteurenbeheer!X175</f>
        <v>0</v>
      </c>
    </row>
    <row r="176" spans="1:13" x14ac:dyDescent="0.2">
      <c r="A176" s="45">
        <f>Debiteurenbeheer!AC176</f>
        <v>0</v>
      </c>
      <c r="B176" s="45">
        <f>Debiteurenbeheer!B176</f>
        <v>0</v>
      </c>
      <c r="C176" s="45">
        <f>Debiteurenbeheer!C176</f>
        <v>0</v>
      </c>
      <c r="D176" s="46">
        <f>Debiteurenbeheer!K176</f>
        <v>0</v>
      </c>
      <c r="E176" s="47">
        <f>Debiteurenbeheer!L176</f>
        <v>0</v>
      </c>
      <c r="F176" s="47">
        <f>Debiteurenbeheer!M176</f>
        <v>0</v>
      </c>
      <c r="G176" s="48">
        <f>Debiteurenbeheer!N176</f>
        <v>0</v>
      </c>
      <c r="H176" s="48">
        <f>Debiteurenbeheer!O176</f>
        <v>0</v>
      </c>
      <c r="I176" s="48">
        <f>Debiteurenbeheer!P176</f>
        <v>0</v>
      </c>
      <c r="J176" s="46">
        <f ca="1">Debiteurenbeheer!U176</f>
        <v>-43025</v>
      </c>
      <c r="K176" s="50" t="str">
        <f ca="1">Debiteurenbeheer!R176</f>
        <v>*</v>
      </c>
      <c r="L176" s="49">
        <f>Debiteurenbeheer!W176</f>
        <v>0</v>
      </c>
      <c r="M176" s="46">
        <f>Debiteurenbeheer!X176</f>
        <v>0</v>
      </c>
    </row>
    <row r="177" spans="1:13" x14ac:dyDescent="0.2">
      <c r="A177" s="45">
        <f>Debiteurenbeheer!AC177</f>
        <v>0</v>
      </c>
      <c r="B177" s="45">
        <f>Debiteurenbeheer!B177</f>
        <v>0</v>
      </c>
      <c r="C177" s="45">
        <f>Debiteurenbeheer!C177</f>
        <v>0</v>
      </c>
      <c r="D177" s="46">
        <f>Debiteurenbeheer!K177</f>
        <v>0</v>
      </c>
      <c r="E177" s="47">
        <f>Debiteurenbeheer!L177</f>
        <v>0</v>
      </c>
      <c r="F177" s="47">
        <f>Debiteurenbeheer!M177</f>
        <v>0</v>
      </c>
      <c r="G177" s="48">
        <f>Debiteurenbeheer!N177</f>
        <v>0</v>
      </c>
      <c r="H177" s="48">
        <f>Debiteurenbeheer!O177</f>
        <v>0</v>
      </c>
      <c r="I177" s="48">
        <f>Debiteurenbeheer!P177</f>
        <v>0</v>
      </c>
      <c r="J177" s="46">
        <f ca="1">Debiteurenbeheer!U177</f>
        <v>-43025</v>
      </c>
      <c r="K177" s="50" t="str">
        <f ca="1">Debiteurenbeheer!R177</f>
        <v>*</v>
      </c>
      <c r="L177" s="49">
        <f>Debiteurenbeheer!W177</f>
        <v>0</v>
      </c>
      <c r="M177" s="46">
        <f>Debiteurenbeheer!X177</f>
        <v>0</v>
      </c>
    </row>
    <row r="178" spans="1:13" x14ac:dyDescent="0.2">
      <c r="A178" s="45">
        <f>Debiteurenbeheer!AC178</f>
        <v>0</v>
      </c>
      <c r="B178" s="45">
        <f>Debiteurenbeheer!B178</f>
        <v>0</v>
      </c>
      <c r="C178" s="45">
        <f>Debiteurenbeheer!C178</f>
        <v>0</v>
      </c>
      <c r="D178" s="46">
        <f>Debiteurenbeheer!K178</f>
        <v>0</v>
      </c>
      <c r="E178" s="47">
        <f>Debiteurenbeheer!L178</f>
        <v>0</v>
      </c>
      <c r="F178" s="47">
        <f>Debiteurenbeheer!M178</f>
        <v>0</v>
      </c>
      <c r="G178" s="48">
        <f>Debiteurenbeheer!N178</f>
        <v>0</v>
      </c>
      <c r="H178" s="48">
        <f>Debiteurenbeheer!O178</f>
        <v>0</v>
      </c>
      <c r="I178" s="48">
        <f>Debiteurenbeheer!P178</f>
        <v>0</v>
      </c>
      <c r="J178" s="46">
        <f ca="1">Debiteurenbeheer!U178</f>
        <v>-43025</v>
      </c>
      <c r="K178" s="50" t="str">
        <f ca="1">Debiteurenbeheer!R178</f>
        <v>*</v>
      </c>
      <c r="L178" s="49">
        <f>Debiteurenbeheer!W178</f>
        <v>0</v>
      </c>
      <c r="M178" s="46">
        <f>Debiteurenbeheer!X178</f>
        <v>0</v>
      </c>
    </row>
    <row r="179" spans="1:13" x14ac:dyDescent="0.2">
      <c r="A179" s="45">
        <f>Debiteurenbeheer!AC179</f>
        <v>0</v>
      </c>
      <c r="B179" s="45">
        <f>Debiteurenbeheer!B179</f>
        <v>0</v>
      </c>
      <c r="C179" s="45">
        <f>Debiteurenbeheer!C179</f>
        <v>0</v>
      </c>
      <c r="D179" s="46">
        <f>Debiteurenbeheer!K179</f>
        <v>0</v>
      </c>
      <c r="E179" s="47">
        <f>Debiteurenbeheer!L179</f>
        <v>0</v>
      </c>
      <c r="F179" s="47">
        <f>Debiteurenbeheer!M179</f>
        <v>0</v>
      </c>
      <c r="G179" s="48">
        <f>Debiteurenbeheer!N179</f>
        <v>0</v>
      </c>
      <c r="H179" s="48">
        <f>Debiteurenbeheer!O179</f>
        <v>0</v>
      </c>
      <c r="I179" s="48">
        <f>Debiteurenbeheer!P179</f>
        <v>0</v>
      </c>
      <c r="J179" s="46">
        <f ca="1">Debiteurenbeheer!U179</f>
        <v>-43025</v>
      </c>
      <c r="K179" s="50" t="str">
        <f ca="1">Debiteurenbeheer!R179</f>
        <v>*</v>
      </c>
      <c r="L179" s="49">
        <f>Debiteurenbeheer!W179</f>
        <v>0</v>
      </c>
      <c r="M179" s="46">
        <f>Debiteurenbeheer!X179</f>
        <v>0</v>
      </c>
    </row>
    <row r="180" spans="1:13" x14ac:dyDescent="0.2">
      <c r="A180" s="45">
        <f>Debiteurenbeheer!AC180</f>
        <v>0</v>
      </c>
      <c r="B180" s="45">
        <f>Debiteurenbeheer!B180</f>
        <v>0</v>
      </c>
      <c r="C180" s="45">
        <f>Debiteurenbeheer!C180</f>
        <v>0</v>
      </c>
      <c r="D180" s="46">
        <f>Debiteurenbeheer!K180</f>
        <v>0</v>
      </c>
      <c r="E180" s="47">
        <f>Debiteurenbeheer!L180</f>
        <v>0</v>
      </c>
      <c r="F180" s="47">
        <f>Debiteurenbeheer!M180</f>
        <v>0</v>
      </c>
      <c r="G180" s="48">
        <f>Debiteurenbeheer!N180</f>
        <v>0</v>
      </c>
      <c r="H180" s="48">
        <f>Debiteurenbeheer!O180</f>
        <v>0</v>
      </c>
      <c r="I180" s="48">
        <f>Debiteurenbeheer!P180</f>
        <v>0</v>
      </c>
      <c r="J180" s="46">
        <f ca="1">Debiteurenbeheer!U180</f>
        <v>-43025</v>
      </c>
      <c r="K180" s="50" t="str">
        <f ca="1">Debiteurenbeheer!R180</f>
        <v>*</v>
      </c>
      <c r="L180" s="49">
        <f>Debiteurenbeheer!W180</f>
        <v>0</v>
      </c>
      <c r="M180" s="46">
        <f>Debiteurenbeheer!X180</f>
        <v>0</v>
      </c>
    </row>
    <row r="181" spans="1:13" x14ac:dyDescent="0.2">
      <c r="A181" s="45">
        <f>Debiteurenbeheer!AC181</f>
        <v>0</v>
      </c>
      <c r="B181" s="45">
        <f>Debiteurenbeheer!B181</f>
        <v>0</v>
      </c>
      <c r="C181" s="45">
        <f>Debiteurenbeheer!C181</f>
        <v>0</v>
      </c>
      <c r="D181" s="46">
        <f>Debiteurenbeheer!K181</f>
        <v>0</v>
      </c>
      <c r="E181" s="47">
        <f>Debiteurenbeheer!L181</f>
        <v>0</v>
      </c>
      <c r="F181" s="47">
        <f>Debiteurenbeheer!M181</f>
        <v>0</v>
      </c>
      <c r="G181" s="48">
        <f>Debiteurenbeheer!N181</f>
        <v>0</v>
      </c>
      <c r="H181" s="48">
        <f>Debiteurenbeheer!O181</f>
        <v>0</v>
      </c>
      <c r="I181" s="48">
        <f>Debiteurenbeheer!P181</f>
        <v>0</v>
      </c>
      <c r="J181" s="46">
        <f ca="1">Debiteurenbeheer!U181</f>
        <v>-43025</v>
      </c>
      <c r="K181" s="50" t="str">
        <f ca="1">Debiteurenbeheer!R181</f>
        <v>*</v>
      </c>
      <c r="L181" s="49">
        <f>Debiteurenbeheer!W181</f>
        <v>0</v>
      </c>
      <c r="M181" s="46">
        <f>Debiteurenbeheer!X181</f>
        <v>0</v>
      </c>
    </row>
    <row r="182" spans="1:13" x14ac:dyDescent="0.2">
      <c r="A182" s="45">
        <f>Debiteurenbeheer!AC182</f>
        <v>0</v>
      </c>
      <c r="B182" s="45">
        <f>Debiteurenbeheer!B182</f>
        <v>0</v>
      </c>
      <c r="C182" s="45">
        <f>Debiteurenbeheer!C182</f>
        <v>0</v>
      </c>
      <c r="D182" s="46">
        <f>Debiteurenbeheer!K182</f>
        <v>0</v>
      </c>
      <c r="E182" s="47">
        <f>Debiteurenbeheer!L182</f>
        <v>0</v>
      </c>
      <c r="F182" s="47">
        <f>Debiteurenbeheer!M182</f>
        <v>0</v>
      </c>
      <c r="G182" s="48">
        <f>Debiteurenbeheer!N182</f>
        <v>0</v>
      </c>
      <c r="H182" s="48">
        <f>Debiteurenbeheer!O182</f>
        <v>0</v>
      </c>
      <c r="I182" s="48">
        <f>Debiteurenbeheer!P182</f>
        <v>0</v>
      </c>
      <c r="J182" s="46">
        <f ca="1">Debiteurenbeheer!U182</f>
        <v>-43025</v>
      </c>
      <c r="K182" s="50" t="str">
        <f ca="1">Debiteurenbeheer!R182</f>
        <v>*</v>
      </c>
      <c r="L182" s="49">
        <f>Debiteurenbeheer!W182</f>
        <v>0</v>
      </c>
      <c r="M182" s="46">
        <f>Debiteurenbeheer!X182</f>
        <v>0</v>
      </c>
    </row>
    <row r="183" spans="1:13" x14ac:dyDescent="0.2">
      <c r="A183" s="45">
        <f>Debiteurenbeheer!AC183</f>
        <v>0</v>
      </c>
      <c r="B183" s="45">
        <f>Debiteurenbeheer!B183</f>
        <v>0</v>
      </c>
      <c r="C183" s="45">
        <f>Debiteurenbeheer!C183</f>
        <v>0</v>
      </c>
      <c r="D183" s="46">
        <f>Debiteurenbeheer!K183</f>
        <v>0</v>
      </c>
      <c r="E183" s="47">
        <f>Debiteurenbeheer!L183</f>
        <v>0</v>
      </c>
      <c r="F183" s="47">
        <f>Debiteurenbeheer!M183</f>
        <v>0</v>
      </c>
      <c r="G183" s="48">
        <f>Debiteurenbeheer!N183</f>
        <v>0</v>
      </c>
      <c r="H183" s="48">
        <f>Debiteurenbeheer!O183</f>
        <v>0</v>
      </c>
      <c r="I183" s="48">
        <f>Debiteurenbeheer!P183</f>
        <v>0</v>
      </c>
      <c r="J183" s="46">
        <f ca="1">Debiteurenbeheer!U183</f>
        <v>-43025</v>
      </c>
      <c r="K183" s="50" t="str">
        <f ca="1">Debiteurenbeheer!R183</f>
        <v>*</v>
      </c>
      <c r="L183" s="49">
        <f>Debiteurenbeheer!W183</f>
        <v>0</v>
      </c>
      <c r="M183" s="46">
        <f>Debiteurenbeheer!X183</f>
        <v>0</v>
      </c>
    </row>
    <row r="184" spans="1:13" x14ac:dyDescent="0.2">
      <c r="A184" s="45">
        <f>Debiteurenbeheer!AC184</f>
        <v>0</v>
      </c>
      <c r="B184" s="45">
        <f>Debiteurenbeheer!B184</f>
        <v>0</v>
      </c>
      <c r="C184" s="45">
        <f>Debiteurenbeheer!C184</f>
        <v>0</v>
      </c>
      <c r="D184" s="46">
        <f>Debiteurenbeheer!K184</f>
        <v>0</v>
      </c>
      <c r="E184" s="47">
        <f>Debiteurenbeheer!L184</f>
        <v>0</v>
      </c>
      <c r="F184" s="47">
        <f>Debiteurenbeheer!M184</f>
        <v>0</v>
      </c>
      <c r="G184" s="48">
        <f>Debiteurenbeheer!N184</f>
        <v>0</v>
      </c>
      <c r="H184" s="48">
        <f>Debiteurenbeheer!O184</f>
        <v>0</v>
      </c>
      <c r="I184" s="48">
        <f>Debiteurenbeheer!P184</f>
        <v>0</v>
      </c>
      <c r="J184" s="46">
        <f ca="1">Debiteurenbeheer!U184</f>
        <v>-43025</v>
      </c>
      <c r="K184" s="50" t="str">
        <f ca="1">Debiteurenbeheer!R184</f>
        <v>*</v>
      </c>
      <c r="L184" s="49">
        <f>Debiteurenbeheer!W184</f>
        <v>0</v>
      </c>
      <c r="M184" s="46">
        <f>Debiteurenbeheer!X184</f>
        <v>0</v>
      </c>
    </row>
    <row r="185" spans="1:13" x14ac:dyDescent="0.2">
      <c r="A185" s="45">
        <f>Debiteurenbeheer!AC185</f>
        <v>0</v>
      </c>
      <c r="B185" s="45">
        <f>Debiteurenbeheer!B185</f>
        <v>0</v>
      </c>
      <c r="C185" s="45">
        <f>Debiteurenbeheer!C185</f>
        <v>0</v>
      </c>
      <c r="D185" s="46">
        <f>Debiteurenbeheer!K185</f>
        <v>0</v>
      </c>
      <c r="E185" s="47">
        <f>Debiteurenbeheer!L185</f>
        <v>0</v>
      </c>
      <c r="F185" s="47">
        <f>Debiteurenbeheer!M185</f>
        <v>0</v>
      </c>
      <c r="G185" s="48">
        <f>Debiteurenbeheer!N185</f>
        <v>0</v>
      </c>
      <c r="H185" s="48">
        <f>Debiteurenbeheer!O185</f>
        <v>0</v>
      </c>
      <c r="I185" s="48">
        <f>Debiteurenbeheer!P185</f>
        <v>0</v>
      </c>
      <c r="J185" s="46">
        <f ca="1">Debiteurenbeheer!U185</f>
        <v>-43025</v>
      </c>
      <c r="K185" s="50" t="str">
        <f ca="1">Debiteurenbeheer!R185</f>
        <v>*</v>
      </c>
      <c r="L185" s="49">
        <f>Debiteurenbeheer!W185</f>
        <v>0</v>
      </c>
      <c r="M185" s="46">
        <f>Debiteurenbeheer!X185</f>
        <v>0</v>
      </c>
    </row>
    <row r="186" spans="1:13" x14ac:dyDescent="0.2">
      <c r="A186" s="45">
        <f>Debiteurenbeheer!AC186</f>
        <v>0</v>
      </c>
      <c r="B186" s="45">
        <f>Debiteurenbeheer!B186</f>
        <v>0</v>
      </c>
      <c r="C186" s="45">
        <f>Debiteurenbeheer!C186</f>
        <v>0</v>
      </c>
      <c r="D186" s="46">
        <f>Debiteurenbeheer!K186</f>
        <v>0</v>
      </c>
      <c r="E186" s="47">
        <f>Debiteurenbeheer!L186</f>
        <v>0</v>
      </c>
      <c r="F186" s="47">
        <f>Debiteurenbeheer!M186</f>
        <v>0</v>
      </c>
      <c r="G186" s="48">
        <f>Debiteurenbeheer!N186</f>
        <v>0</v>
      </c>
      <c r="H186" s="48">
        <f>Debiteurenbeheer!O186</f>
        <v>0</v>
      </c>
      <c r="I186" s="48">
        <f>Debiteurenbeheer!P186</f>
        <v>0</v>
      </c>
      <c r="J186" s="46">
        <f ca="1">Debiteurenbeheer!U186</f>
        <v>-43025</v>
      </c>
      <c r="K186" s="50" t="str">
        <f ca="1">Debiteurenbeheer!R186</f>
        <v>*</v>
      </c>
      <c r="L186" s="49">
        <f>Debiteurenbeheer!W186</f>
        <v>0</v>
      </c>
      <c r="M186" s="46">
        <f>Debiteurenbeheer!X186</f>
        <v>0</v>
      </c>
    </row>
    <row r="187" spans="1:13" x14ac:dyDescent="0.2">
      <c r="A187" s="45">
        <f>Debiteurenbeheer!AC187</f>
        <v>0</v>
      </c>
      <c r="B187" s="45">
        <f>Debiteurenbeheer!B187</f>
        <v>0</v>
      </c>
      <c r="C187" s="45">
        <f>Debiteurenbeheer!C187</f>
        <v>0</v>
      </c>
      <c r="D187" s="46">
        <f>Debiteurenbeheer!K187</f>
        <v>0</v>
      </c>
      <c r="E187" s="47">
        <f>Debiteurenbeheer!L187</f>
        <v>0</v>
      </c>
      <c r="F187" s="47">
        <f>Debiteurenbeheer!M187</f>
        <v>0</v>
      </c>
      <c r="G187" s="48">
        <f>Debiteurenbeheer!N187</f>
        <v>0</v>
      </c>
      <c r="H187" s="48">
        <f>Debiteurenbeheer!O187</f>
        <v>0</v>
      </c>
      <c r="I187" s="48">
        <f>Debiteurenbeheer!P187</f>
        <v>0</v>
      </c>
      <c r="J187" s="46">
        <f ca="1">Debiteurenbeheer!U187</f>
        <v>-43025</v>
      </c>
      <c r="K187" s="50" t="str">
        <f ca="1">Debiteurenbeheer!R187</f>
        <v>*</v>
      </c>
      <c r="L187" s="49">
        <f>Debiteurenbeheer!W187</f>
        <v>0</v>
      </c>
      <c r="M187" s="46">
        <f>Debiteurenbeheer!X187</f>
        <v>0</v>
      </c>
    </row>
    <row r="188" spans="1:13" x14ac:dyDescent="0.2">
      <c r="A188" s="45">
        <f>Debiteurenbeheer!AC188</f>
        <v>0</v>
      </c>
      <c r="B188" s="45">
        <f>Debiteurenbeheer!B188</f>
        <v>0</v>
      </c>
      <c r="C188" s="45">
        <f>Debiteurenbeheer!C188</f>
        <v>0</v>
      </c>
      <c r="D188" s="46">
        <f>Debiteurenbeheer!K188</f>
        <v>0</v>
      </c>
      <c r="E188" s="47">
        <f>Debiteurenbeheer!L188</f>
        <v>0</v>
      </c>
      <c r="F188" s="47">
        <f>Debiteurenbeheer!M188</f>
        <v>0</v>
      </c>
      <c r="G188" s="48">
        <f>Debiteurenbeheer!N188</f>
        <v>0</v>
      </c>
      <c r="H188" s="48">
        <f>Debiteurenbeheer!O188</f>
        <v>0</v>
      </c>
      <c r="I188" s="48">
        <f>Debiteurenbeheer!P188</f>
        <v>0</v>
      </c>
      <c r="J188" s="46">
        <f ca="1">Debiteurenbeheer!U188</f>
        <v>-43025</v>
      </c>
      <c r="K188" s="50" t="str">
        <f ca="1">Debiteurenbeheer!R188</f>
        <v>*</v>
      </c>
      <c r="L188" s="49">
        <f>Debiteurenbeheer!W188</f>
        <v>0</v>
      </c>
      <c r="M188" s="46">
        <f>Debiteurenbeheer!X188</f>
        <v>0</v>
      </c>
    </row>
    <row r="189" spans="1:13" x14ac:dyDescent="0.2">
      <c r="A189" s="45">
        <f>Debiteurenbeheer!AC189</f>
        <v>0</v>
      </c>
      <c r="B189" s="45">
        <f>Debiteurenbeheer!B189</f>
        <v>0</v>
      </c>
      <c r="C189" s="45">
        <f>Debiteurenbeheer!C189</f>
        <v>0</v>
      </c>
      <c r="D189" s="46">
        <f>Debiteurenbeheer!K189</f>
        <v>0</v>
      </c>
      <c r="E189" s="47">
        <f>Debiteurenbeheer!L189</f>
        <v>0</v>
      </c>
      <c r="F189" s="47">
        <f>Debiteurenbeheer!M189</f>
        <v>0</v>
      </c>
      <c r="G189" s="48">
        <f>Debiteurenbeheer!N189</f>
        <v>0</v>
      </c>
      <c r="H189" s="48">
        <f>Debiteurenbeheer!O189</f>
        <v>0</v>
      </c>
      <c r="I189" s="48">
        <f>Debiteurenbeheer!P189</f>
        <v>0</v>
      </c>
      <c r="J189" s="46">
        <f ca="1">Debiteurenbeheer!U189</f>
        <v>-43025</v>
      </c>
      <c r="K189" s="50" t="str">
        <f ca="1">Debiteurenbeheer!R189</f>
        <v>*</v>
      </c>
      <c r="L189" s="49">
        <f>Debiteurenbeheer!W189</f>
        <v>0</v>
      </c>
      <c r="M189" s="46">
        <f>Debiteurenbeheer!X189</f>
        <v>0</v>
      </c>
    </row>
    <row r="190" spans="1:13" x14ac:dyDescent="0.2">
      <c r="A190" s="45">
        <f>Debiteurenbeheer!AC190</f>
        <v>0</v>
      </c>
      <c r="B190" s="45">
        <f>Debiteurenbeheer!B190</f>
        <v>0</v>
      </c>
      <c r="C190" s="45">
        <f>Debiteurenbeheer!C190</f>
        <v>0</v>
      </c>
      <c r="D190" s="46">
        <f>Debiteurenbeheer!K190</f>
        <v>0</v>
      </c>
      <c r="E190" s="47">
        <f>Debiteurenbeheer!L190</f>
        <v>0</v>
      </c>
      <c r="F190" s="47">
        <f>Debiteurenbeheer!M190</f>
        <v>0</v>
      </c>
      <c r="G190" s="48">
        <f>Debiteurenbeheer!N190</f>
        <v>0</v>
      </c>
      <c r="H190" s="48">
        <f>Debiteurenbeheer!O190</f>
        <v>0</v>
      </c>
      <c r="I190" s="48">
        <f>Debiteurenbeheer!P190</f>
        <v>0</v>
      </c>
      <c r="J190" s="46">
        <f ca="1">Debiteurenbeheer!U190</f>
        <v>-43025</v>
      </c>
      <c r="K190" s="50" t="str">
        <f ca="1">Debiteurenbeheer!R190</f>
        <v>*</v>
      </c>
      <c r="L190" s="49">
        <f>Debiteurenbeheer!W190</f>
        <v>0</v>
      </c>
      <c r="M190" s="46">
        <f>Debiteurenbeheer!X190</f>
        <v>0</v>
      </c>
    </row>
    <row r="191" spans="1:13" x14ac:dyDescent="0.2">
      <c r="A191" s="45">
        <f>Debiteurenbeheer!AC191</f>
        <v>0</v>
      </c>
      <c r="B191" s="45">
        <f>Debiteurenbeheer!B191</f>
        <v>0</v>
      </c>
      <c r="C191" s="45">
        <f>Debiteurenbeheer!C191</f>
        <v>0</v>
      </c>
      <c r="D191" s="46">
        <f>Debiteurenbeheer!K191</f>
        <v>0</v>
      </c>
      <c r="E191" s="47">
        <f>Debiteurenbeheer!L191</f>
        <v>0</v>
      </c>
      <c r="F191" s="47">
        <f>Debiteurenbeheer!M191</f>
        <v>0</v>
      </c>
      <c r="G191" s="48">
        <f>Debiteurenbeheer!N191</f>
        <v>0</v>
      </c>
      <c r="H191" s="48">
        <f>Debiteurenbeheer!O191</f>
        <v>0</v>
      </c>
      <c r="I191" s="48">
        <f>Debiteurenbeheer!P191</f>
        <v>0</v>
      </c>
      <c r="J191" s="46">
        <f ca="1">Debiteurenbeheer!U191</f>
        <v>-43025</v>
      </c>
      <c r="K191" s="50" t="str">
        <f ca="1">Debiteurenbeheer!R191</f>
        <v>*</v>
      </c>
      <c r="L191" s="49">
        <f>Debiteurenbeheer!W191</f>
        <v>0</v>
      </c>
      <c r="M191" s="46">
        <f>Debiteurenbeheer!X191</f>
        <v>0</v>
      </c>
    </row>
    <row r="192" spans="1:13" x14ac:dyDescent="0.2">
      <c r="A192" s="45">
        <f>Debiteurenbeheer!AC192</f>
        <v>0</v>
      </c>
      <c r="B192" s="45">
        <f>Debiteurenbeheer!B192</f>
        <v>0</v>
      </c>
      <c r="C192" s="45">
        <f>Debiteurenbeheer!C192</f>
        <v>0</v>
      </c>
      <c r="D192" s="46">
        <f>Debiteurenbeheer!K192</f>
        <v>0</v>
      </c>
      <c r="E192" s="47">
        <f>Debiteurenbeheer!L192</f>
        <v>0</v>
      </c>
      <c r="F192" s="47">
        <f>Debiteurenbeheer!M192</f>
        <v>0</v>
      </c>
      <c r="G192" s="48">
        <f>Debiteurenbeheer!N192</f>
        <v>0</v>
      </c>
      <c r="H192" s="48">
        <f>Debiteurenbeheer!O192</f>
        <v>0</v>
      </c>
      <c r="I192" s="48">
        <f>Debiteurenbeheer!P192</f>
        <v>0</v>
      </c>
      <c r="J192" s="46">
        <f ca="1">Debiteurenbeheer!U192</f>
        <v>-43025</v>
      </c>
      <c r="K192" s="50" t="str">
        <f ca="1">Debiteurenbeheer!R192</f>
        <v>*</v>
      </c>
      <c r="L192" s="49">
        <f>Debiteurenbeheer!W192</f>
        <v>0</v>
      </c>
      <c r="M192" s="46">
        <f>Debiteurenbeheer!X192</f>
        <v>0</v>
      </c>
    </row>
    <row r="193" spans="1:13" x14ac:dyDescent="0.2">
      <c r="A193" s="45">
        <f>Debiteurenbeheer!AC193</f>
        <v>0</v>
      </c>
      <c r="B193" s="45">
        <f>Debiteurenbeheer!B193</f>
        <v>0</v>
      </c>
      <c r="C193" s="45">
        <f>Debiteurenbeheer!C193</f>
        <v>0</v>
      </c>
      <c r="D193" s="46">
        <f>Debiteurenbeheer!K193</f>
        <v>0</v>
      </c>
      <c r="E193" s="47">
        <f>Debiteurenbeheer!L193</f>
        <v>0</v>
      </c>
      <c r="F193" s="47">
        <f>Debiteurenbeheer!M193</f>
        <v>0</v>
      </c>
      <c r="G193" s="48">
        <f>Debiteurenbeheer!N193</f>
        <v>0</v>
      </c>
      <c r="H193" s="48">
        <f>Debiteurenbeheer!O193</f>
        <v>0</v>
      </c>
      <c r="I193" s="48">
        <f>Debiteurenbeheer!P193</f>
        <v>0</v>
      </c>
      <c r="J193" s="46">
        <f ca="1">Debiteurenbeheer!U193</f>
        <v>-43025</v>
      </c>
      <c r="K193" s="50" t="str">
        <f ca="1">Debiteurenbeheer!R193</f>
        <v>*</v>
      </c>
      <c r="L193" s="49">
        <f>Debiteurenbeheer!W193</f>
        <v>0</v>
      </c>
      <c r="M193" s="46">
        <f>Debiteurenbeheer!X193</f>
        <v>0</v>
      </c>
    </row>
    <row r="194" spans="1:13" x14ac:dyDescent="0.2">
      <c r="A194" s="45">
        <f>Debiteurenbeheer!AC194</f>
        <v>0</v>
      </c>
      <c r="B194" s="45">
        <f>Debiteurenbeheer!B194</f>
        <v>0</v>
      </c>
      <c r="C194" s="45">
        <f>Debiteurenbeheer!C194</f>
        <v>0</v>
      </c>
      <c r="D194" s="46">
        <f>Debiteurenbeheer!K194</f>
        <v>0</v>
      </c>
      <c r="E194" s="47">
        <f>Debiteurenbeheer!L194</f>
        <v>0</v>
      </c>
      <c r="F194" s="47">
        <f>Debiteurenbeheer!M194</f>
        <v>0</v>
      </c>
      <c r="G194" s="48">
        <f>Debiteurenbeheer!N194</f>
        <v>0</v>
      </c>
      <c r="H194" s="48">
        <f>Debiteurenbeheer!O194</f>
        <v>0</v>
      </c>
      <c r="I194" s="48">
        <f>Debiteurenbeheer!P194</f>
        <v>0</v>
      </c>
      <c r="J194" s="46">
        <f ca="1">Debiteurenbeheer!U194</f>
        <v>-43025</v>
      </c>
      <c r="K194" s="50" t="str">
        <f ca="1">Debiteurenbeheer!R194</f>
        <v>*</v>
      </c>
      <c r="L194" s="49">
        <f>Debiteurenbeheer!W194</f>
        <v>0</v>
      </c>
      <c r="M194" s="46">
        <f>Debiteurenbeheer!X194</f>
        <v>0</v>
      </c>
    </row>
    <row r="195" spans="1:13" x14ac:dyDescent="0.2">
      <c r="A195" s="45">
        <f>Debiteurenbeheer!AC195</f>
        <v>0</v>
      </c>
      <c r="B195" s="45">
        <f>Debiteurenbeheer!B195</f>
        <v>0</v>
      </c>
      <c r="C195" s="45">
        <f>Debiteurenbeheer!C195</f>
        <v>0</v>
      </c>
      <c r="D195" s="46">
        <f>Debiteurenbeheer!K195</f>
        <v>0</v>
      </c>
      <c r="E195" s="47">
        <f>Debiteurenbeheer!L195</f>
        <v>0</v>
      </c>
      <c r="F195" s="47">
        <f>Debiteurenbeheer!M195</f>
        <v>0</v>
      </c>
      <c r="G195" s="48">
        <f>Debiteurenbeheer!N195</f>
        <v>0</v>
      </c>
      <c r="H195" s="48">
        <f>Debiteurenbeheer!O195</f>
        <v>0</v>
      </c>
      <c r="I195" s="48">
        <f>Debiteurenbeheer!P195</f>
        <v>0</v>
      </c>
      <c r="J195" s="46">
        <f ca="1">Debiteurenbeheer!U195</f>
        <v>-43025</v>
      </c>
      <c r="K195" s="50" t="str">
        <f ca="1">Debiteurenbeheer!R195</f>
        <v>*</v>
      </c>
      <c r="L195" s="49">
        <f>Debiteurenbeheer!W195</f>
        <v>0</v>
      </c>
      <c r="M195" s="46">
        <f>Debiteurenbeheer!X195</f>
        <v>0</v>
      </c>
    </row>
    <row r="196" spans="1:13" x14ac:dyDescent="0.2">
      <c r="A196" s="45">
        <f>Debiteurenbeheer!AC196</f>
        <v>0</v>
      </c>
      <c r="B196" s="45">
        <f>Debiteurenbeheer!B196</f>
        <v>0</v>
      </c>
      <c r="C196" s="45">
        <f>Debiteurenbeheer!C196</f>
        <v>0</v>
      </c>
      <c r="D196" s="46">
        <f>Debiteurenbeheer!K196</f>
        <v>0</v>
      </c>
      <c r="E196" s="47">
        <f>Debiteurenbeheer!L196</f>
        <v>0</v>
      </c>
      <c r="F196" s="47">
        <f>Debiteurenbeheer!M196</f>
        <v>0</v>
      </c>
      <c r="G196" s="48">
        <f>Debiteurenbeheer!N196</f>
        <v>0</v>
      </c>
      <c r="H196" s="48">
        <f>Debiteurenbeheer!O196</f>
        <v>0</v>
      </c>
      <c r="I196" s="48">
        <f>Debiteurenbeheer!P196</f>
        <v>0</v>
      </c>
      <c r="J196" s="46">
        <f ca="1">Debiteurenbeheer!U196</f>
        <v>-43025</v>
      </c>
      <c r="K196" s="50" t="str">
        <f ca="1">Debiteurenbeheer!R196</f>
        <v>*</v>
      </c>
      <c r="L196" s="49">
        <f>Debiteurenbeheer!W196</f>
        <v>0</v>
      </c>
      <c r="M196" s="46">
        <f>Debiteurenbeheer!X196</f>
        <v>0</v>
      </c>
    </row>
    <row r="197" spans="1:13" x14ac:dyDescent="0.2">
      <c r="A197" s="45">
        <f>Debiteurenbeheer!AC197</f>
        <v>0</v>
      </c>
      <c r="B197" s="45">
        <f>Debiteurenbeheer!B197</f>
        <v>0</v>
      </c>
      <c r="C197" s="45">
        <f>Debiteurenbeheer!C197</f>
        <v>0</v>
      </c>
      <c r="D197" s="46">
        <f>Debiteurenbeheer!K197</f>
        <v>0</v>
      </c>
      <c r="E197" s="47">
        <f>Debiteurenbeheer!L197</f>
        <v>0</v>
      </c>
      <c r="F197" s="47">
        <f>Debiteurenbeheer!M197</f>
        <v>0</v>
      </c>
      <c r="G197" s="48">
        <f>Debiteurenbeheer!N197</f>
        <v>0</v>
      </c>
      <c r="H197" s="48">
        <f>Debiteurenbeheer!O197</f>
        <v>0</v>
      </c>
      <c r="I197" s="48">
        <f>Debiteurenbeheer!P197</f>
        <v>0</v>
      </c>
      <c r="J197" s="46">
        <f ca="1">Debiteurenbeheer!U197</f>
        <v>-43025</v>
      </c>
      <c r="K197" s="50" t="str">
        <f ca="1">Debiteurenbeheer!R197</f>
        <v>*</v>
      </c>
      <c r="L197" s="49">
        <f>Debiteurenbeheer!W197</f>
        <v>0</v>
      </c>
      <c r="M197" s="46">
        <f>Debiteurenbeheer!X197</f>
        <v>0</v>
      </c>
    </row>
    <row r="198" spans="1:13" x14ac:dyDescent="0.2">
      <c r="A198" s="45">
        <f>Debiteurenbeheer!AC198</f>
        <v>0</v>
      </c>
      <c r="B198" s="45">
        <f>Debiteurenbeheer!B198</f>
        <v>0</v>
      </c>
      <c r="C198" s="45">
        <f>Debiteurenbeheer!C198</f>
        <v>0</v>
      </c>
      <c r="D198" s="46">
        <f>Debiteurenbeheer!K198</f>
        <v>0</v>
      </c>
      <c r="E198" s="47">
        <f>Debiteurenbeheer!L198</f>
        <v>0</v>
      </c>
      <c r="F198" s="47">
        <f>Debiteurenbeheer!M198</f>
        <v>0</v>
      </c>
      <c r="G198" s="48">
        <f>Debiteurenbeheer!N198</f>
        <v>0</v>
      </c>
      <c r="H198" s="48">
        <f>Debiteurenbeheer!O198</f>
        <v>0</v>
      </c>
      <c r="I198" s="48">
        <f>Debiteurenbeheer!P198</f>
        <v>0</v>
      </c>
      <c r="J198" s="46">
        <f ca="1">Debiteurenbeheer!U198</f>
        <v>-43025</v>
      </c>
      <c r="K198" s="50" t="str">
        <f ca="1">Debiteurenbeheer!R198</f>
        <v>*</v>
      </c>
      <c r="L198" s="49">
        <f>Debiteurenbeheer!W198</f>
        <v>0</v>
      </c>
      <c r="M198" s="46">
        <f>Debiteurenbeheer!X198</f>
        <v>0</v>
      </c>
    </row>
    <row r="199" spans="1:13" x14ac:dyDescent="0.2">
      <c r="A199" s="45">
        <f>Debiteurenbeheer!AC199</f>
        <v>0</v>
      </c>
      <c r="B199" s="45">
        <f>Debiteurenbeheer!B199</f>
        <v>0</v>
      </c>
      <c r="C199" s="45">
        <f>Debiteurenbeheer!C199</f>
        <v>0</v>
      </c>
      <c r="D199" s="46">
        <f>Debiteurenbeheer!K199</f>
        <v>0</v>
      </c>
      <c r="E199" s="47">
        <f>Debiteurenbeheer!L199</f>
        <v>0</v>
      </c>
      <c r="F199" s="47">
        <f>Debiteurenbeheer!M199</f>
        <v>0</v>
      </c>
      <c r="G199" s="48">
        <f>Debiteurenbeheer!N199</f>
        <v>0</v>
      </c>
      <c r="H199" s="48">
        <f>Debiteurenbeheer!O199</f>
        <v>0</v>
      </c>
      <c r="I199" s="48">
        <f>Debiteurenbeheer!P199</f>
        <v>0</v>
      </c>
      <c r="J199" s="46">
        <f ca="1">Debiteurenbeheer!U199</f>
        <v>-43025</v>
      </c>
      <c r="K199" s="50" t="str">
        <f ca="1">Debiteurenbeheer!R199</f>
        <v>*</v>
      </c>
      <c r="L199" s="49">
        <f>Debiteurenbeheer!W199</f>
        <v>0</v>
      </c>
      <c r="M199" s="46">
        <f>Debiteurenbeheer!X199</f>
        <v>0</v>
      </c>
    </row>
    <row r="200" spans="1:13" x14ac:dyDescent="0.2">
      <c r="A200" s="45">
        <f>Debiteurenbeheer!AC200</f>
        <v>0</v>
      </c>
      <c r="B200" s="45">
        <f>Debiteurenbeheer!B200</f>
        <v>0</v>
      </c>
      <c r="C200" s="45">
        <f>Debiteurenbeheer!C200</f>
        <v>0</v>
      </c>
      <c r="D200" s="46">
        <f>Debiteurenbeheer!K200</f>
        <v>0</v>
      </c>
      <c r="E200" s="47">
        <f>Debiteurenbeheer!L200</f>
        <v>0</v>
      </c>
      <c r="F200" s="47">
        <f>Debiteurenbeheer!M200</f>
        <v>0</v>
      </c>
      <c r="G200" s="48">
        <f>Debiteurenbeheer!N200</f>
        <v>0</v>
      </c>
      <c r="H200" s="48">
        <f>Debiteurenbeheer!O200</f>
        <v>0</v>
      </c>
      <c r="I200" s="48">
        <f>Debiteurenbeheer!P200</f>
        <v>0</v>
      </c>
      <c r="J200" s="46">
        <f ca="1">Debiteurenbeheer!U200</f>
        <v>-43025</v>
      </c>
      <c r="K200" s="50" t="str">
        <f ca="1">Debiteurenbeheer!R200</f>
        <v>*</v>
      </c>
      <c r="L200" s="49">
        <f>Debiteurenbeheer!W200</f>
        <v>0</v>
      </c>
      <c r="M200" s="46">
        <f>Debiteurenbeheer!X200</f>
        <v>0</v>
      </c>
    </row>
    <row r="201" spans="1:13" x14ac:dyDescent="0.2">
      <c r="A201" s="45">
        <f>Debiteurenbeheer!AC201</f>
        <v>0</v>
      </c>
      <c r="B201" s="45">
        <f>Debiteurenbeheer!B201</f>
        <v>0</v>
      </c>
      <c r="C201" s="45">
        <f>Debiteurenbeheer!C201</f>
        <v>0</v>
      </c>
      <c r="D201" s="46">
        <f>Debiteurenbeheer!K201</f>
        <v>0</v>
      </c>
      <c r="E201" s="47">
        <f>Debiteurenbeheer!L201</f>
        <v>0</v>
      </c>
      <c r="F201" s="47">
        <f>Debiteurenbeheer!M201</f>
        <v>0</v>
      </c>
      <c r="G201" s="48">
        <f>Debiteurenbeheer!N201</f>
        <v>0</v>
      </c>
      <c r="H201" s="48">
        <f>Debiteurenbeheer!O201</f>
        <v>0</v>
      </c>
      <c r="I201" s="48">
        <f>Debiteurenbeheer!P201</f>
        <v>0</v>
      </c>
      <c r="J201" s="46">
        <f ca="1">Debiteurenbeheer!U201</f>
        <v>-43025</v>
      </c>
      <c r="K201" s="50" t="str">
        <f ca="1">Debiteurenbeheer!R201</f>
        <v>*</v>
      </c>
      <c r="L201" s="49">
        <f>Debiteurenbeheer!W201</f>
        <v>0</v>
      </c>
      <c r="M201" s="46">
        <f>Debiteurenbeheer!X201</f>
        <v>0</v>
      </c>
    </row>
    <row r="202" spans="1:13" x14ac:dyDescent="0.2">
      <c r="A202" s="45"/>
      <c r="B202" s="45"/>
      <c r="C202" s="45"/>
      <c r="D202" s="46"/>
      <c r="E202" s="47"/>
      <c r="F202" s="47"/>
      <c r="G202" s="46"/>
      <c r="H202" s="48"/>
      <c r="I202" s="48"/>
      <c r="J202" s="46"/>
      <c r="K202" s="48"/>
      <c r="L202" s="49"/>
      <c r="M202" s="46"/>
    </row>
    <row r="203" spans="1:13" x14ac:dyDescent="0.2">
      <c r="A203" s="51"/>
      <c r="B203" s="51"/>
      <c r="C203" s="51"/>
      <c r="D203" s="52"/>
      <c r="E203" s="53"/>
      <c r="F203" s="56" t="s">
        <v>126</v>
      </c>
      <c r="G203" s="54">
        <f>SUM(G10:G202)</f>
        <v>1963.0400000000002</v>
      </c>
      <c r="H203" s="54">
        <f>SUM(H10:H202)</f>
        <v>1938.0400000000002</v>
      </c>
      <c r="I203" s="54" t="s">
        <v>127</v>
      </c>
      <c r="J203" s="54">
        <f ca="1">SUM(J31:J202)</f>
        <v>-6980003</v>
      </c>
      <c r="K203" s="54"/>
      <c r="L203" s="55"/>
      <c r="M203" s="52"/>
    </row>
    <row r="204" spans="1:13" x14ac:dyDescent="0.2">
      <c r="A204" s="45"/>
      <c r="B204" s="45"/>
      <c r="C204" s="45"/>
      <c r="D204" s="46"/>
      <c r="E204" s="47"/>
      <c r="F204" s="47"/>
      <c r="G204" s="46"/>
      <c r="H204" s="48"/>
      <c r="I204" s="48"/>
      <c r="J204" s="46"/>
      <c r="K204" s="48"/>
      <c r="L204" s="49"/>
      <c r="M204" s="46"/>
    </row>
  </sheetData>
  <autoFilter ref="A9:M9" xr:uid="{00000000-0009-0000-0000-000002000000}"/>
  <mergeCells count="1">
    <mergeCell ref="O11:P11"/>
  </mergeCells>
  <conditionalFormatting sqref="A9:M204">
    <cfRule type="cellIs" dxfId="396" priority="128" operator="equal">
      <formula>6</formula>
    </cfRule>
    <cfRule type="cellIs" dxfId="395" priority="129" operator="equal">
      <formula>"j"</formula>
    </cfRule>
    <cfRule type="cellIs" dxfId="394" priority="130" operator="equal">
      <formula>5</formula>
    </cfRule>
    <cfRule type="cellIs" dxfId="393" priority="131" operator="equal">
      <formula>4</formula>
    </cfRule>
    <cfRule type="cellIs" dxfId="392" priority="132" operator="equal">
      <formula>3</formula>
    </cfRule>
    <cfRule type="cellIs" dxfId="391" priority="133" operator="equal">
      <formula>2</formula>
    </cfRule>
    <cfRule type="cellIs" dxfId="390" priority="134" operator="equal">
      <formula>1</formula>
    </cfRule>
  </conditionalFormatting>
  <conditionalFormatting sqref="A9:M204 L3:M6 K7:P8 N1:Q6 C7:H8 C4:D6 F4:I6 C1:D2 F1:H2 E1:E6 R7 I7:J7 J2:K6 S7:AC8 S1:AD6">
    <cfRule type="cellIs" dxfId="389" priority="127" operator="equal">
      <formula>7</formula>
    </cfRule>
  </conditionalFormatting>
  <conditionalFormatting sqref="A9:L204 C1:H2 K3:M6 J7:P8 N1:Q6 C7:H8 C3:I6 R7:R8 S1:S6 I7 J2:J6 W7:AC8 X1:AD6">
    <cfRule type="cellIs" dxfId="388" priority="125" operator="equal">
      <formula>2</formula>
    </cfRule>
    <cfRule type="cellIs" dxfId="387" priority="126" operator="equal">
      <formula>1</formula>
    </cfRule>
  </conditionalFormatting>
  <conditionalFormatting sqref="A9:L204 C1:H2 K3:M6 J7:P8 N1:Q6 C7:H8 C3:I6 R7:R8 S1:S6 I7 J2:J6 W7:AC8 X1:AD6">
    <cfRule type="cellIs" dxfId="386" priority="124" operator="equal">
      <formula>3</formula>
    </cfRule>
  </conditionalFormatting>
  <conditionalFormatting sqref="A9:L204 C1:H2 K3:M6 J7:P8 N1:Q6 C7:H8 C3:I6 R7:R8 S1:S6 I7 J2:J6 W7:AC8 X1:AD6">
    <cfRule type="cellIs" dxfId="385" priority="123" operator="equal">
      <formula>4</formula>
    </cfRule>
  </conditionalFormatting>
  <conditionalFormatting sqref="A9:L204 C1:H2 K3:M6 J7:P8 N1:Q6 C7:H8 C3:I6 R7:R8 S1:S6 I7 J2:J6 W7:AC8 X1:AD6">
    <cfRule type="cellIs" dxfId="384" priority="122" operator="equal">
      <formula>5</formula>
    </cfRule>
  </conditionalFormatting>
  <conditionalFormatting sqref="A9:L204 C1:H2 K3:M6 J7:P8 N1:Q6 C7:H8 C3:I6 R7:R8 S1:S6 I7 J2:J6 W7:AC8 X1:AD6">
    <cfRule type="cellIs" dxfId="383" priority="121" operator="equal">
      <formula>6</formula>
    </cfRule>
  </conditionalFormatting>
  <conditionalFormatting sqref="A9:L204 C1:H2 K3:M6 J7:P8 N1:Q6 C7:H8 C3:I6 R7:R8 S1:S6 I7 J2:J6 W7:AC8 X1:AD6">
    <cfRule type="cellIs" dxfId="382" priority="120" operator="equal">
      <formula>2</formula>
    </cfRule>
  </conditionalFormatting>
  <conditionalFormatting sqref="A9:L204 C1:H2 K3:M6 J7:P8 N1:Q6 C7:H8 C3:I6 R7:R8 S1:S6 I7 J2:J6 W7:AC8 X1:AD6">
    <cfRule type="cellIs" dxfId="381" priority="119" operator="equal">
      <formula>1</formula>
    </cfRule>
  </conditionalFormatting>
  <conditionalFormatting sqref="O11">
    <cfRule type="cellIs" dxfId="380" priority="112" operator="equal">
      <formula>6</formula>
    </cfRule>
    <cfRule type="cellIs" dxfId="379" priority="113" operator="equal">
      <formula>"j"</formula>
    </cfRule>
    <cfRule type="cellIs" dxfId="378" priority="114" operator="equal">
      <formula>5</formula>
    </cfRule>
    <cfRule type="cellIs" dxfId="377" priority="115" operator="equal">
      <formula>4</formula>
    </cfRule>
    <cfRule type="cellIs" dxfId="376" priority="116" operator="equal">
      <formula>3</formula>
    </cfRule>
    <cfRule type="cellIs" dxfId="375" priority="117" operator="equal">
      <formula>2</formula>
    </cfRule>
    <cfRule type="cellIs" dxfId="374" priority="118" operator="equal">
      <formula>1</formula>
    </cfRule>
  </conditionalFormatting>
  <conditionalFormatting sqref="O11">
    <cfRule type="cellIs" dxfId="373" priority="111" operator="equal">
      <formula>7</formula>
    </cfRule>
  </conditionalFormatting>
  <conditionalFormatting sqref="O11">
    <cfRule type="cellIs" dxfId="372" priority="109" operator="equal">
      <formula>2</formula>
    </cfRule>
    <cfRule type="cellIs" dxfId="371" priority="110" operator="equal">
      <formula>1</formula>
    </cfRule>
  </conditionalFormatting>
  <conditionalFormatting sqref="O11">
    <cfRule type="cellIs" dxfId="370" priority="108" operator="equal">
      <formula>3</formula>
    </cfRule>
  </conditionalFormatting>
  <conditionalFormatting sqref="O11">
    <cfRule type="cellIs" dxfId="369" priority="107" operator="equal">
      <formula>4</formula>
    </cfRule>
  </conditionalFormatting>
  <conditionalFormatting sqref="O11">
    <cfRule type="cellIs" dxfId="368" priority="106" operator="equal">
      <formula>5</formula>
    </cfRule>
  </conditionalFormatting>
  <conditionalFormatting sqref="O11">
    <cfRule type="cellIs" dxfId="367" priority="105" operator="equal">
      <formula>6</formula>
    </cfRule>
  </conditionalFormatting>
  <conditionalFormatting sqref="O11">
    <cfRule type="cellIs" dxfId="366" priority="104" operator="equal">
      <formula>2</formula>
    </cfRule>
  </conditionalFormatting>
  <conditionalFormatting sqref="O11">
    <cfRule type="cellIs" dxfId="365" priority="103" operator="equal">
      <formula>1</formula>
    </cfRule>
  </conditionalFormatting>
  <conditionalFormatting sqref="M2">
    <cfRule type="cellIs" dxfId="364" priority="102" operator="equal">
      <formula>7</formula>
    </cfRule>
  </conditionalFormatting>
  <conditionalFormatting sqref="H3:I3 C3:D3">
    <cfRule type="cellIs" dxfId="363" priority="101" operator="equal">
      <formula>7</formula>
    </cfRule>
  </conditionalFormatting>
  <conditionalFormatting sqref="G1:G2">
    <cfRule type="cellIs" dxfId="362" priority="94" operator="equal">
      <formula>6</formula>
    </cfRule>
    <cfRule type="cellIs" dxfId="361" priority="95" operator="equal">
      <formula>"j"</formula>
    </cfRule>
    <cfRule type="cellIs" dxfId="360" priority="96" operator="equal">
      <formula>5</formula>
    </cfRule>
    <cfRule type="cellIs" dxfId="359" priority="97" operator="equal">
      <formula>4</formula>
    </cfRule>
    <cfRule type="cellIs" dxfId="358" priority="98" operator="equal">
      <formula>3</formula>
    </cfRule>
    <cfRule type="cellIs" dxfId="357" priority="99" operator="equal">
      <formula>2</formula>
    </cfRule>
    <cfRule type="cellIs" dxfId="356" priority="100" operator="equal">
      <formula>1</formula>
    </cfRule>
  </conditionalFormatting>
  <conditionalFormatting sqref="I7 J2:J7 K1:K6">
    <cfRule type="cellIs" dxfId="355" priority="89" operator="equal">
      <formula>5</formula>
    </cfRule>
    <cfRule type="cellIs" dxfId="354" priority="90" operator="equal">
      <formula>4</formula>
    </cfRule>
    <cfRule type="cellIs" dxfId="353" priority="91" operator="equal">
      <formula>3</formula>
    </cfRule>
    <cfRule type="cellIs" dxfId="352" priority="92" operator="equal">
      <formula>2</formula>
    </cfRule>
    <cfRule type="cellIs" dxfId="351" priority="93" operator="equal">
      <formula>1</formula>
    </cfRule>
  </conditionalFormatting>
  <conditionalFormatting sqref="I8">
    <cfRule type="cellIs" dxfId="350" priority="80" operator="equal">
      <formula>7</formula>
    </cfRule>
    <cfRule type="cellIs" dxfId="349" priority="82" operator="equal">
      <formula>6</formula>
    </cfRule>
    <cfRule type="cellIs" dxfId="348" priority="84" operator="equal">
      <formula>5</formula>
    </cfRule>
    <cfRule type="cellIs" dxfId="347" priority="85" operator="equal">
      <formula>4</formula>
    </cfRule>
    <cfRule type="cellIs" dxfId="346" priority="86" operator="equal">
      <formula>3</formula>
    </cfRule>
    <cfRule type="cellIs" dxfId="345" priority="87" operator="equal">
      <formula>2</formula>
    </cfRule>
    <cfRule type="cellIs" dxfId="344" priority="88" operator="equal">
      <formula>1</formula>
    </cfRule>
  </conditionalFormatting>
  <conditionalFormatting sqref="I8">
    <cfRule type="cellIs" dxfId="343" priority="83" operator="equal">
      <formula>6</formula>
    </cfRule>
  </conditionalFormatting>
  <conditionalFormatting sqref="I7:I8 J2:J7 K1:K6">
    <cfRule type="cellIs" dxfId="342" priority="81" operator="equal">
      <formula>6</formula>
    </cfRule>
  </conditionalFormatting>
  <conditionalFormatting sqref="J8">
    <cfRule type="cellIs" dxfId="341" priority="78" operator="equal">
      <formula>7</formula>
    </cfRule>
  </conditionalFormatting>
  <conditionalFormatting sqref="A1:A4 A6:A7">
    <cfRule type="cellIs" dxfId="340" priority="77" operator="equal">
      <formula>7</formula>
    </cfRule>
  </conditionalFormatting>
  <conditionalFormatting sqref="A8">
    <cfRule type="cellIs" dxfId="339" priority="76" operator="equal">
      <formula>7</formula>
    </cfRule>
  </conditionalFormatting>
  <conditionalFormatting sqref="M2 A1:A8 K2:K6">
    <cfRule type="cellIs" dxfId="338" priority="74" operator="equal">
      <formula>2</formula>
    </cfRule>
    <cfRule type="cellIs" dxfId="337" priority="75" operator="equal">
      <formula>1</formula>
    </cfRule>
  </conditionalFormatting>
  <conditionalFormatting sqref="M2 A1:A8 K2:K6">
    <cfRule type="cellIs" dxfId="336" priority="73" operator="equal">
      <formula>3</formula>
    </cfRule>
  </conditionalFormatting>
  <conditionalFormatting sqref="M2 A1:A8 K2:K6">
    <cfRule type="cellIs" dxfId="335" priority="72" operator="equal">
      <formula>4</formula>
    </cfRule>
  </conditionalFormatting>
  <conditionalFormatting sqref="M2 A1:A8 K2:K6">
    <cfRule type="cellIs" dxfId="334" priority="71" operator="equal">
      <formula>5</formula>
    </cfRule>
  </conditionalFormatting>
  <conditionalFormatting sqref="M2 A1:A8 K2:K6">
    <cfRule type="cellIs" dxfId="333" priority="70" operator="equal">
      <formula>6</formula>
    </cfRule>
  </conditionalFormatting>
  <conditionalFormatting sqref="M2 A1:A8 K2:K6">
    <cfRule type="cellIs" dxfId="332" priority="69" operator="equal">
      <formula>2</formula>
    </cfRule>
  </conditionalFormatting>
  <conditionalFormatting sqref="M2 A1:A8 K2:K6">
    <cfRule type="cellIs" dxfId="331" priority="68" operator="equal">
      <formula>1</formula>
    </cfRule>
  </conditionalFormatting>
  <conditionalFormatting sqref="R8">
    <cfRule type="cellIs" dxfId="330" priority="66" operator="equal">
      <formula>7</formula>
    </cfRule>
  </conditionalFormatting>
  <conditionalFormatting sqref="I1:I2">
    <cfRule type="cellIs" dxfId="329" priority="53" operator="equal">
      <formula>5</formula>
    </cfRule>
    <cfRule type="cellIs" dxfId="328" priority="54" operator="equal">
      <formula>4</formula>
    </cfRule>
    <cfRule type="cellIs" dxfId="327" priority="55" operator="equal">
      <formula>3</formula>
    </cfRule>
    <cfRule type="cellIs" dxfId="326" priority="56" operator="equal">
      <formula>2</formula>
    </cfRule>
    <cfRule type="cellIs" dxfId="325" priority="57" operator="equal">
      <formula>1</formula>
    </cfRule>
  </conditionalFormatting>
  <conditionalFormatting sqref="I1:I2">
    <cfRule type="cellIs" dxfId="324" priority="52" operator="equal">
      <formula>6</formula>
    </cfRule>
  </conditionalFormatting>
  <conditionalFormatting sqref="L2">
    <cfRule type="cellIs" dxfId="323" priority="19" operator="equal">
      <formula>7</formula>
    </cfRule>
  </conditionalFormatting>
  <conditionalFormatting sqref="L2">
    <cfRule type="cellIs" dxfId="322" priority="17" operator="equal">
      <formula>2</formula>
    </cfRule>
    <cfRule type="cellIs" dxfId="321" priority="18" operator="equal">
      <formula>1</formula>
    </cfRule>
  </conditionalFormatting>
  <conditionalFormatting sqref="L2">
    <cfRule type="cellIs" dxfId="320" priority="16" operator="equal">
      <formula>3</formula>
    </cfRule>
  </conditionalFormatting>
  <conditionalFormatting sqref="L2">
    <cfRule type="cellIs" dxfId="319" priority="15" operator="equal">
      <formula>4</formula>
    </cfRule>
  </conditionalFormatting>
  <conditionalFormatting sqref="L2">
    <cfRule type="cellIs" dxfId="318" priority="14" operator="equal">
      <formula>5</formula>
    </cfRule>
  </conditionalFormatting>
  <conditionalFormatting sqref="L2">
    <cfRule type="cellIs" dxfId="317" priority="13" operator="equal">
      <formula>6</formula>
    </cfRule>
  </conditionalFormatting>
  <conditionalFormatting sqref="L2">
    <cfRule type="cellIs" dxfId="316" priority="12" operator="equal">
      <formula>2</formula>
    </cfRule>
  </conditionalFormatting>
  <conditionalFormatting sqref="L2">
    <cfRule type="cellIs" dxfId="315" priority="11" operator="equal">
      <formula>1</formula>
    </cfRule>
  </conditionalFormatting>
  <conditionalFormatting sqref="B1:B7">
    <cfRule type="cellIs" dxfId="314" priority="10" operator="equal">
      <formula>7</formula>
    </cfRule>
  </conditionalFormatting>
  <conditionalFormatting sqref="B8">
    <cfRule type="cellIs" dxfId="313" priority="1" operator="equal">
      <formula>1</formula>
    </cfRule>
  </conditionalFormatting>
  <conditionalFormatting sqref="B8">
    <cfRule type="cellIs" dxfId="312" priority="9" operator="equal">
      <formula>7</formula>
    </cfRule>
  </conditionalFormatting>
  <conditionalFormatting sqref="B8">
    <cfRule type="cellIs" dxfId="311" priority="7" operator="equal">
      <formula>2</formula>
    </cfRule>
    <cfRule type="cellIs" dxfId="310" priority="8" operator="equal">
      <formula>1</formula>
    </cfRule>
  </conditionalFormatting>
  <conditionalFormatting sqref="B8">
    <cfRule type="cellIs" dxfId="309" priority="6" operator="equal">
      <formula>3</formula>
    </cfRule>
  </conditionalFormatting>
  <conditionalFormatting sqref="B8">
    <cfRule type="cellIs" dxfId="308" priority="5" operator="equal">
      <formula>4</formula>
    </cfRule>
  </conditionalFormatting>
  <conditionalFormatting sqref="B8">
    <cfRule type="cellIs" dxfId="307" priority="4" operator="equal">
      <formula>5</formula>
    </cfRule>
  </conditionalFormatting>
  <conditionalFormatting sqref="B8">
    <cfRule type="cellIs" dxfId="306" priority="3" operator="equal">
      <formula>6</formula>
    </cfRule>
  </conditionalFormatting>
  <conditionalFormatting sqref="B8">
    <cfRule type="cellIs" dxfId="305" priority="2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2"/>
  <sheetViews>
    <sheetView workbookViewId="0">
      <selection activeCell="C7" sqref="C7"/>
    </sheetView>
  </sheetViews>
  <sheetFormatPr defaultRowHeight="12" x14ac:dyDescent="0.2"/>
  <cols>
    <col min="1" max="1" width="12.7109375" style="35" customWidth="1"/>
    <col min="2" max="2" width="9.140625" style="35"/>
    <col min="3" max="3" width="24.42578125" style="35" bestFit="1" customWidth="1"/>
    <col min="4" max="4" width="9.140625" style="35"/>
    <col min="5" max="5" width="35.140625" style="35" customWidth="1"/>
    <col min="6" max="16384" width="9.140625" style="35"/>
  </cols>
  <sheetData>
    <row r="1" spans="1:7" ht="12.75" thickBot="1" x14ac:dyDescent="0.25">
      <c r="A1" s="30" t="s">
        <v>47</v>
      </c>
      <c r="C1" s="30" t="s">
        <v>40</v>
      </c>
      <c r="E1" s="30" t="s">
        <v>42</v>
      </c>
      <c r="G1" s="30" t="s">
        <v>86</v>
      </c>
    </row>
    <row r="2" spans="1:7" x14ac:dyDescent="0.2">
      <c r="A2" s="31" t="s">
        <v>59</v>
      </c>
      <c r="C2" s="33" t="s">
        <v>57</v>
      </c>
      <c r="E2" s="31" t="s">
        <v>58</v>
      </c>
      <c r="G2" s="35">
        <v>1</v>
      </c>
    </row>
    <row r="3" spans="1:7" x14ac:dyDescent="0.2">
      <c r="A3" s="31" t="s">
        <v>87</v>
      </c>
      <c r="C3" s="31" t="s">
        <v>60</v>
      </c>
      <c r="E3" s="31" t="s">
        <v>61</v>
      </c>
      <c r="G3" s="35">
        <v>2</v>
      </c>
    </row>
    <row r="4" spans="1:7" x14ac:dyDescent="0.2">
      <c r="C4" s="31" t="s">
        <v>222</v>
      </c>
      <c r="E4" s="31" t="s">
        <v>62</v>
      </c>
      <c r="G4" s="35">
        <v>3</v>
      </c>
    </row>
    <row r="5" spans="1:7" x14ac:dyDescent="0.2">
      <c r="C5" s="31" t="s">
        <v>223</v>
      </c>
      <c r="E5" s="31" t="s">
        <v>64</v>
      </c>
      <c r="G5" s="35">
        <v>4</v>
      </c>
    </row>
    <row r="6" spans="1:7" x14ac:dyDescent="0.2">
      <c r="C6" s="31" t="s">
        <v>224</v>
      </c>
      <c r="E6" s="31" t="s">
        <v>66</v>
      </c>
      <c r="G6" s="35">
        <v>5</v>
      </c>
    </row>
    <row r="7" spans="1:7" x14ac:dyDescent="0.2">
      <c r="C7" s="31" t="s">
        <v>221</v>
      </c>
      <c r="E7" s="31" t="s">
        <v>68</v>
      </c>
      <c r="G7" s="35">
        <v>6</v>
      </c>
    </row>
    <row r="8" spans="1:7" x14ac:dyDescent="0.2">
      <c r="C8" s="31" t="s">
        <v>225</v>
      </c>
      <c r="E8" s="31" t="s">
        <v>70</v>
      </c>
      <c r="G8" s="35">
        <v>7</v>
      </c>
    </row>
    <row r="9" spans="1:7" x14ac:dyDescent="0.2">
      <c r="C9" s="31" t="s">
        <v>226</v>
      </c>
      <c r="E9" s="31" t="s">
        <v>72</v>
      </c>
      <c r="G9" s="35">
        <v>8</v>
      </c>
    </row>
    <row r="10" spans="1:7" x14ac:dyDescent="0.2">
      <c r="C10" s="31" t="s">
        <v>227</v>
      </c>
      <c r="E10" s="31" t="s">
        <v>73</v>
      </c>
      <c r="G10" s="35">
        <v>9</v>
      </c>
    </row>
    <row r="11" spans="1:7" x14ac:dyDescent="0.2">
      <c r="C11" s="31" t="s">
        <v>228</v>
      </c>
      <c r="E11" s="31" t="s">
        <v>74</v>
      </c>
      <c r="G11" s="35">
        <v>10</v>
      </c>
    </row>
    <row r="12" spans="1:7" x14ac:dyDescent="0.2">
      <c r="C12" s="31" t="s">
        <v>63</v>
      </c>
      <c r="E12" s="31" t="s">
        <v>75</v>
      </c>
      <c r="G12" s="35">
        <v>11</v>
      </c>
    </row>
    <row r="13" spans="1:7" x14ac:dyDescent="0.2">
      <c r="C13" s="31" t="s">
        <v>65</v>
      </c>
      <c r="E13" s="31" t="s">
        <v>76</v>
      </c>
      <c r="G13" s="35">
        <v>12</v>
      </c>
    </row>
    <row r="14" spans="1:7" x14ac:dyDescent="0.2">
      <c r="C14" s="37" t="s">
        <v>67</v>
      </c>
      <c r="E14" s="35" t="s">
        <v>128</v>
      </c>
    </row>
    <row r="15" spans="1:7" x14ac:dyDescent="0.2">
      <c r="C15" s="31" t="s">
        <v>69</v>
      </c>
    </row>
    <row r="16" spans="1:7" x14ac:dyDescent="0.2">
      <c r="C16" s="31" t="s">
        <v>71</v>
      </c>
    </row>
    <row r="32" ht="12.75" thickBot="1" x14ac:dyDescent="0.25"/>
    <row r="33" spans="1:5" ht="12.75" thickBot="1" x14ac:dyDescent="0.25">
      <c r="A33" s="38" t="s">
        <v>88</v>
      </c>
      <c r="B33" s="39"/>
      <c r="D33" s="39"/>
      <c r="E33" s="40"/>
    </row>
    <row r="34" spans="1:5" ht="13.5" thickTop="1" thickBot="1" x14ac:dyDescent="0.25">
      <c r="A34" s="41" t="s">
        <v>89</v>
      </c>
      <c r="B34" s="42"/>
      <c r="D34" s="42"/>
      <c r="E34" s="43"/>
    </row>
    <row r="40" spans="1:5" ht="12.75" thickBot="1" x14ac:dyDescent="0.25"/>
    <row r="41" spans="1:5" ht="12.75" thickBot="1" x14ac:dyDescent="0.25">
      <c r="C41" s="39"/>
    </row>
    <row r="42" spans="1:5" ht="13.5" thickTop="1" thickBot="1" x14ac:dyDescent="0.25">
      <c r="C42" s="42"/>
    </row>
  </sheetData>
  <conditionalFormatting sqref="A1:A2">
    <cfRule type="cellIs" dxfId="304" priority="51" operator="equal">
      <formula>6</formula>
    </cfRule>
    <cfRule type="cellIs" dxfId="303" priority="52" operator="equal">
      <formula>"j"</formula>
    </cfRule>
    <cfRule type="cellIs" dxfId="302" priority="53" operator="equal">
      <formula>5</formula>
    </cfRule>
    <cfRule type="cellIs" dxfId="301" priority="54" operator="equal">
      <formula>4</formula>
    </cfRule>
    <cfRule type="cellIs" dxfId="300" priority="55" operator="equal">
      <formula>3</formula>
    </cfRule>
    <cfRule type="cellIs" dxfId="299" priority="56" operator="equal">
      <formula>2</formula>
    </cfRule>
    <cfRule type="cellIs" dxfId="298" priority="57" operator="equal">
      <formula>1</formula>
    </cfRule>
  </conditionalFormatting>
  <conditionalFormatting sqref="A1:A2">
    <cfRule type="cellIs" dxfId="297" priority="50" operator="equal">
      <formula>7</formula>
    </cfRule>
  </conditionalFormatting>
  <conditionalFormatting sqref="A1:A2">
    <cfRule type="cellIs" dxfId="296" priority="48" operator="equal">
      <formula>2</formula>
    </cfRule>
    <cfRule type="cellIs" dxfId="295" priority="49" operator="equal">
      <formula>1</formula>
    </cfRule>
  </conditionalFormatting>
  <conditionalFormatting sqref="A1:A2">
    <cfRule type="cellIs" dxfId="294" priority="47" operator="equal">
      <formula>3</formula>
    </cfRule>
  </conditionalFormatting>
  <conditionalFormatting sqref="A1:A2">
    <cfRule type="cellIs" dxfId="293" priority="46" operator="equal">
      <formula>4</formula>
    </cfRule>
  </conditionalFormatting>
  <conditionalFormatting sqref="A1:A2">
    <cfRule type="cellIs" dxfId="292" priority="45" operator="equal">
      <formula>5</formula>
    </cfRule>
  </conditionalFormatting>
  <conditionalFormatting sqref="A1:A2">
    <cfRule type="cellIs" dxfId="291" priority="44" operator="equal">
      <formula>6</formula>
    </cfRule>
  </conditionalFormatting>
  <conditionalFormatting sqref="A1:A2">
    <cfRule type="cellIs" dxfId="290" priority="43" operator="equal">
      <formula>2</formula>
    </cfRule>
  </conditionalFormatting>
  <conditionalFormatting sqref="A1:A2">
    <cfRule type="cellIs" dxfId="289" priority="42" operator="equal">
      <formula>1</formula>
    </cfRule>
  </conditionalFormatting>
  <conditionalFormatting sqref="C1">
    <cfRule type="cellIs" dxfId="288" priority="35" operator="equal">
      <formula>6</formula>
    </cfRule>
    <cfRule type="cellIs" dxfId="287" priority="36" operator="equal">
      <formula>"j"</formula>
    </cfRule>
    <cfRule type="cellIs" dxfId="286" priority="37" operator="equal">
      <formula>5</formula>
    </cfRule>
    <cfRule type="cellIs" dxfId="285" priority="38" operator="equal">
      <formula>4</formula>
    </cfRule>
    <cfRule type="cellIs" dxfId="284" priority="39" operator="equal">
      <formula>3</formula>
    </cfRule>
    <cfRule type="cellIs" dxfId="283" priority="40" operator="equal">
      <formula>2</formula>
    </cfRule>
    <cfRule type="cellIs" dxfId="282" priority="41" operator="equal">
      <formula>1</formula>
    </cfRule>
  </conditionalFormatting>
  <conditionalFormatting sqref="C1">
    <cfRule type="cellIs" dxfId="281" priority="34" operator="equal">
      <formula>7</formula>
    </cfRule>
  </conditionalFormatting>
  <conditionalFormatting sqref="E1">
    <cfRule type="cellIs" dxfId="280" priority="27" operator="equal">
      <formula>6</formula>
    </cfRule>
    <cfRule type="cellIs" dxfId="279" priority="28" operator="equal">
      <formula>"j"</formula>
    </cfRule>
    <cfRule type="cellIs" dxfId="278" priority="29" operator="equal">
      <formula>5</formula>
    </cfRule>
    <cfRule type="cellIs" dxfId="277" priority="30" operator="equal">
      <formula>4</formula>
    </cfRule>
    <cfRule type="cellIs" dxfId="276" priority="31" operator="equal">
      <formula>3</formula>
    </cfRule>
    <cfRule type="cellIs" dxfId="275" priority="32" operator="equal">
      <formula>2</formula>
    </cfRule>
    <cfRule type="cellIs" dxfId="274" priority="33" operator="equal">
      <formula>1</formula>
    </cfRule>
  </conditionalFormatting>
  <conditionalFormatting sqref="E1">
    <cfRule type="cellIs" dxfId="273" priority="26" operator="equal">
      <formula>7</formula>
    </cfRule>
  </conditionalFormatting>
  <conditionalFormatting sqref="A33:A34">
    <cfRule type="cellIs" dxfId="272" priority="19" operator="equal">
      <formula>6</formula>
    </cfRule>
    <cfRule type="cellIs" dxfId="271" priority="20" operator="equal">
      <formula>"j"</formula>
    </cfRule>
    <cfRule type="cellIs" dxfId="270" priority="21" operator="equal">
      <formula>5</formula>
    </cfRule>
    <cfRule type="cellIs" dxfId="269" priority="22" operator="equal">
      <formula>4</formula>
    </cfRule>
    <cfRule type="cellIs" dxfId="268" priority="23" operator="equal">
      <formula>3</formula>
    </cfRule>
    <cfRule type="cellIs" dxfId="267" priority="24" operator="equal">
      <formula>2</formula>
    </cfRule>
    <cfRule type="cellIs" dxfId="266" priority="25" operator="equal">
      <formula>1</formula>
    </cfRule>
  </conditionalFormatting>
  <conditionalFormatting sqref="A33:A34">
    <cfRule type="cellIs" dxfId="265" priority="18" operator="equal">
      <formula>7</formula>
    </cfRule>
  </conditionalFormatting>
  <conditionalFormatting sqref="C2:C16">
    <cfRule type="cellIs" dxfId="264" priority="10" operator="equal">
      <formula>"Anders"</formula>
    </cfRule>
    <cfRule type="cellIs" dxfId="263" priority="11" operator="equal">
      <formula>"Screening"</formula>
    </cfRule>
    <cfRule type="cellIs" dxfId="262" priority="13" operator="equal">
      <formula>"E-mailactie"</formula>
    </cfRule>
    <cfRule type="cellIs" dxfId="261" priority="14" operator="equal">
      <formula>"Telefoonactie"</formula>
    </cfRule>
    <cfRule type="cellIs" dxfId="260" priority="15" operator="equal">
      <formula>"Ingebrekestelling"</formula>
    </cfRule>
    <cfRule type="cellIs" dxfId="259" priority="16" operator="equal">
      <formula>"Aanmaning"</formula>
    </cfRule>
    <cfRule type="cellIs" dxfId="258" priority="17" operator="equal">
      <formula>"Herinnering"</formula>
    </cfRule>
  </conditionalFormatting>
  <conditionalFormatting sqref="C14:C16">
    <cfRule type="cellIs" dxfId="257" priority="12" operator="equal">
      <formula>"Klant contacteren"</formula>
    </cfRule>
  </conditionalFormatting>
  <conditionalFormatting sqref="G1">
    <cfRule type="cellIs" dxfId="256" priority="3" operator="equal">
      <formula>6</formula>
    </cfRule>
    <cfRule type="cellIs" dxfId="255" priority="4" operator="equal">
      <formula>"j"</formula>
    </cfRule>
    <cfRule type="cellIs" dxfId="254" priority="5" operator="equal">
      <formula>5</formula>
    </cfRule>
    <cfRule type="cellIs" dxfId="253" priority="6" operator="equal">
      <formula>4</formula>
    </cfRule>
    <cfRule type="cellIs" dxfId="252" priority="7" operator="equal">
      <formula>3</formula>
    </cfRule>
    <cfRule type="cellIs" dxfId="251" priority="8" operator="equal">
      <formula>2</formula>
    </cfRule>
    <cfRule type="cellIs" dxfId="250" priority="9" operator="equal">
      <formula>1</formula>
    </cfRule>
  </conditionalFormatting>
  <conditionalFormatting sqref="G1">
    <cfRule type="cellIs" dxfId="249" priority="2" operator="equal">
      <formula>7</formula>
    </cfRule>
  </conditionalFormatting>
  <conditionalFormatting sqref="C18:C20 C2:C16">
    <cfRule type="cellIs" dxfId="248" priority="1" operator="equal">
      <formula>"Klant contacteren"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2"/>
  <sheetViews>
    <sheetView workbookViewId="0">
      <selection sqref="A1:H1"/>
    </sheetView>
  </sheetViews>
  <sheetFormatPr defaultRowHeight="14.25" x14ac:dyDescent="0.2"/>
  <cols>
    <col min="1" max="1" width="8.42578125" style="1" customWidth="1"/>
    <col min="2" max="3" width="9.140625" style="1"/>
    <col min="4" max="4" width="10.42578125" style="1" customWidth="1"/>
    <col min="5" max="7" width="9.140625" style="1"/>
    <col min="8" max="8" width="11.7109375" style="1" customWidth="1"/>
    <col min="9" max="16384" width="9.140625" style="1"/>
  </cols>
  <sheetData>
    <row r="1" spans="1:8" ht="124.5" customHeight="1" x14ac:dyDescent="0.2">
      <c r="A1" s="147" t="s">
        <v>90</v>
      </c>
      <c r="B1" s="147"/>
      <c r="C1" s="147"/>
      <c r="D1" s="147"/>
      <c r="E1" s="148"/>
      <c r="F1" s="148"/>
      <c r="G1" s="148"/>
      <c r="H1" s="148"/>
    </row>
    <row r="2" spans="1:8" ht="15" x14ac:dyDescent="0.2">
      <c r="E2" s="2"/>
      <c r="F2" s="2"/>
      <c r="G2" s="2"/>
      <c r="H2" s="2"/>
    </row>
    <row r="3" spans="1:8" x14ac:dyDescent="0.2">
      <c r="A3" s="59" t="str">
        <f>Klantgegevens!B1</f>
        <v>Klantvoorbeeld</v>
      </c>
      <c r="B3" s="59"/>
      <c r="C3" s="59"/>
      <c r="D3" s="59"/>
      <c r="E3" s="6"/>
      <c r="F3" s="6"/>
      <c r="G3" s="64" t="s">
        <v>91</v>
      </c>
      <c r="H3" s="61">
        <f ca="1">TODAY()</f>
        <v>43025</v>
      </c>
    </row>
    <row r="4" spans="1:8" x14ac:dyDescent="0.2">
      <c r="A4" s="59" t="s">
        <v>92</v>
      </c>
      <c r="B4" s="59" t="str">
        <f>Klantgegevens!B2</f>
        <v>Hendrik Jan Voorbeeld</v>
      </c>
      <c r="C4" s="59"/>
      <c r="D4" s="59"/>
      <c r="E4" s="6"/>
      <c r="F4" s="6"/>
      <c r="G4" s="64" t="s">
        <v>93</v>
      </c>
      <c r="H4" s="6">
        <v>100001</v>
      </c>
    </row>
    <row r="5" spans="1:8" x14ac:dyDescent="0.2">
      <c r="A5" s="59" t="str">
        <f>Klantgegevens!B4</f>
        <v>Vbstraat 2</v>
      </c>
      <c r="B5" s="59"/>
      <c r="C5" s="59"/>
      <c r="D5" s="59"/>
      <c r="E5" s="6"/>
      <c r="F5" s="6"/>
      <c r="G5" s="64" t="s">
        <v>131</v>
      </c>
      <c r="H5" s="6">
        <f>Klantgegevens!B3</f>
        <v>100</v>
      </c>
    </row>
    <row r="6" spans="1:8" x14ac:dyDescent="0.2">
      <c r="A6" s="59" t="str">
        <f>Klantgegevens!B5</f>
        <v>1011HH</v>
      </c>
      <c r="B6" s="59" t="str">
        <f>Klantgegevens!B6</f>
        <v>Amsterdam</v>
      </c>
      <c r="C6" s="59"/>
      <c r="D6" s="59"/>
      <c r="E6" s="6"/>
      <c r="F6" s="6"/>
      <c r="G6" s="6"/>
      <c r="H6" s="6"/>
    </row>
    <row r="7" spans="1:8" ht="15" x14ac:dyDescent="0.2">
      <c r="E7" s="2"/>
      <c r="F7" s="2"/>
      <c r="G7" s="2"/>
      <c r="H7" s="2"/>
    </row>
    <row r="8" spans="1:8" ht="15" x14ac:dyDescent="0.2">
      <c r="E8" s="2"/>
      <c r="F8" s="2"/>
      <c r="G8" s="2"/>
      <c r="H8" s="2"/>
    </row>
    <row r="9" spans="1:8" ht="30" x14ac:dyDescent="0.4">
      <c r="A9" s="4" t="s">
        <v>94</v>
      </c>
      <c r="E9" s="2"/>
      <c r="F9" s="2"/>
      <c r="G9" s="2"/>
      <c r="H9" s="2"/>
    </row>
    <row r="10" spans="1:8" ht="30" x14ac:dyDescent="0.4">
      <c r="A10" s="4"/>
      <c r="E10" s="2"/>
      <c r="F10" s="2"/>
      <c r="G10" s="2"/>
      <c r="H10" s="2"/>
    </row>
    <row r="11" spans="1:8" ht="15" x14ac:dyDescent="0.2">
      <c r="A11" s="65" t="s">
        <v>91</v>
      </c>
      <c r="B11" s="62"/>
      <c r="C11" s="6"/>
      <c r="D11" s="61">
        <f ca="1">TODAY()</f>
        <v>43025</v>
      </c>
      <c r="E11" s="6"/>
      <c r="F11" s="2"/>
      <c r="G11" s="2"/>
      <c r="H11" s="2"/>
    </row>
    <row r="12" spans="1:8" ht="15" x14ac:dyDescent="0.2">
      <c r="A12" s="65" t="s">
        <v>95</v>
      </c>
      <c r="B12" s="62"/>
      <c r="C12" s="6"/>
      <c r="D12" s="6">
        <v>100001</v>
      </c>
      <c r="E12" s="6"/>
      <c r="F12" s="2"/>
      <c r="G12" s="2"/>
      <c r="H12" s="2"/>
    </row>
    <row r="13" spans="1:8" ht="15" x14ac:dyDescent="0.2">
      <c r="E13" s="2"/>
      <c r="F13" s="2"/>
      <c r="G13" s="2"/>
      <c r="H13" s="2"/>
    </row>
    <row r="14" spans="1:8" ht="15" x14ac:dyDescent="0.2">
      <c r="E14" s="2"/>
      <c r="F14" s="2"/>
      <c r="G14" s="2"/>
      <c r="H14" s="2"/>
    </row>
    <row r="15" spans="1:8" ht="15" x14ac:dyDescent="0.2">
      <c r="A15" s="5" t="s">
        <v>96</v>
      </c>
      <c r="E15" s="2"/>
      <c r="F15" s="2"/>
      <c r="G15" s="2"/>
      <c r="H15" s="2"/>
    </row>
    <row r="16" spans="1:8" ht="15.75" x14ac:dyDescent="0.25">
      <c r="A16" s="6"/>
      <c r="F16" s="7" t="s">
        <v>97</v>
      </c>
      <c r="G16" s="2"/>
      <c r="H16" s="2"/>
    </row>
    <row r="17" spans="1:8" x14ac:dyDescent="0.2">
      <c r="A17" s="6" t="s">
        <v>98</v>
      </c>
      <c r="B17" s="6"/>
      <c r="C17" s="6"/>
      <c r="D17" s="6"/>
      <c r="E17" s="6"/>
      <c r="F17" s="8">
        <f>Debiteurenbeheer!Y202</f>
        <v>0</v>
      </c>
      <c r="G17" s="6"/>
      <c r="H17" s="9">
        <f>F17*1.3</f>
        <v>0</v>
      </c>
    </row>
    <row r="18" spans="1:8" ht="15" x14ac:dyDescent="0.2">
      <c r="A18" s="6" t="s">
        <v>99</v>
      </c>
      <c r="B18" s="6"/>
      <c r="C18" s="10"/>
      <c r="D18" s="10"/>
      <c r="E18" s="2"/>
      <c r="F18" s="8">
        <f>Debiteurenbeheer!Z202</f>
        <v>0</v>
      </c>
      <c r="G18" s="2"/>
      <c r="H18" s="9">
        <f>F18*0.95</f>
        <v>0</v>
      </c>
    </row>
    <row r="19" spans="1:8" ht="15" x14ac:dyDescent="0.2">
      <c r="A19" s="6" t="s">
        <v>100</v>
      </c>
      <c r="B19" s="6"/>
      <c r="C19" s="10"/>
      <c r="D19" s="10"/>
      <c r="E19" s="2"/>
      <c r="F19" s="8">
        <f>Debiteurenbeheer!AA202</f>
        <v>0</v>
      </c>
      <c r="G19" s="2"/>
      <c r="H19" s="9">
        <f>F19*0.8</f>
        <v>0</v>
      </c>
    </row>
    <row r="20" spans="1:8" ht="15" x14ac:dyDescent="0.2">
      <c r="A20" s="11"/>
      <c r="B20" s="11"/>
      <c r="C20" s="10"/>
      <c r="D20" s="10"/>
      <c r="E20" s="2"/>
      <c r="F20" s="2"/>
      <c r="G20" s="2"/>
      <c r="H20" s="2"/>
    </row>
    <row r="21" spans="1:8" ht="15.75" thickBot="1" x14ac:dyDescent="0.25">
      <c r="B21" s="11"/>
      <c r="C21" s="10"/>
      <c r="D21" s="10"/>
      <c r="E21" s="2"/>
      <c r="F21" s="2"/>
      <c r="G21" s="12"/>
      <c r="H21" s="12"/>
    </row>
    <row r="22" spans="1:8" ht="15.75" thickTop="1" x14ac:dyDescent="0.2">
      <c r="A22" s="13"/>
      <c r="B22" s="11"/>
      <c r="C22" s="10"/>
      <c r="D22" s="10"/>
      <c r="E22" s="2"/>
      <c r="F22" s="2"/>
      <c r="G22" s="66" t="s">
        <v>101</v>
      </c>
      <c r="H22" s="67">
        <f>SUM(H17:H21)</f>
        <v>0</v>
      </c>
    </row>
    <row r="23" spans="1:8" ht="15" x14ac:dyDescent="0.2">
      <c r="A23" s="3"/>
      <c r="B23" s="11"/>
      <c r="C23" s="10"/>
      <c r="D23" s="14"/>
      <c r="E23" s="2"/>
      <c r="F23" s="2"/>
      <c r="G23" s="60" t="s">
        <v>102</v>
      </c>
      <c r="H23" s="68">
        <f>H22*0.21</f>
        <v>0</v>
      </c>
    </row>
    <row r="24" spans="1:8" ht="15.75" x14ac:dyDescent="0.25">
      <c r="A24" s="15" t="s">
        <v>103</v>
      </c>
      <c r="B24" s="11"/>
      <c r="C24" s="10"/>
      <c r="D24" s="16"/>
      <c r="E24" s="2"/>
      <c r="F24" s="2"/>
      <c r="G24" s="64" t="s">
        <v>101</v>
      </c>
      <c r="H24" s="69">
        <f>H22+H23</f>
        <v>0</v>
      </c>
    </row>
    <row r="25" spans="1:8" ht="15" x14ac:dyDescent="0.2">
      <c r="B25" s="11"/>
      <c r="C25" s="10"/>
      <c r="D25" s="14"/>
      <c r="E25" s="2"/>
      <c r="F25" s="2"/>
      <c r="G25" s="2"/>
      <c r="H25" s="2"/>
    </row>
    <row r="26" spans="1:8" ht="15" x14ac:dyDescent="0.2">
      <c r="B26" s="11"/>
      <c r="C26" s="14"/>
      <c r="D26" s="14"/>
      <c r="E26" s="2"/>
      <c r="F26" s="2"/>
      <c r="G26" s="2"/>
      <c r="H26" s="2"/>
    </row>
    <row r="27" spans="1:8" ht="15" x14ac:dyDescent="0.2">
      <c r="B27" s="11"/>
      <c r="C27" s="14"/>
      <c r="D27" s="14"/>
      <c r="E27" s="2"/>
      <c r="F27" s="2"/>
      <c r="G27" s="2"/>
      <c r="H27" s="2"/>
    </row>
    <row r="28" spans="1:8" ht="15" x14ac:dyDescent="0.2">
      <c r="B28" s="11"/>
      <c r="C28" s="14"/>
      <c r="D28" s="14"/>
      <c r="E28" s="2"/>
      <c r="F28" s="2"/>
      <c r="G28" s="2"/>
      <c r="H28" s="2"/>
    </row>
    <row r="29" spans="1:8" ht="15" x14ac:dyDescent="0.2">
      <c r="B29" s="11"/>
      <c r="C29" s="14"/>
      <c r="D29" s="14"/>
      <c r="E29" s="2"/>
      <c r="F29" s="2"/>
      <c r="G29" s="2"/>
      <c r="H29" s="2"/>
    </row>
    <row r="30" spans="1:8" ht="15" x14ac:dyDescent="0.2">
      <c r="B30" s="11"/>
      <c r="C30" s="14"/>
      <c r="D30" s="14"/>
      <c r="E30" s="2"/>
      <c r="F30" s="2"/>
      <c r="G30" s="2"/>
      <c r="H30" s="2"/>
    </row>
    <row r="31" spans="1:8" ht="15" x14ac:dyDescent="0.2">
      <c r="A31" s="17" t="s">
        <v>104</v>
      </c>
      <c r="C31" s="14"/>
      <c r="D31" s="14"/>
      <c r="E31" s="2"/>
      <c r="F31" s="2"/>
      <c r="G31" s="2"/>
      <c r="H31" s="2"/>
    </row>
    <row r="32" spans="1:8" ht="15" x14ac:dyDescent="0.2">
      <c r="A32" s="17" t="s">
        <v>105</v>
      </c>
      <c r="E32" s="2"/>
      <c r="F32" s="2"/>
      <c r="G32" s="2"/>
      <c r="H32" s="2"/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3"/>
  <sheetViews>
    <sheetView workbookViewId="0">
      <selection activeCell="B13" sqref="B13"/>
    </sheetView>
  </sheetViews>
  <sheetFormatPr defaultRowHeight="12.75" x14ac:dyDescent="0.2"/>
  <cols>
    <col min="1" max="1" width="32" style="6" bestFit="1" customWidth="1"/>
    <col min="2" max="2" width="22" style="6" bestFit="1" customWidth="1"/>
    <col min="3" max="6" width="9.140625" style="6"/>
    <col min="7" max="7" width="12.85546875" style="6" customWidth="1"/>
    <col min="8" max="16384" width="9.140625" style="6"/>
  </cols>
  <sheetData>
    <row r="1" spans="1:7" x14ac:dyDescent="0.2">
      <c r="A1" s="18" t="s">
        <v>108</v>
      </c>
      <c r="B1" s="19" t="s">
        <v>109</v>
      </c>
      <c r="E1" s="149" t="s">
        <v>2</v>
      </c>
      <c r="F1" s="150"/>
      <c r="G1" s="151"/>
    </row>
    <row r="2" spans="1:7" x14ac:dyDescent="0.2">
      <c r="A2" s="18" t="s">
        <v>106</v>
      </c>
      <c r="B2" s="19" t="s">
        <v>107</v>
      </c>
      <c r="E2" s="95"/>
      <c r="F2" s="96"/>
      <c r="G2" s="97"/>
    </row>
    <row r="3" spans="1:7" x14ac:dyDescent="0.2">
      <c r="A3" s="18" t="s">
        <v>130</v>
      </c>
      <c r="B3" s="63">
        <v>100</v>
      </c>
      <c r="E3" s="98" t="s">
        <v>4</v>
      </c>
      <c r="F3" s="26" t="s">
        <v>5</v>
      </c>
      <c r="G3" s="97"/>
    </row>
    <row r="4" spans="1:7" x14ac:dyDescent="0.2">
      <c r="A4" s="18" t="s">
        <v>110</v>
      </c>
      <c r="B4" s="19" t="s">
        <v>111</v>
      </c>
      <c r="E4" s="98" t="s">
        <v>8</v>
      </c>
      <c r="F4" s="26" t="s">
        <v>9</v>
      </c>
      <c r="G4" s="97"/>
    </row>
    <row r="5" spans="1:7" x14ac:dyDescent="0.2">
      <c r="A5" s="18" t="s">
        <v>112</v>
      </c>
      <c r="B5" s="19" t="s">
        <v>113</v>
      </c>
      <c r="E5" s="98" t="s">
        <v>12</v>
      </c>
      <c r="F5" s="26" t="s">
        <v>134</v>
      </c>
      <c r="G5" s="97"/>
    </row>
    <row r="6" spans="1:7" x14ac:dyDescent="0.2">
      <c r="A6" s="18" t="s">
        <v>114</v>
      </c>
      <c r="B6" s="19" t="s">
        <v>51</v>
      </c>
      <c r="E6" s="98" t="s">
        <v>14</v>
      </c>
      <c r="F6" s="26" t="s">
        <v>15</v>
      </c>
      <c r="G6" s="97"/>
    </row>
    <row r="7" spans="1:7" x14ac:dyDescent="0.2">
      <c r="A7" s="18" t="s">
        <v>115</v>
      </c>
      <c r="B7" s="19" t="s">
        <v>116</v>
      </c>
      <c r="E7" s="98" t="s">
        <v>17</v>
      </c>
      <c r="F7" s="26" t="s">
        <v>18</v>
      </c>
      <c r="G7" s="97"/>
    </row>
    <row r="8" spans="1:7" x14ac:dyDescent="0.2">
      <c r="A8" s="18" t="s">
        <v>117</v>
      </c>
      <c r="B8" s="19" t="s">
        <v>118</v>
      </c>
      <c r="E8" s="92"/>
      <c r="F8" s="92"/>
      <c r="G8" s="92"/>
    </row>
    <row r="9" spans="1:7" x14ac:dyDescent="0.2">
      <c r="A9" s="18" t="s">
        <v>29</v>
      </c>
      <c r="B9" s="36" t="s">
        <v>119</v>
      </c>
      <c r="E9" s="92"/>
      <c r="F9" s="92"/>
      <c r="G9" s="92"/>
    </row>
    <row r="10" spans="1:7" x14ac:dyDescent="0.2">
      <c r="A10" s="18" t="s">
        <v>120</v>
      </c>
      <c r="B10" s="19" t="s">
        <v>121</v>
      </c>
      <c r="E10" s="92"/>
      <c r="F10" s="92"/>
      <c r="G10" s="92"/>
    </row>
    <row r="11" spans="1:7" x14ac:dyDescent="0.2">
      <c r="A11" s="18" t="s">
        <v>19</v>
      </c>
      <c r="B11" s="19" t="s">
        <v>122</v>
      </c>
      <c r="E11" s="92"/>
      <c r="F11" s="92"/>
      <c r="G11" s="92"/>
    </row>
    <row r="12" spans="1:7" x14ac:dyDescent="0.2">
      <c r="A12" s="18" t="s">
        <v>123</v>
      </c>
      <c r="B12" s="19" t="s">
        <v>124</v>
      </c>
      <c r="E12" s="92"/>
      <c r="F12" s="92"/>
      <c r="G12" s="92"/>
    </row>
    <row r="13" spans="1:7" x14ac:dyDescent="0.2">
      <c r="E13" s="93"/>
      <c r="F13" s="93"/>
    </row>
  </sheetData>
  <mergeCells count="1">
    <mergeCell ref="E1:G1"/>
  </mergeCells>
  <conditionalFormatting sqref="A1:A12">
    <cfRule type="cellIs" dxfId="247" priority="57" operator="equal">
      <formula>7</formula>
    </cfRule>
  </conditionalFormatting>
  <conditionalFormatting sqref="A1:A12">
    <cfRule type="cellIs" dxfId="246" priority="55" operator="equal">
      <formula>2</formula>
    </cfRule>
    <cfRule type="cellIs" dxfId="245" priority="56" operator="equal">
      <formula>1</formula>
    </cfRule>
  </conditionalFormatting>
  <conditionalFormatting sqref="A1:A12">
    <cfRule type="cellIs" dxfId="244" priority="54" operator="equal">
      <formula>3</formula>
    </cfRule>
  </conditionalFormatting>
  <conditionalFormatting sqref="A1:A12">
    <cfRule type="cellIs" dxfId="243" priority="53" operator="equal">
      <formula>4</formula>
    </cfRule>
  </conditionalFormatting>
  <conditionalFormatting sqref="A1:A12">
    <cfRule type="cellIs" dxfId="242" priority="52" operator="equal">
      <formula>5</formula>
    </cfRule>
  </conditionalFormatting>
  <conditionalFormatting sqref="A1:A12">
    <cfRule type="cellIs" dxfId="241" priority="51" operator="equal">
      <formula>6</formula>
    </cfRule>
  </conditionalFormatting>
  <conditionalFormatting sqref="A1:A12">
    <cfRule type="cellIs" dxfId="240" priority="50" operator="equal">
      <formula>2</formula>
    </cfRule>
  </conditionalFormatting>
  <conditionalFormatting sqref="A1:A12">
    <cfRule type="cellIs" dxfId="239" priority="49" operator="equal">
      <formula>1</formula>
    </cfRule>
  </conditionalFormatting>
  <conditionalFormatting sqref="E1:E2">
    <cfRule type="cellIs" dxfId="238" priority="44" operator="equal">
      <formula>5</formula>
    </cfRule>
    <cfRule type="cellIs" dxfId="237" priority="45" operator="equal">
      <formula>4</formula>
    </cfRule>
    <cfRule type="cellIs" dxfId="236" priority="46" operator="equal">
      <formula>3</formula>
    </cfRule>
    <cfRule type="cellIs" dxfId="235" priority="47" operator="equal">
      <formula>2</formula>
    </cfRule>
    <cfRule type="cellIs" dxfId="234" priority="48" operator="equal">
      <formula>1</formula>
    </cfRule>
  </conditionalFormatting>
  <conditionalFormatting sqref="E1:E2">
    <cfRule type="cellIs" dxfId="233" priority="43" operator="equal">
      <formula>6</formula>
    </cfRule>
  </conditionalFormatting>
  <conditionalFormatting sqref="E1">
    <cfRule type="cellIs" dxfId="232" priority="38" operator="equal">
      <formula>5</formula>
    </cfRule>
    <cfRule type="cellIs" dxfId="231" priority="39" operator="equal">
      <formula>4</formula>
    </cfRule>
    <cfRule type="cellIs" dxfId="230" priority="40" operator="equal">
      <formula>3</formula>
    </cfRule>
    <cfRule type="cellIs" dxfId="229" priority="41" operator="equal">
      <formula>2</formula>
    </cfRule>
    <cfRule type="cellIs" dxfId="228" priority="42" operator="equal">
      <formula>1</formula>
    </cfRule>
  </conditionalFormatting>
  <conditionalFormatting sqref="E1">
    <cfRule type="cellIs" dxfId="227" priority="37" operator="equal">
      <formula>6</formula>
    </cfRule>
  </conditionalFormatting>
  <conditionalFormatting sqref="E3:E7">
    <cfRule type="cellIs" dxfId="226" priority="32" operator="equal">
      <formula>5</formula>
    </cfRule>
    <cfRule type="cellIs" dxfId="225" priority="33" operator="equal">
      <formula>4</formula>
    </cfRule>
    <cfRule type="cellIs" dxfId="224" priority="34" operator="equal">
      <formula>3</formula>
    </cfRule>
    <cfRule type="cellIs" dxfId="223" priority="35" operator="equal">
      <formula>2</formula>
    </cfRule>
    <cfRule type="cellIs" dxfId="222" priority="36" operator="equal">
      <formula>1</formula>
    </cfRule>
  </conditionalFormatting>
  <conditionalFormatting sqref="E3:E7">
    <cfRule type="cellIs" dxfId="221" priority="31" operator="equal">
      <formula>6</formula>
    </cfRule>
  </conditionalFormatting>
  <conditionalFormatting sqref="F3:F7">
    <cfRule type="cellIs" dxfId="220" priority="30" operator="equal">
      <formula>7</formula>
    </cfRule>
  </conditionalFormatting>
  <conditionalFormatting sqref="F3:F7">
    <cfRule type="cellIs" dxfId="219" priority="28" operator="equal">
      <formula>2</formula>
    </cfRule>
    <cfRule type="cellIs" dxfId="218" priority="29" operator="equal">
      <formula>1</formula>
    </cfRule>
  </conditionalFormatting>
  <conditionalFormatting sqref="F3:F7">
    <cfRule type="cellIs" dxfId="217" priority="27" operator="equal">
      <formula>3</formula>
    </cfRule>
  </conditionalFormatting>
  <conditionalFormatting sqref="F3:F7">
    <cfRule type="cellIs" dxfId="216" priority="26" operator="equal">
      <formula>4</formula>
    </cfRule>
  </conditionalFormatting>
  <conditionalFormatting sqref="F3:F7">
    <cfRule type="cellIs" dxfId="215" priority="25" operator="equal">
      <formula>5</formula>
    </cfRule>
  </conditionalFormatting>
  <conditionalFormatting sqref="F3:F7">
    <cfRule type="cellIs" dxfId="214" priority="24" operator="equal">
      <formula>6</formula>
    </cfRule>
  </conditionalFormatting>
  <conditionalFormatting sqref="F3:F7">
    <cfRule type="cellIs" dxfId="213" priority="23" operator="equal">
      <formula>2</formula>
    </cfRule>
  </conditionalFormatting>
  <conditionalFormatting sqref="F3:F7">
    <cfRule type="cellIs" dxfId="212" priority="22" operator="equal">
      <formula>1</formula>
    </cfRule>
  </conditionalFormatting>
  <conditionalFormatting sqref="E3:E7">
    <cfRule type="cellIs" dxfId="211" priority="21" operator="equal">
      <formula>7</formula>
    </cfRule>
  </conditionalFormatting>
  <conditionalFormatting sqref="F3:F7">
    <cfRule type="cellIs" dxfId="210" priority="16" operator="equal">
      <formula>5</formula>
    </cfRule>
    <cfRule type="cellIs" dxfId="209" priority="17" operator="equal">
      <formula>4</formula>
    </cfRule>
    <cfRule type="cellIs" dxfId="208" priority="18" operator="equal">
      <formula>3</formula>
    </cfRule>
    <cfRule type="cellIs" dxfId="207" priority="19" operator="equal">
      <formula>2</formula>
    </cfRule>
    <cfRule type="cellIs" dxfId="206" priority="20" operator="equal">
      <formula>1</formula>
    </cfRule>
  </conditionalFormatting>
  <conditionalFormatting sqref="F3:F7">
    <cfRule type="cellIs" dxfId="205" priority="15" operator="equal">
      <formula>6</formula>
    </cfRule>
  </conditionalFormatting>
  <conditionalFormatting sqref="E3:E7">
    <cfRule type="cellIs" dxfId="204" priority="13" operator="equal">
      <formula>2</formula>
    </cfRule>
    <cfRule type="cellIs" dxfId="203" priority="14" operator="equal">
      <formula>1</formula>
    </cfRule>
  </conditionalFormatting>
  <conditionalFormatting sqref="E3:E7">
    <cfRule type="cellIs" dxfId="202" priority="12" operator="equal">
      <formula>3</formula>
    </cfRule>
  </conditionalFormatting>
  <conditionalFormatting sqref="E3:E7">
    <cfRule type="cellIs" dxfId="201" priority="11" operator="equal">
      <formula>4</formula>
    </cfRule>
  </conditionalFormatting>
  <conditionalFormatting sqref="E3:E7">
    <cfRule type="cellIs" dxfId="200" priority="10" operator="equal">
      <formula>5</formula>
    </cfRule>
  </conditionalFormatting>
  <conditionalFormatting sqref="E3:E7">
    <cfRule type="cellIs" dxfId="199" priority="9" operator="equal">
      <formula>6</formula>
    </cfRule>
  </conditionalFormatting>
  <conditionalFormatting sqref="E3:E7">
    <cfRule type="cellIs" dxfId="198" priority="8" operator="equal">
      <formula>2</formula>
    </cfRule>
  </conditionalFormatting>
  <conditionalFormatting sqref="E3:E7">
    <cfRule type="cellIs" dxfId="197" priority="7" operator="equal">
      <formula>1</formula>
    </cfRule>
  </conditionalFormatting>
  <conditionalFormatting sqref="E3">
    <cfRule type="cellIs" dxfId="196" priority="2" operator="equal">
      <formula>5</formula>
    </cfRule>
    <cfRule type="cellIs" dxfId="195" priority="3" operator="equal">
      <formula>4</formula>
    </cfRule>
    <cfRule type="cellIs" dxfId="194" priority="4" operator="equal">
      <formula>3</formula>
    </cfRule>
    <cfRule type="cellIs" dxfId="193" priority="5" operator="equal">
      <formula>2</formula>
    </cfRule>
    <cfRule type="cellIs" dxfId="192" priority="6" operator="equal">
      <formula>1</formula>
    </cfRule>
  </conditionalFormatting>
  <conditionalFormatting sqref="E3">
    <cfRule type="cellIs" dxfId="191" priority="1" operator="equal">
      <formula>6</formula>
    </cfRule>
  </conditionalFormatting>
  <hyperlinks>
    <hyperlink ref="B9" r:id="rId1" xr:uid="{00000000-0004-0000-05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Debiteurenbeheer</vt:lpstr>
      <vt:lpstr>Betaalde facturen</vt:lpstr>
      <vt:lpstr>Brief-Email</vt:lpstr>
      <vt:lpstr>Statusoverzicht</vt:lpstr>
      <vt:lpstr>Dropdown informatie</vt:lpstr>
      <vt:lpstr>Factuur aan klant</vt:lpstr>
      <vt:lpstr>Klantgegevens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2017-07-02T14:28:50Z</dcterms:created>
  <dcterms:modified xsi:type="dcterms:W3CDTF">2017-10-17T19:13:54Z</dcterms:modified>
</cp:coreProperties>
</file>