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ta1\workspace\research\BigData_Final\results\"/>
    </mc:Choice>
  </mc:AlternateContent>
  <xr:revisionPtr revIDLastSave="0" documentId="13_ncr:1_{36AFEFB8-4218-457B-9B16-269B332FE08D}" xr6:coauthVersionLast="41" xr6:coauthVersionMax="41" xr10:uidLastSave="{00000000-0000-0000-0000-000000000000}"/>
  <bookViews>
    <workbookView xWindow="-120" yWindow="-120" windowWidth="29040" windowHeight="17640" activeTab="3" xr2:uid="{36B8582D-1223-4D81-A561-82EEA21B3F19}"/>
  </bookViews>
  <sheets>
    <sheet name="Sheet1" sheetId="1" r:id="rId1"/>
    <sheet name="selected_top80_words" sheetId="4" r:id="rId2"/>
    <sheet name="factors_loading" sheetId="5" r:id="rId3"/>
    <sheet name="scree_plot" sheetId="6" r:id="rId4"/>
    <sheet name="Sheet5" sheetId="7" r:id="rId5"/>
    <sheet name="Sheet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2" i="1" l="1"/>
  <c r="C10" i="7"/>
  <c r="D10" i="7"/>
  <c r="E107" i="1" l="1"/>
  <c r="E108" i="1"/>
  <c r="D107" i="1"/>
  <c r="D108" i="1"/>
  <c r="D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<sst xmlns="http://schemas.openxmlformats.org/spreadsheetml/2006/main" count="384" uniqueCount="247">
  <si>
    <t>room</t>
  </si>
  <si>
    <t>staff</t>
  </si>
  <si>
    <t>food</t>
  </si>
  <si>
    <t>service</t>
  </si>
  <si>
    <t>safari</t>
  </si>
  <si>
    <t>experience</t>
  </si>
  <si>
    <t>pool</t>
  </si>
  <si>
    <t>restaurant</t>
  </si>
  <si>
    <t>jungle</t>
  </si>
  <si>
    <t>friendly</t>
  </si>
  <si>
    <t>park</t>
  </si>
  <si>
    <t>clean</t>
  </si>
  <si>
    <t>comfortable</t>
  </si>
  <si>
    <t>helpful</t>
  </si>
  <si>
    <t>breakfast</t>
  </si>
  <si>
    <t>trip</t>
  </si>
  <si>
    <t>location</t>
  </si>
  <si>
    <t>dinner</t>
  </si>
  <si>
    <t>tiger</t>
  </si>
  <si>
    <t>view</t>
  </si>
  <si>
    <t>elephant</t>
  </si>
  <si>
    <t>river</t>
  </si>
  <si>
    <t>water</t>
  </si>
  <si>
    <t>buffets</t>
  </si>
  <si>
    <t>spacious</t>
  </si>
  <si>
    <t>tent</t>
  </si>
  <si>
    <t>guide</t>
  </si>
  <si>
    <t>manager</t>
  </si>
  <si>
    <t>meal</t>
  </si>
  <si>
    <t>walk</t>
  </si>
  <si>
    <t>bed</t>
  </si>
  <si>
    <t>bathroom</t>
  </si>
  <si>
    <t>shower</t>
  </si>
  <si>
    <t>price</t>
  </si>
  <si>
    <t>nature</t>
  </si>
  <si>
    <t>bar</t>
  </si>
  <si>
    <t>relax</t>
  </si>
  <si>
    <t>wildlife</t>
  </si>
  <si>
    <t>drink</t>
  </si>
  <si>
    <t>local</t>
  </si>
  <si>
    <t>leopard</t>
  </si>
  <si>
    <t>tea</t>
  </si>
  <si>
    <t>city</t>
  </si>
  <si>
    <t>lodge</t>
  </si>
  <si>
    <t>reception</t>
  </si>
  <si>
    <t>lunch</t>
  </si>
  <si>
    <t>chef</t>
  </si>
  <si>
    <t>courteous</t>
  </si>
  <si>
    <t>road</t>
  </si>
  <si>
    <t>luxury</t>
  </si>
  <si>
    <t>game</t>
  </si>
  <si>
    <t>driver</t>
  </si>
  <si>
    <t>floor</t>
  </si>
  <si>
    <t>menu</t>
  </si>
  <si>
    <t>coffee</t>
  </si>
  <si>
    <t>dish</t>
  </si>
  <si>
    <t>fresh</t>
  </si>
  <si>
    <t>wifi</t>
  </si>
  <si>
    <t>airport</t>
  </si>
  <si>
    <t>cold</t>
  </si>
  <si>
    <t>free</t>
  </si>
  <si>
    <t>cook</t>
  </si>
  <si>
    <t>professional</t>
  </si>
  <si>
    <t>lobby</t>
  </si>
  <si>
    <t>polite</t>
  </si>
  <si>
    <t>music</t>
  </si>
  <si>
    <t>balcony</t>
  </si>
  <si>
    <t>light</t>
  </si>
  <si>
    <t>bear</t>
  </si>
  <si>
    <t>expensive</t>
  </si>
  <si>
    <t>lounge</t>
  </si>
  <si>
    <t>peaceful</t>
  </si>
  <si>
    <t>modern</t>
  </si>
  <si>
    <t>shop</t>
  </si>
  <si>
    <t>style</t>
  </si>
  <si>
    <t>desk</t>
  </si>
  <si>
    <t>outdoor</t>
  </si>
  <si>
    <t>deer</t>
  </si>
  <si>
    <t>toilet</t>
  </si>
  <si>
    <t>knowledgeable</t>
  </si>
  <si>
    <t>car</t>
  </si>
  <si>
    <t>monkey</t>
  </si>
  <si>
    <t>design</t>
  </si>
  <si>
    <t>lawn</t>
  </si>
  <si>
    <t>towel</t>
  </si>
  <si>
    <t>greet</t>
  </si>
  <si>
    <t>package</t>
  </si>
  <si>
    <t>suite</t>
  </si>
  <si>
    <t>office</t>
  </si>
  <si>
    <t>cool</t>
  </si>
  <si>
    <t>club</t>
  </si>
  <si>
    <t>tv</t>
  </si>
  <si>
    <t>safe</t>
  </si>
  <si>
    <t>neat</t>
  </si>
  <si>
    <t>waiter</t>
  </si>
  <si>
    <t>reasonable</t>
  </si>
  <si>
    <t>villa</t>
  </si>
  <si>
    <t>station</t>
  </si>
  <si>
    <t>gym</t>
  </si>
  <si>
    <t>snack</t>
  </si>
  <si>
    <t>adventure</t>
  </si>
  <si>
    <t>crocodile</t>
  </si>
  <si>
    <t>sound</t>
  </si>
  <si>
    <t>vehicle</t>
  </si>
  <si>
    <t>bonfire</t>
  </si>
  <si>
    <t>dance</t>
  </si>
  <si>
    <t>chill</t>
  </si>
  <si>
    <t>traditional</t>
  </si>
  <si>
    <t>fan</t>
  </si>
  <si>
    <t>calm</t>
  </si>
  <si>
    <t>kitchen</t>
  </si>
  <si>
    <t>surroundings</t>
  </si>
  <si>
    <t>noise</t>
  </si>
  <si>
    <t>distance</t>
  </si>
  <si>
    <t>cocktail</t>
  </si>
  <si>
    <t>cheap</t>
  </si>
  <si>
    <t>chair</t>
  </si>
  <si>
    <t>party</t>
  </si>
  <si>
    <t>rain</t>
  </si>
  <si>
    <t>rhino</t>
  </si>
  <si>
    <t>Word</t>
  </si>
  <si>
    <t>Rank</t>
  </si>
  <si>
    <t>Freq.</t>
  </si>
  <si>
    <t>Pct.</t>
  </si>
  <si>
    <t>Freq. per Review</t>
  </si>
  <si>
    <t>Freq. per
 Review</t>
  </si>
  <si>
    <t>Words</t>
  </si>
  <si>
    <t>Total words in review = 959344</t>
  </si>
  <si>
    <t>Total count of selected Top 80 words = 538164 
(covers 56.12% of total words in reivew)</t>
  </si>
  <si>
    <t>Name</t>
  </si>
  <si>
    <t>Factor Loadings</t>
  </si>
  <si>
    <t>(Eigenvalue, % Variance)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</si>
  <si>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</si>
  <si>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</si>
  <si>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</si>
  <si>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</si>
  <si>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</si>
  <si>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</si>
  <si>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</si>
  <si>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</si>
  <si>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</si>
  <si>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</si>
  <si>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(5.66, 7.075)</t>
  </si>
  <si>
    <t>(3.238, 4.047)</t>
  </si>
  <si>
    <t>(1.87, 2.015</t>
  </si>
  <si>
    <t>(1.612, 2.015)</t>
  </si>
  <si>
    <t>(1.564, 1.955)</t>
  </si>
  <si>
    <t>(1.413, 1.766)</t>
  </si>
  <si>
    <t>(1.340. 1.675)</t>
  </si>
  <si>
    <t>(1.304, 1.630)</t>
  </si>
  <si>
    <t>(1.243, 1.553)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</si>
  <si>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</si>
  <si>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</si>
  <si>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</si>
  <si>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</si>
  <si>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</si>
  <si>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</si>
  <si>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</si>
  <si>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</si>
  <si>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</si>
  <si>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</si>
  <si>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</si>
  <si>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</si>
  <si>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Eigenvalue</t>
  </si>
  <si>
    <t>Factor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</si>
  <si>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</si>
  <si>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</si>
  <si>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</si>
  <si>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</si>
  <si>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</si>
  <si>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</si>
  <si>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</si>
  <si>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</si>
  <si>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</si>
  <si>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</si>
  <si>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</si>
  <si>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</si>
  <si>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</si>
  <si>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</si>
  <si>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</si>
  <si>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</si>
  <si>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</si>
  <si>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</si>
  <si>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</si>
  <si>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</si>
  <si>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Number of Hotels</t>
  </si>
  <si>
    <t>Total Number of Reviews</t>
  </si>
  <si>
    <t>Bangladesh</t>
  </si>
  <si>
    <t>India</t>
  </si>
  <si>
    <t>Nepal</t>
  </si>
  <si>
    <t>Srilanka</t>
  </si>
  <si>
    <t>Total Variance explained : 25.945%, KMO: 0.863 (Bartlett's Test: p &lt; 0.0001)</t>
  </si>
  <si>
    <t>Extraction method: Principal Axis Factoring, Rotation Method: Oblimin with Kaiser Normalization</t>
  </si>
  <si>
    <t>Guestroom</t>
  </si>
  <si>
    <t>coffee shop</t>
  </si>
  <si>
    <t>employee interation</t>
  </si>
  <si>
    <t>food service</t>
  </si>
  <si>
    <t>hotel amenities</t>
  </si>
  <si>
    <t>hotel attribute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</si>
  <si>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</si>
  <si>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</si>
  <si>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</si>
  <si>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</si>
  <si>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</si>
  <si>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</si>
  <si>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</si>
  <si>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</si>
  <si>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</si>
  <si>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</si>
  <si>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>C1_Pos</t>
  </si>
  <si>
    <t>C1_Neg</t>
  </si>
  <si>
    <t>C2_Pos</t>
  </si>
  <si>
    <t>C2_Neg</t>
  </si>
  <si>
    <t>C3_Pos</t>
  </si>
  <si>
    <t>C3_Neg</t>
  </si>
  <si>
    <t>C4_Pos</t>
  </si>
  <si>
    <t>C4_Neg</t>
  </si>
  <si>
    <t>C5_Pos</t>
  </si>
  <si>
    <t>C5_Neg</t>
  </si>
  <si>
    <t>C6_Pos</t>
  </si>
  <si>
    <t>C6_Neg</t>
  </si>
  <si>
    <t>C7_Pos</t>
  </si>
  <si>
    <t>C7_Neg</t>
  </si>
  <si>
    <t>C8_Pos</t>
  </si>
  <si>
    <t>C8_Neg</t>
  </si>
  <si>
    <t>C9_Pos</t>
  </si>
  <si>
    <t>C9_Neg</t>
  </si>
  <si>
    <t>C10_Pos</t>
  </si>
  <si>
    <t>C10_Neg</t>
  </si>
  <si>
    <t>a. Dependent Variable: Rating</t>
  </si>
  <si>
    <r>
      <t>Coefficients</t>
    </r>
    <r>
      <rPr>
        <b/>
        <vertAlign val="superscript"/>
        <sz val="11"/>
        <rFont val="Arial Bold"/>
      </rPr>
      <t>a</t>
    </r>
  </si>
  <si>
    <t>Regression Model</t>
  </si>
  <si>
    <t>Factor scores</t>
  </si>
  <si>
    <t>Sentiment scores</t>
  </si>
  <si>
    <t>Both factor + sentiment scores</t>
  </si>
  <si>
    <t xml:space="preserve">adjusted R Square  </t>
  </si>
  <si>
    <t>Bardia National Park</t>
  </si>
  <si>
    <t>Chitwan National Park</t>
  </si>
  <si>
    <t>Yala National Park</t>
  </si>
  <si>
    <t>Udawalawe National Park</t>
  </si>
  <si>
    <t>Lawachara National Park</t>
  </si>
  <si>
    <t>Bangabandhu Safari Park</t>
  </si>
  <si>
    <t>Ranthambore National Park</t>
  </si>
  <si>
    <t>Jim Corbett National Park</t>
  </si>
  <si>
    <t>Total</t>
  </si>
  <si>
    <t>Country</t>
  </si>
  <si>
    <t>National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</si>
</sst>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9"/>
      <color indexed="61"/>
      <name val="Arial"/>
    </font>
    <font>
      <b/>
      <sz val="11"/>
      <name val="Arial Bold"/>
    </font>
    <font>
      <b/>
      <vertAlign val="superscript"/>
      <sz val="11"/>
      <name val="Arial Bold"/>
    </font>
    <font>
      <sz val="11"/>
      <name val="Calibri"/>
      <family val="2"/>
      <scheme val="minor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2"/>
      </right>
      <top style="thin">
        <color indexed="56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6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0" fontId="4" fillId="0" borderId="0" xfId="1"/>
    <xf numFmtId="164" fontId="5" fillId="2" borderId="1" xfId="1" applyNumberFormat="1" applyFont="1" applyFill="1" applyBorder="1" applyAlignment="1">
      <alignment horizontal="right" vertical="top"/>
    </xf>
    <xf numFmtId="164" fontId="5" fillId="2" borderId="2" xfId="1" applyNumberFormat="1" applyFont="1" applyFill="1" applyBorder="1" applyAlignment="1">
      <alignment horizontal="righ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0" fontId="4" fillId="0" borderId="0" xfId="2" applyFont="1" applyFill="1"/>
    <xf numFmtId="0" fontId="8" fillId="0" borderId="0" xfId="0" applyFont="1"/>
    <xf numFmtId="0" fontId="9" fillId="0" borderId="0" xfId="2" applyFont="1" applyFill="1" applyBorder="1" applyAlignment="1">
      <alignment horizontal="left" wrapText="1"/>
    </xf>
    <xf numFmtId="0" fontId="9" fillId="0" borderId="3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horizontal="center" wrapText="1"/>
    </xf>
    <xf numFmtId="0" fontId="9" fillId="0" borderId="5" xfId="2" applyFont="1" applyFill="1" applyBorder="1" applyAlignment="1">
      <alignment horizontal="center" wrapText="1"/>
    </xf>
    <xf numFmtId="0" fontId="9" fillId="0" borderId="6" xfId="2" applyFont="1" applyFill="1" applyBorder="1" applyAlignment="1">
      <alignment horizontal="left" wrapText="1"/>
    </xf>
    <xf numFmtId="0" fontId="9" fillId="0" borderId="7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wrapText="1"/>
    </xf>
    <xf numFmtId="0" fontId="9" fillId="0" borderId="9" xfId="2" applyFont="1" applyFill="1" applyBorder="1" applyAlignment="1">
      <alignment horizontal="center" wrapText="1"/>
    </xf>
    <xf numFmtId="0" fontId="9" fillId="0" borderId="10" xfId="2" applyFont="1" applyFill="1" applyBorder="1" applyAlignment="1">
      <alignment horizontal="left" vertical="top"/>
    </xf>
    <xf numFmtId="0" fontId="9" fillId="0" borderId="11" xfId="2" applyFont="1" applyFill="1" applyBorder="1" applyAlignment="1">
      <alignment horizontal="left" vertical="top" wrapText="1"/>
    </xf>
    <xf numFmtId="164" fontId="9" fillId="0" borderId="12" xfId="2" applyNumberFormat="1" applyFont="1" applyFill="1" applyBorder="1" applyAlignment="1">
      <alignment horizontal="right" vertical="top"/>
    </xf>
    <xf numFmtId="164" fontId="9" fillId="0" borderId="13" xfId="2" applyNumberFormat="1" applyFont="1" applyFill="1" applyBorder="1" applyAlignment="1">
      <alignment horizontal="right" vertical="top"/>
    </xf>
    <xf numFmtId="0" fontId="9" fillId="0" borderId="13" xfId="2" applyFont="1" applyFill="1" applyBorder="1" applyAlignment="1">
      <alignment horizontal="left" vertical="top" wrapText="1"/>
    </xf>
    <xf numFmtId="164" fontId="9" fillId="0" borderId="14" xfId="2" applyNumberFormat="1" applyFont="1" applyFill="1" applyBorder="1" applyAlignment="1">
      <alignment horizontal="right" vertical="top"/>
    </xf>
    <xf numFmtId="0" fontId="9" fillId="0" borderId="15" xfId="2" applyFont="1" applyFill="1" applyBorder="1" applyAlignment="1">
      <alignment horizontal="left" vertical="top" wrapText="1"/>
    </xf>
    <xf numFmtId="0" fontId="9" fillId="0" borderId="15" xfId="2" applyFont="1" applyFill="1" applyBorder="1" applyAlignment="1">
      <alignment horizontal="left" vertical="top" wrapText="1"/>
    </xf>
    <xf numFmtId="164" fontId="9" fillId="0" borderId="16" xfId="2" applyNumberFormat="1" applyFont="1" applyFill="1" applyBorder="1" applyAlignment="1">
      <alignment horizontal="right" vertical="top"/>
    </xf>
    <xf numFmtId="164" fontId="9" fillId="0" borderId="17" xfId="2" applyNumberFormat="1" applyFont="1" applyFill="1" applyBorder="1" applyAlignment="1">
      <alignment horizontal="right" vertical="top"/>
    </xf>
    <xf numFmtId="164" fontId="9" fillId="0" borderId="18" xfId="2" applyNumberFormat="1" applyFont="1" applyFill="1" applyBorder="1" applyAlignment="1">
      <alignment horizontal="right" vertical="top"/>
    </xf>
    <xf numFmtId="0" fontId="9" fillId="0" borderId="19" xfId="2" applyFont="1" applyFill="1" applyBorder="1" applyAlignment="1">
      <alignment horizontal="left" vertical="top" wrapText="1"/>
    </xf>
    <xf numFmtId="0" fontId="9" fillId="0" borderId="19" xfId="2" applyFont="1" applyFill="1" applyBorder="1" applyAlignment="1">
      <alignment horizontal="left" vertical="top" wrapText="1"/>
    </xf>
    <xf numFmtId="164" fontId="9" fillId="0" borderId="20" xfId="2" applyNumberFormat="1" applyFont="1" applyFill="1" applyBorder="1" applyAlignment="1">
      <alignment horizontal="right" vertical="top"/>
    </xf>
    <xf numFmtId="164" fontId="9" fillId="0" borderId="21" xfId="2" applyNumberFormat="1" applyFont="1" applyFill="1" applyBorder="1" applyAlignment="1">
      <alignment horizontal="right" vertical="top"/>
    </xf>
    <xf numFmtId="164" fontId="9" fillId="0" borderId="22" xfId="2" applyNumberFormat="1" applyFont="1" applyFill="1" applyBorder="1" applyAlignment="1">
      <alignment horizontal="right" vertical="top"/>
    </xf>
    <xf numFmtId="0" fontId="9" fillId="0" borderId="0" xfId="2" applyFont="1" applyFill="1" applyBorder="1" applyAlignment="1">
      <alignment horizontal="left" vertical="top" wrapText="1"/>
    </xf>
  </cellXfs>
  <cellStyles count="3">
    <cellStyle name="Normal" xfId="0" builtinId="0"/>
    <cellStyle name="Normal_Sheet4" xfId="1" xr:uid="{EA36CEE0-B796-4295-BD69-D41AB23E0B28}"/>
    <cellStyle name="Normal_Sheet6" xfId="2" xr:uid="{4ACB9AE7-C0C3-4A8A-88C9-C88205B1E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</a:rPr>
              <a:t>Scree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55365138181254E-2"/>
          <c:y val="0.1149545823206224"/>
          <c:w val="0.90566519028871395"/>
          <c:h val="0.74171347761455131"/>
        </c:manualLayout>
      </c:layout>
      <c:lineChart>
        <c:grouping val="standard"/>
        <c:varyColors val="0"/>
        <c:ser>
          <c:idx val="0"/>
          <c:order val="0"/>
          <c:tx>
            <c:strRef>
              <c:f>scree_plot!$B$1</c:f>
              <c:strCache>
                <c:ptCount val="1"/>
                <c:pt idx="0">
                  <c:v>Eigenvalue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scree_plot!$A$2:$A$43</c:f>
              <c:strCache>
                <c:ptCount val="42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  <c:pt idx="14">
                  <c:v>C15</c:v>
                </c:pt>
                <c:pt idx="15">
                  <c:v>C16</c:v>
                </c:pt>
                <c:pt idx="16">
                  <c:v>C17</c:v>
                </c:pt>
                <c:pt idx="17">
                  <c:v>C18</c:v>
                </c:pt>
                <c:pt idx="18">
                  <c:v>C19</c:v>
                </c:pt>
                <c:pt idx="19">
                  <c:v>C20</c:v>
                </c:pt>
                <c:pt idx="20">
                  <c:v>C21</c:v>
                </c:pt>
                <c:pt idx="21">
                  <c:v>C22</c:v>
                </c:pt>
                <c:pt idx="22">
                  <c:v>C23</c:v>
                </c:pt>
                <c:pt idx="23">
                  <c:v>C24</c:v>
                </c:pt>
                <c:pt idx="24">
                  <c:v>C25</c:v>
                </c:pt>
                <c:pt idx="25">
                  <c:v>C26</c:v>
                </c:pt>
                <c:pt idx="26">
                  <c:v>C27</c:v>
                </c:pt>
                <c:pt idx="27">
                  <c:v>C28</c:v>
                </c:pt>
                <c:pt idx="28">
                  <c:v>C29</c:v>
                </c:pt>
                <c:pt idx="29">
                  <c:v>C30</c:v>
                </c:pt>
                <c:pt idx="30">
                  <c:v>C31</c:v>
                </c:pt>
                <c:pt idx="31">
                  <c:v>C32</c:v>
                </c:pt>
                <c:pt idx="32">
                  <c:v>C33</c:v>
                </c:pt>
                <c:pt idx="33">
                  <c:v>C34</c:v>
                </c:pt>
                <c:pt idx="34">
                  <c:v>C35</c:v>
                </c:pt>
                <c:pt idx="35">
                  <c:v>C36</c:v>
                </c:pt>
                <c:pt idx="36">
                  <c:v>C37</c:v>
                </c:pt>
                <c:pt idx="37">
                  <c:v>C38</c:v>
                </c:pt>
                <c:pt idx="38">
                  <c:v>C39</c:v>
                </c:pt>
                <c:pt idx="39">
                  <c:v>C40</c:v>
                </c:pt>
                <c:pt idx="40">
                  <c:v>C41</c:v>
                </c:pt>
                <c:pt idx="41">
                  <c:v>C42</c:v>
                </c:pt>
              </c:strCache>
            </c:strRef>
          </c:cat>
          <c:val>
            <c:numRef>
              <c:f>scree_plot!$B$2:$B$43</c:f>
              <c:numCache>
                <c:formatCode>###0.000</c:formatCode>
                <c:ptCount val="42"/>
                <c:pt idx="0">
                  <c:v>5.6601098570742234</c:v>
                </c:pt>
                <c:pt idx="1">
                  <c:v>3.2379279510584618</c:v>
                </c:pt>
                <c:pt idx="2">
                  <c:v>1.8722861135523214</c:v>
                </c:pt>
                <c:pt idx="3">
                  <c:v>1.6116973959703793</c:v>
                </c:pt>
                <c:pt idx="4">
                  <c:v>1.5638662167162116</c:v>
                </c:pt>
                <c:pt idx="5">
                  <c:v>1.5077344496919405</c:v>
                </c:pt>
                <c:pt idx="6">
                  <c:v>1.4130693528627514</c:v>
                </c:pt>
                <c:pt idx="7">
                  <c:v>1.3399225030330297</c:v>
                </c:pt>
                <c:pt idx="8">
                  <c:v>1.3043906459062375</c:v>
                </c:pt>
                <c:pt idx="9">
                  <c:v>1.2427693271170708</c:v>
                </c:pt>
                <c:pt idx="10">
                  <c:v>1.2352652913883593</c:v>
                </c:pt>
                <c:pt idx="11">
                  <c:v>1.1756806554810983</c:v>
                </c:pt>
                <c:pt idx="12">
                  <c:v>1.16858477778556</c:v>
                </c:pt>
                <c:pt idx="13">
                  <c:v>1.1425037656843811</c:v>
                </c:pt>
                <c:pt idx="14">
                  <c:v>1.1283773768031962</c:v>
                </c:pt>
                <c:pt idx="15">
                  <c:v>1.0971102152995067</c:v>
                </c:pt>
                <c:pt idx="16">
                  <c:v>1.0915902056108797</c:v>
                </c:pt>
                <c:pt idx="17">
                  <c:v>1.0519586063246578</c:v>
                </c:pt>
                <c:pt idx="18">
                  <c:v>1.0340359492482092</c:v>
                </c:pt>
                <c:pt idx="19">
                  <c:v>1.0302831246449873</c:v>
                </c:pt>
                <c:pt idx="20">
                  <c:v>1.0087659936236708</c:v>
                </c:pt>
                <c:pt idx="21">
                  <c:v>1.0021010440847262</c:v>
                </c:pt>
                <c:pt idx="22">
                  <c:v>0.99136747019629334</c:v>
                </c:pt>
                <c:pt idx="23">
                  <c:v>0.98513127065444739</c:v>
                </c:pt>
                <c:pt idx="24">
                  <c:v>0.97486293554579095</c:v>
                </c:pt>
                <c:pt idx="25">
                  <c:v>0.96926381380876558</c:v>
                </c:pt>
                <c:pt idx="26">
                  <c:v>0.96124070978096487</c:v>
                </c:pt>
                <c:pt idx="27">
                  <c:v>0.95390787053934933</c:v>
                </c:pt>
                <c:pt idx="28">
                  <c:v>0.94441544630863783</c:v>
                </c:pt>
                <c:pt idx="29">
                  <c:v>0.94163042095741889</c:v>
                </c:pt>
                <c:pt idx="30">
                  <c:v>0.93233647782937001</c:v>
                </c:pt>
                <c:pt idx="31">
                  <c:v>0.92878512020004844</c:v>
                </c:pt>
                <c:pt idx="32">
                  <c:v>0.91975223796198846</c:v>
                </c:pt>
                <c:pt idx="33">
                  <c:v>0.91599652034476131</c:v>
                </c:pt>
                <c:pt idx="34">
                  <c:v>0.91322029905950719</c:v>
                </c:pt>
                <c:pt idx="35">
                  <c:v>0.9043949739624918</c:v>
                </c:pt>
                <c:pt idx="36">
                  <c:v>0.89918056196203144</c:v>
                </c:pt>
                <c:pt idx="37">
                  <c:v>0.8919264328314167</c:v>
                </c:pt>
                <c:pt idx="38">
                  <c:v>0.88585178267966957</c:v>
                </c:pt>
                <c:pt idx="39">
                  <c:v>0.88230982774404265</c:v>
                </c:pt>
                <c:pt idx="40">
                  <c:v>0.87774066060747569</c:v>
                </c:pt>
                <c:pt idx="41">
                  <c:v>0.86585944542042714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8-49E7-982E-611B8ECC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58320"/>
        <c:axId val="1325340752"/>
      </c:lineChart>
      <c:catAx>
        <c:axId val="43815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40752"/>
        <c:crossesAt val="0"/>
        <c:auto val="1"/>
        <c:lblAlgn val="ctr"/>
        <c:lblOffset val="100"/>
        <c:noMultiLvlLbl val="0"/>
      </c:catAx>
      <c:valAx>
        <c:axId val="132534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Eigenvalues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238125</xdr:colOff>
      <xdr:row>30</xdr:row>
      <xdr:rowOff>147637</xdr:rowOff>
    </xdr:from>
    <xdr:ext cx="2451953" cy="4939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F6D023-A076-4FE3-8790-C745A41C24F0}"/>
                </a:ext>
              </a:extLst>
            </xdr:cNvPr>
            <xdr:cNvSpPr txBox="1"/>
          </xdr:nvSpPr>
          <xdr:spPr>
            <a:xfrm>
              <a:off x="8458200" y="6348412"/>
              <a:ext cx="2451953" cy="493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𝑊𝑜𝑟𝑑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𝐹𝑟𝑒𝑞𝑢𝑒𝑛𝑐𝑦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𝑓𝑟𝑜𝑚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𝑒𝑛𝑡𝑖𝑟𝑒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𝑟𝑒𝑣𝑖𝑒𝑤</m:t>
                        </m:r>
                      </m:num>
                      <m:den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𝑁𝑢𝑚𝑏𝑒𝑟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𝑡𝑜𝑡𝑎𝑙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𝑟𝑒𝑣𝑖𝑒𝑤𝑠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(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=54203)</m:t>
                            </m:r>
                          </m:e>
                          <m:e/>
                        </m:eqAr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F6D023-A076-4FE3-8790-C745A41C24F0}"/>
                </a:ext>
              </a:extLst>
            </xdr:cNvPr>
            <xdr:cNvSpPr txBox="1"/>
          </xdr:nvSpPr>
          <xdr:spPr>
            <a:xfrm>
              <a:off x="8458200" y="6348412"/>
              <a:ext cx="2451953" cy="493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𝑊𝑜𝑟𝑑 𝐹𝑟𝑒𝑞𝑢𝑒𝑛𝑐𝑦 𝑓𝑟𝑜𝑚 𝑒𝑛𝑡𝑖𝑟𝑒 𝑟𝑒𝑣𝑖𝑒𝑤)/█(𝑁𝑢𝑚𝑏𝑒𝑟 𝑜𝑓 𝑡𝑜𝑡𝑎𝑙 𝑟𝑒𝑣𝑖𝑒𝑤𝑠 ( 𝑛=54203)@)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5</xdr:row>
      <xdr:rowOff>171449</xdr:rowOff>
    </xdr:from>
    <xdr:to>
      <xdr:col>23</xdr:col>
      <xdr:colOff>476250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83A07-37A5-48EC-A1E9-5CCEA846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604837</xdr:colOff>
      <xdr:row>1</xdr:row>
      <xdr:rowOff>204787</xdr:rowOff>
    </xdr:from>
    <xdr:ext cx="1912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093681-9E05-496F-BF59-D52135E0D64B}"/>
                </a:ext>
              </a:extLst>
            </xdr:cNvPr>
            <xdr:cNvSpPr txBox="1"/>
          </xdr:nvSpPr>
          <xdr:spPr>
            <a:xfrm>
              <a:off x="9024937" y="39528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9093681-9E05-496F-BF59-D52135E0D64B}"/>
                </a:ext>
              </a:extLst>
            </xdr:cNvPr>
            <xdr:cNvSpPr txBox="1"/>
          </xdr:nvSpPr>
          <xdr:spPr>
            <a:xfrm>
              <a:off x="9024937" y="395287"/>
              <a:ext cx="191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B1FB-3FB1-4448-A067-57007415F567}">
  <dimension ref="A1:G122"/>
  <sheetViews>
    <sheetView topLeftCell="A87" workbookViewId="0">
      <selection activeCell="F108" sqref="F108"/>
    </sheetView>
  </sheetViews>
  <sheetFormatPr defaultRowHeight="15" x14ac:dyDescent="0.25"/>
  <cols>
    <col min="5" max="5" width="9.140625" style="2"/>
  </cols>
  <sheetData>
    <row r="1" spans="1:7" ht="30" x14ac:dyDescent="0.25">
      <c r="A1" t="s">
        <v>121</v>
      </c>
      <c r="B1" t="s">
        <v>120</v>
      </c>
      <c r="C1" t="s">
        <v>122</v>
      </c>
      <c r="D1" t="s">
        <v>123</v>
      </c>
      <c r="E1" s="1" t="s">
        <v>125</v>
      </c>
    </row>
    <row r="2" spans="1:7" x14ac:dyDescent="0.25">
      <c r="A2">
        <v>1</v>
      </c>
      <c r="B2" t="s">
        <v>0</v>
      </c>
      <c r="C2">
        <v>45208</v>
      </c>
      <c r="D2">
        <f>C2/F2*100</f>
        <v>4.7123867976450571</v>
      </c>
      <c r="E2" s="2">
        <f>C2/G2</f>
        <v>0.83404977584266549</v>
      </c>
      <c r="F2">
        <v>959344</v>
      </c>
      <c r="G2">
        <v>54203</v>
      </c>
    </row>
    <row r="3" spans="1:7" x14ac:dyDescent="0.25">
      <c r="A3">
        <v>2</v>
      </c>
      <c r="B3" t="s">
        <v>1</v>
      </c>
      <c r="C3">
        <v>39636</v>
      </c>
      <c r="D3">
        <f t="shared" ref="D3:D66" si="0">C3/F3*100</f>
        <v>4.1315732417151727</v>
      </c>
      <c r="E3" s="2">
        <f t="shared" ref="E3:E66" si="1">C3/G3</f>
        <v>0.73125103776543732</v>
      </c>
      <c r="F3">
        <v>959344</v>
      </c>
      <c r="G3">
        <v>54203</v>
      </c>
    </row>
    <row r="4" spans="1:7" x14ac:dyDescent="0.25">
      <c r="A4">
        <v>3</v>
      </c>
      <c r="B4" t="s">
        <v>2</v>
      </c>
      <c r="C4">
        <v>39526</v>
      </c>
      <c r="D4">
        <f t="shared" si="0"/>
        <v>4.1201070731666638</v>
      </c>
      <c r="E4" s="2">
        <f t="shared" si="1"/>
        <v>0.72922162979908867</v>
      </c>
      <c r="F4">
        <v>959344</v>
      </c>
      <c r="G4">
        <v>54203</v>
      </c>
    </row>
    <row r="5" spans="1:7" x14ac:dyDescent="0.25">
      <c r="A5">
        <v>4</v>
      </c>
      <c r="B5" t="s">
        <v>3</v>
      </c>
      <c r="C5">
        <v>25327</v>
      </c>
      <c r="D5">
        <f t="shared" si="0"/>
        <v>2.6400331893460529</v>
      </c>
      <c r="E5" s="2">
        <f t="shared" si="1"/>
        <v>0.46726195967012896</v>
      </c>
      <c r="F5">
        <v>959344</v>
      </c>
      <c r="G5">
        <v>54203</v>
      </c>
    </row>
    <row r="6" spans="1:7" x14ac:dyDescent="0.25">
      <c r="A6">
        <v>5</v>
      </c>
      <c r="B6" t="s">
        <v>4</v>
      </c>
      <c r="C6">
        <v>21838</v>
      </c>
      <c r="D6">
        <f t="shared" si="0"/>
        <v>2.2763471705665537</v>
      </c>
      <c r="E6" s="2">
        <f t="shared" si="1"/>
        <v>0.40289282881021343</v>
      </c>
      <c r="F6">
        <v>959344</v>
      </c>
      <c r="G6">
        <v>54203</v>
      </c>
    </row>
    <row r="7" spans="1:7" x14ac:dyDescent="0.25">
      <c r="A7">
        <v>6</v>
      </c>
      <c r="B7" t="s">
        <v>5</v>
      </c>
      <c r="C7">
        <v>17596</v>
      </c>
      <c r="D7">
        <f t="shared" si="0"/>
        <v>1.8341700161777215</v>
      </c>
      <c r="E7" s="2">
        <f t="shared" si="1"/>
        <v>0.32463147796247438</v>
      </c>
      <c r="F7">
        <v>959344</v>
      </c>
      <c r="G7">
        <v>54203</v>
      </c>
    </row>
    <row r="8" spans="1:7" x14ac:dyDescent="0.25">
      <c r="A8">
        <v>7</v>
      </c>
      <c r="B8" t="s">
        <v>6</v>
      </c>
      <c r="C8">
        <v>16164</v>
      </c>
      <c r="D8">
        <f t="shared" si="0"/>
        <v>1.6849013492553244</v>
      </c>
      <c r="E8" s="2">
        <f t="shared" si="1"/>
        <v>0.2982122760732801</v>
      </c>
      <c r="F8">
        <v>959344</v>
      </c>
      <c r="G8">
        <v>54203</v>
      </c>
    </row>
    <row r="9" spans="1:7" x14ac:dyDescent="0.25">
      <c r="A9">
        <v>8</v>
      </c>
      <c r="B9" t="s">
        <v>7</v>
      </c>
      <c r="C9">
        <v>14295</v>
      </c>
      <c r="D9">
        <f t="shared" si="0"/>
        <v>1.4900807218265815</v>
      </c>
      <c r="E9" s="2">
        <f t="shared" si="1"/>
        <v>0.2637307898086822</v>
      </c>
      <c r="F9">
        <v>959344</v>
      </c>
      <c r="G9">
        <v>54203</v>
      </c>
    </row>
    <row r="10" spans="1:7" x14ac:dyDescent="0.25">
      <c r="A10">
        <v>9</v>
      </c>
      <c r="B10" t="s">
        <v>8</v>
      </c>
      <c r="C10">
        <v>12845</v>
      </c>
      <c r="D10">
        <f t="shared" si="0"/>
        <v>1.3389357727780649</v>
      </c>
      <c r="E10" s="2">
        <f t="shared" si="1"/>
        <v>0.23697950297953987</v>
      </c>
      <c r="F10">
        <v>959344</v>
      </c>
      <c r="G10">
        <v>54203</v>
      </c>
    </row>
    <row r="11" spans="1:7" x14ac:dyDescent="0.25">
      <c r="A11">
        <v>10</v>
      </c>
      <c r="B11" t="s">
        <v>9</v>
      </c>
      <c r="C11">
        <v>12466</v>
      </c>
      <c r="D11">
        <f t="shared" si="0"/>
        <v>1.2994296102336595</v>
      </c>
      <c r="E11" s="2">
        <f t="shared" si="1"/>
        <v>0.22998727007730199</v>
      </c>
      <c r="F11">
        <v>959344</v>
      </c>
      <c r="G11">
        <v>54203</v>
      </c>
    </row>
    <row r="12" spans="1:7" x14ac:dyDescent="0.25">
      <c r="A12">
        <v>11</v>
      </c>
      <c r="B12" t="s">
        <v>10</v>
      </c>
      <c r="C12">
        <v>12250</v>
      </c>
      <c r="D12">
        <f t="shared" si="0"/>
        <v>1.2769142247202254</v>
      </c>
      <c r="E12" s="2">
        <f t="shared" si="1"/>
        <v>0.22600225079792632</v>
      </c>
      <c r="F12">
        <v>959344</v>
      </c>
      <c r="G12">
        <v>54203</v>
      </c>
    </row>
    <row r="13" spans="1:7" x14ac:dyDescent="0.25">
      <c r="A13">
        <v>12</v>
      </c>
      <c r="B13" t="s">
        <v>11</v>
      </c>
      <c r="C13">
        <v>12208</v>
      </c>
      <c r="D13">
        <f t="shared" si="0"/>
        <v>1.2725362330926133</v>
      </c>
      <c r="E13" s="2">
        <f t="shared" si="1"/>
        <v>0.2252273859380477</v>
      </c>
      <c r="F13">
        <v>959344</v>
      </c>
      <c r="G13">
        <v>54203</v>
      </c>
    </row>
    <row r="14" spans="1:7" x14ac:dyDescent="0.25">
      <c r="A14">
        <v>13</v>
      </c>
      <c r="B14" t="s">
        <v>12</v>
      </c>
      <c r="C14">
        <v>9969</v>
      </c>
      <c r="D14">
        <f t="shared" si="0"/>
        <v>1.0391475841825248</v>
      </c>
      <c r="E14" s="2">
        <f t="shared" si="1"/>
        <v>0.18391970924118592</v>
      </c>
      <c r="F14">
        <v>959344</v>
      </c>
      <c r="G14">
        <v>54203</v>
      </c>
    </row>
    <row r="15" spans="1:7" x14ac:dyDescent="0.25">
      <c r="A15">
        <v>14</v>
      </c>
      <c r="B15" t="s">
        <v>13</v>
      </c>
      <c r="C15">
        <v>9646</v>
      </c>
      <c r="D15">
        <f t="shared" si="0"/>
        <v>1.0054787438082688</v>
      </c>
      <c r="E15" s="2">
        <f t="shared" si="1"/>
        <v>0.17796062948545283</v>
      </c>
      <c r="F15">
        <v>959344</v>
      </c>
      <c r="G15">
        <v>54203</v>
      </c>
    </row>
    <row r="16" spans="1:7" x14ac:dyDescent="0.25">
      <c r="A16">
        <v>15</v>
      </c>
      <c r="B16" t="s">
        <v>14</v>
      </c>
      <c r="C16">
        <v>9255</v>
      </c>
      <c r="D16">
        <f t="shared" si="0"/>
        <v>0.96472172651311738</v>
      </c>
      <c r="E16" s="2">
        <f t="shared" si="1"/>
        <v>0.17074700662324963</v>
      </c>
      <c r="F16">
        <v>959344</v>
      </c>
      <c r="G16">
        <v>54203</v>
      </c>
    </row>
    <row r="17" spans="1:7" x14ac:dyDescent="0.25">
      <c r="A17">
        <v>16</v>
      </c>
      <c r="B17" t="s">
        <v>15</v>
      </c>
      <c r="C17">
        <v>8295</v>
      </c>
      <c r="D17">
        <f t="shared" si="0"/>
        <v>0.86465334645340985</v>
      </c>
      <c r="E17" s="2">
        <f t="shared" si="1"/>
        <v>0.15303580982602438</v>
      </c>
      <c r="F17">
        <v>959344</v>
      </c>
      <c r="G17">
        <v>54203</v>
      </c>
    </row>
    <row r="18" spans="1:7" x14ac:dyDescent="0.25">
      <c r="A18">
        <v>17</v>
      </c>
      <c r="B18" t="s">
        <v>16</v>
      </c>
      <c r="C18">
        <v>8130</v>
      </c>
      <c r="D18">
        <f t="shared" si="0"/>
        <v>0.84745409363064761</v>
      </c>
      <c r="E18" s="2">
        <f t="shared" si="1"/>
        <v>0.1499916978765013</v>
      </c>
      <c r="F18">
        <v>959344</v>
      </c>
      <c r="G18">
        <v>54203</v>
      </c>
    </row>
    <row r="19" spans="1:7" x14ac:dyDescent="0.25">
      <c r="A19">
        <v>18</v>
      </c>
      <c r="B19" t="s">
        <v>17</v>
      </c>
      <c r="C19">
        <v>7968</v>
      </c>
      <c r="D19">
        <f t="shared" si="0"/>
        <v>0.83056755449557196</v>
      </c>
      <c r="E19" s="2">
        <f t="shared" si="1"/>
        <v>0.14700293341696954</v>
      </c>
      <c r="F19">
        <v>959344</v>
      </c>
      <c r="G19">
        <v>54203</v>
      </c>
    </row>
    <row r="20" spans="1:7" x14ac:dyDescent="0.25">
      <c r="A20">
        <v>19</v>
      </c>
      <c r="B20" t="s">
        <v>18</v>
      </c>
      <c r="C20">
        <v>7510</v>
      </c>
      <c r="D20">
        <f t="shared" si="0"/>
        <v>0.78282659817541977</v>
      </c>
      <c r="E20" s="2">
        <f t="shared" si="1"/>
        <v>0.13855321661162667</v>
      </c>
      <c r="F20">
        <v>959344</v>
      </c>
      <c r="G20">
        <v>54203</v>
      </c>
    </row>
    <row r="21" spans="1:7" x14ac:dyDescent="0.25">
      <c r="A21">
        <v>20</v>
      </c>
      <c r="B21" t="s">
        <v>19</v>
      </c>
      <c r="C21">
        <v>7288</v>
      </c>
      <c r="D21">
        <f t="shared" si="0"/>
        <v>0.75968578528661257</v>
      </c>
      <c r="E21" s="2">
        <f t="shared" si="1"/>
        <v>0.13445750235226833</v>
      </c>
      <c r="F21">
        <v>959344</v>
      </c>
      <c r="G21">
        <v>54203</v>
      </c>
    </row>
    <row r="22" spans="1:7" x14ac:dyDescent="0.25">
      <c r="A22">
        <v>21</v>
      </c>
      <c r="B22" t="s">
        <v>20</v>
      </c>
      <c r="C22">
        <v>6836</v>
      </c>
      <c r="D22">
        <f t="shared" si="0"/>
        <v>0.71257025634183357</v>
      </c>
      <c r="E22" s="2">
        <f t="shared" si="1"/>
        <v>0.12611848052690811</v>
      </c>
      <c r="F22">
        <v>959344</v>
      </c>
      <c r="G22">
        <v>54203</v>
      </c>
    </row>
    <row r="23" spans="1:7" x14ac:dyDescent="0.25">
      <c r="A23">
        <v>22</v>
      </c>
      <c r="B23" t="s">
        <v>21</v>
      </c>
      <c r="C23">
        <v>6827</v>
      </c>
      <c r="D23">
        <f t="shared" si="0"/>
        <v>0.71163211527877379</v>
      </c>
      <c r="E23" s="2">
        <f t="shared" si="1"/>
        <v>0.12595243805693412</v>
      </c>
      <c r="F23">
        <v>959344</v>
      </c>
      <c r="G23">
        <v>54203</v>
      </c>
    </row>
    <row r="24" spans="1:7" x14ac:dyDescent="0.25">
      <c r="A24">
        <v>23</v>
      </c>
      <c r="B24" t="s">
        <v>22</v>
      </c>
      <c r="C24">
        <v>6255</v>
      </c>
      <c r="D24">
        <f t="shared" si="0"/>
        <v>0.65200803882653147</v>
      </c>
      <c r="E24" s="2">
        <f t="shared" si="1"/>
        <v>0.11539951663192075</v>
      </c>
      <c r="F24">
        <v>959344</v>
      </c>
      <c r="G24">
        <v>54203</v>
      </c>
    </row>
    <row r="25" spans="1:7" x14ac:dyDescent="0.25">
      <c r="A25">
        <v>24</v>
      </c>
      <c r="B25" t="s">
        <v>23</v>
      </c>
      <c r="C25">
        <v>6173</v>
      </c>
      <c r="D25">
        <f t="shared" si="0"/>
        <v>0.64346053136309811</v>
      </c>
      <c r="E25" s="2">
        <f t="shared" si="1"/>
        <v>0.11388668523882442</v>
      </c>
      <c r="F25">
        <v>959344</v>
      </c>
      <c r="G25">
        <v>54203</v>
      </c>
    </row>
    <row r="26" spans="1:7" x14ac:dyDescent="0.25">
      <c r="A26">
        <v>25</v>
      </c>
      <c r="B26" t="s">
        <v>24</v>
      </c>
      <c r="C26">
        <v>5908</v>
      </c>
      <c r="D26">
        <f t="shared" si="0"/>
        <v>0.61583748895078305</v>
      </c>
      <c r="E26" s="2">
        <f t="shared" si="1"/>
        <v>0.10899765695625703</v>
      </c>
      <c r="F26">
        <v>959344</v>
      </c>
      <c r="G26">
        <v>54203</v>
      </c>
    </row>
    <row r="27" spans="1:7" x14ac:dyDescent="0.25">
      <c r="A27">
        <v>26</v>
      </c>
      <c r="B27" t="s">
        <v>25</v>
      </c>
      <c r="C27">
        <v>5834</v>
      </c>
      <c r="D27">
        <f t="shared" si="0"/>
        <v>0.60812388465451384</v>
      </c>
      <c r="E27" s="2">
        <f t="shared" si="1"/>
        <v>0.10763241886980425</v>
      </c>
      <c r="F27">
        <v>959344</v>
      </c>
      <c r="G27">
        <v>54203</v>
      </c>
    </row>
    <row r="28" spans="1:7" x14ac:dyDescent="0.25">
      <c r="A28">
        <v>27</v>
      </c>
      <c r="B28" t="s">
        <v>26</v>
      </c>
      <c r="C28">
        <v>5776</v>
      </c>
      <c r="D28">
        <f t="shared" si="0"/>
        <v>0.60207808669257323</v>
      </c>
      <c r="E28" s="2">
        <f t="shared" si="1"/>
        <v>0.10656236739663856</v>
      </c>
      <c r="F28">
        <v>959344</v>
      </c>
      <c r="G28">
        <v>54203</v>
      </c>
    </row>
    <row r="29" spans="1:7" x14ac:dyDescent="0.25">
      <c r="A29">
        <v>28</v>
      </c>
      <c r="B29" t="s">
        <v>27</v>
      </c>
      <c r="C29">
        <v>5641</v>
      </c>
      <c r="D29">
        <f t="shared" si="0"/>
        <v>0.58800597074667693</v>
      </c>
      <c r="E29" s="2">
        <f t="shared" si="1"/>
        <v>0.10407173034702877</v>
      </c>
      <c r="F29">
        <v>959344</v>
      </c>
      <c r="G29">
        <v>54203</v>
      </c>
    </row>
    <row r="30" spans="1:7" x14ac:dyDescent="0.25">
      <c r="A30">
        <v>29</v>
      </c>
      <c r="B30" t="s">
        <v>28</v>
      </c>
      <c r="C30">
        <v>5626</v>
      </c>
      <c r="D30">
        <f t="shared" si="0"/>
        <v>0.58644240230824396</v>
      </c>
      <c r="E30" s="2">
        <f t="shared" si="1"/>
        <v>0.10379499289707211</v>
      </c>
      <c r="F30">
        <v>959344</v>
      </c>
      <c r="G30">
        <v>54203</v>
      </c>
    </row>
    <row r="31" spans="1:7" x14ac:dyDescent="0.25">
      <c r="A31">
        <v>30</v>
      </c>
      <c r="B31" t="s">
        <v>29</v>
      </c>
      <c r="C31">
        <v>5577</v>
      </c>
      <c r="D31">
        <f t="shared" si="0"/>
        <v>0.58133474540936303</v>
      </c>
      <c r="E31" s="2">
        <f t="shared" si="1"/>
        <v>0.10289098389388042</v>
      </c>
      <c r="F31">
        <v>959344</v>
      </c>
      <c r="G31">
        <v>54203</v>
      </c>
    </row>
    <row r="32" spans="1:7" x14ac:dyDescent="0.25">
      <c r="A32">
        <v>31</v>
      </c>
      <c r="B32" t="s">
        <v>30</v>
      </c>
      <c r="C32">
        <v>5371</v>
      </c>
      <c r="D32">
        <f t="shared" si="0"/>
        <v>0.55986173885488422</v>
      </c>
      <c r="E32" s="2">
        <f t="shared" si="1"/>
        <v>9.9090456247809156E-2</v>
      </c>
      <c r="F32">
        <v>959344</v>
      </c>
      <c r="G32">
        <v>54203</v>
      </c>
    </row>
    <row r="33" spans="1:7" x14ac:dyDescent="0.25">
      <c r="A33">
        <v>32</v>
      </c>
      <c r="B33" t="s">
        <v>31</v>
      </c>
      <c r="C33">
        <v>5323</v>
      </c>
      <c r="D33">
        <f t="shared" si="0"/>
        <v>0.55485831985189882</v>
      </c>
      <c r="E33" s="2">
        <f t="shared" si="1"/>
        <v>9.8204896407947898E-2</v>
      </c>
      <c r="F33">
        <v>959344</v>
      </c>
      <c r="G33">
        <v>54203</v>
      </c>
    </row>
    <row r="34" spans="1:7" x14ac:dyDescent="0.25">
      <c r="A34">
        <v>33</v>
      </c>
      <c r="B34" t="s">
        <v>32</v>
      </c>
      <c r="C34">
        <v>5142</v>
      </c>
      <c r="D34">
        <f t="shared" si="0"/>
        <v>0.53599126069480807</v>
      </c>
      <c r="E34" s="2">
        <f t="shared" si="1"/>
        <v>9.486559784513772E-2</v>
      </c>
      <c r="F34">
        <v>959344</v>
      </c>
      <c r="G34">
        <v>54203</v>
      </c>
    </row>
    <row r="35" spans="1:7" x14ac:dyDescent="0.25">
      <c r="A35">
        <v>34</v>
      </c>
      <c r="B35" t="s">
        <v>33</v>
      </c>
      <c r="C35">
        <v>4743</v>
      </c>
      <c r="D35">
        <f t="shared" si="0"/>
        <v>0.49440034023249224</v>
      </c>
      <c r="E35" s="2">
        <f t="shared" si="1"/>
        <v>8.7504381676290974E-2</v>
      </c>
      <c r="F35">
        <v>959344</v>
      </c>
      <c r="G35">
        <v>54203</v>
      </c>
    </row>
    <row r="36" spans="1:7" x14ac:dyDescent="0.25">
      <c r="A36">
        <v>35</v>
      </c>
      <c r="B36" t="s">
        <v>34</v>
      </c>
      <c r="C36">
        <v>4578</v>
      </c>
      <c r="D36">
        <f t="shared" si="0"/>
        <v>0.47720108740973</v>
      </c>
      <c r="E36" s="2">
        <f t="shared" si="1"/>
        <v>8.4460269726767886E-2</v>
      </c>
      <c r="F36">
        <v>959344</v>
      </c>
      <c r="G36">
        <v>54203</v>
      </c>
    </row>
    <row r="37" spans="1:7" x14ac:dyDescent="0.25">
      <c r="A37">
        <v>36</v>
      </c>
      <c r="B37" t="s">
        <v>35</v>
      </c>
      <c r="C37">
        <v>4508</v>
      </c>
      <c r="D37">
        <f t="shared" si="0"/>
        <v>0.46990443469704302</v>
      </c>
      <c r="E37" s="2">
        <f t="shared" si="1"/>
        <v>8.3168828293636879E-2</v>
      </c>
      <c r="F37">
        <v>959344</v>
      </c>
      <c r="G37">
        <v>54203</v>
      </c>
    </row>
    <row r="38" spans="1:7" x14ac:dyDescent="0.25">
      <c r="A38">
        <v>37</v>
      </c>
      <c r="B38" t="s">
        <v>36</v>
      </c>
      <c r="C38">
        <v>4257</v>
      </c>
      <c r="D38">
        <f t="shared" si="0"/>
        <v>0.44374072282726534</v>
      </c>
      <c r="E38" s="2">
        <f t="shared" si="1"/>
        <v>7.8538088297695693E-2</v>
      </c>
      <c r="F38">
        <v>959344</v>
      </c>
      <c r="G38">
        <v>54203</v>
      </c>
    </row>
    <row r="39" spans="1:7" x14ac:dyDescent="0.25">
      <c r="A39">
        <v>38</v>
      </c>
      <c r="B39" t="s">
        <v>37</v>
      </c>
      <c r="C39">
        <v>3998</v>
      </c>
      <c r="D39">
        <f t="shared" si="0"/>
        <v>0.41674310779032342</v>
      </c>
      <c r="E39" s="2">
        <f t="shared" si="1"/>
        <v>7.3759754995110977E-2</v>
      </c>
      <c r="F39">
        <v>959344</v>
      </c>
      <c r="G39">
        <v>54203</v>
      </c>
    </row>
    <row r="40" spans="1:7" x14ac:dyDescent="0.25">
      <c r="A40">
        <v>39</v>
      </c>
      <c r="B40" t="s">
        <v>38</v>
      </c>
      <c r="C40">
        <v>3971</v>
      </c>
      <c r="D40">
        <f t="shared" si="0"/>
        <v>0.41392868460114413</v>
      </c>
      <c r="E40" s="2">
        <f t="shared" si="1"/>
        <v>7.3261627585189018E-2</v>
      </c>
      <c r="F40">
        <v>959344</v>
      </c>
      <c r="G40">
        <v>54203</v>
      </c>
    </row>
    <row r="41" spans="1:7" x14ac:dyDescent="0.25">
      <c r="A41">
        <v>40</v>
      </c>
      <c r="B41" t="s">
        <v>39</v>
      </c>
      <c r="C41">
        <v>3866</v>
      </c>
      <c r="D41">
        <f t="shared" si="0"/>
        <v>0.4029837055321136</v>
      </c>
      <c r="E41" s="2">
        <f t="shared" si="1"/>
        <v>7.1324465435492507E-2</v>
      </c>
      <c r="F41">
        <v>959344</v>
      </c>
      <c r="G41">
        <v>54203</v>
      </c>
    </row>
    <row r="42" spans="1:7" x14ac:dyDescent="0.25">
      <c r="A42">
        <v>41</v>
      </c>
      <c r="B42" t="s">
        <v>40</v>
      </c>
      <c r="C42">
        <v>3845</v>
      </c>
      <c r="D42">
        <f t="shared" si="0"/>
        <v>0.40079470971830755</v>
      </c>
      <c r="E42" s="2">
        <f t="shared" si="1"/>
        <v>7.0937033005553193E-2</v>
      </c>
      <c r="F42">
        <v>959344</v>
      </c>
      <c r="G42">
        <v>54203</v>
      </c>
    </row>
    <row r="43" spans="1:7" x14ac:dyDescent="0.25">
      <c r="A43">
        <v>42</v>
      </c>
      <c r="B43" t="s">
        <v>41</v>
      </c>
      <c r="C43">
        <v>3828</v>
      </c>
      <c r="D43">
        <f t="shared" si="0"/>
        <v>0.39902266548808346</v>
      </c>
      <c r="E43" s="2">
        <f t="shared" si="1"/>
        <v>7.0623397228935667E-2</v>
      </c>
      <c r="F43">
        <v>959344</v>
      </c>
      <c r="G43">
        <v>54203</v>
      </c>
    </row>
    <row r="44" spans="1:7" x14ac:dyDescent="0.25">
      <c r="A44">
        <v>43</v>
      </c>
      <c r="B44" t="s">
        <v>42</v>
      </c>
      <c r="C44">
        <v>3693</v>
      </c>
      <c r="D44">
        <f t="shared" si="0"/>
        <v>0.38495054954218716</v>
      </c>
      <c r="E44" s="2">
        <f t="shared" si="1"/>
        <v>6.8132760179325874E-2</v>
      </c>
      <c r="F44">
        <v>959344</v>
      </c>
      <c r="G44">
        <v>54203</v>
      </c>
    </row>
    <row r="45" spans="1:7" x14ac:dyDescent="0.25">
      <c r="A45">
        <v>44</v>
      </c>
      <c r="B45" t="s">
        <v>43</v>
      </c>
      <c r="C45">
        <v>3648</v>
      </c>
      <c r="D45">
        <f t="shared" si="0"/>
        <v>0.38025984422688835</v>
      </c>
      <c r="E45" s="2">
        <f t="shared" si="1"/>
        <v>6.7302547829455939E-2</v>
      </c>
      <c r="F45">
        <v>959344</v>
      </c>
      <c r="G45">
        <v>54203</v>
      </c>
    </row>
    <row r="46" spans="1:7" x14ac:dyDescent="0.25">
      <c r="A46">
        <v>45</v>
      </c>
      <c r="B46" t="s">
        <v>44</v>
      </c>
      <c r="C46">
        <v>3589</v>
      </c>
      <c r="D46">
        <f t="shared" si="0"/>
        <v>0.37410980836905222</v>
      </c>
      <c r="E46" s="2">
        <f t="shared" si="1"/>
        <v>6.6214047192959799E-2</v>
      </c>
      <c r="F46">
        <v>959344</v>
      </c>
      <c r="G46">
        <v>54203</v>
      </c>
    </row>
    <row r="47" spans="1:7" x14ac:dyDescent="0.25">
      <c r="A47">
        <v>46</v>
      </c>
      <c r="B47" t="s">
        <v>45</v>
      </c>
      <c r="C47">
        <v>3500</v>
      </c>
      <c r="D47">
        <f t="shared" si="0"/>
        <v>0.36483263563435014</v>
      </c>
      <c r="E47" s="2">
        <f t="shared" si="1"/>
        <v>6.4572071656550378E-2</v>
      </c>
      <c r="F47">
        <v>959344</v>
      </c>
      <c r="G47">
        <v>54203</v>
      </c>
    </row>
    <row r="48" spans="1:7" x14ac:dyDescent="0.25">
      <c r="A48">
        <v>47</v>
      </c>
      <c r="B48" t="s">
        <v>46</v>
      </c>
      <c r="C48">
        <v>3366</v>
      </c>
      <c r="D48">
        <f t="shared" si="0"/>
        <v>0.35086475758434932</v>
      </c>
      <c r="E48" s="2">
        <f t="shared" si="1"/>
        <v>6.2099883770271015E-2</v>
      </c>
      <c r="F48">
        <v>959344</v>
      </c>
      <c r="G48">
        <v>54203</v>
      </c>
    </row>
    <row r="49" spans="1:7" x14ac:dyDescent="0.25">
      <c r="A49">
        <v>48</v>
      </c>
      <c r="B49" t="s">
        <v>47</v>
      </c>
      <c r="C49">
        <v>3309</v>
      </c>
      <c r="D49">
        <f t="shared" si="0"/>
        <v>0.34492319751830414</v>
      </c>
      <c r="E49" s="2">
        <f t="shared" si="1"/>
        <v>6.1048281460435769E-2</v>
      </c>
      <c r="F49">
        <v>959344</v>
      </c>
      <c r="G49">
        <v>54203</v>
      </c>
    </row>
    <row r="50" spans="1:7" x14ac:dyDescent="0.25">
      <c r="A50">
        <v>49</v>
      </c>
      <c r="B50" t="s">
        <v>48</v>
      </c>
      <c r="C50">
        <v>3109</v>
      </c>
      <c r="D50">
        <f t="shared" si="0"/>
        <v>0.32407561833919846</v>
      </c>
      <c r="E50" s="2">
        <f t="shared" si="1"/>
        <v>5.7358448794347178E-2</v>
      </c>
      <c r="F50">
        <v>959344</v>
      </c>
      <c r="G50">
        <v>54203</v>
      </c>
    </row>
    <row r="51" spans="1:7" x14ac:dyDescent="0.25">
      <c r="A51">
        <v>50</v>
      </c>
      <c r="B51" t="s">
        <v>49</v>
      </c>
      <c r="C51">
        <v>2875</v>
      </c>
      <c r="D51">
        <f t="shared" si="0"/>
        <v>0.29968395069964476</v>
      </c>
      <c r="E51" s="2">
        <f t="shared" si="1"/>
        <v>5.3041344575023526E-2</v>
      </c>
      <c r="F51">
        <v>959344</v>
      </c>
      <c r="G51">
        <v>54203</v>
      </c>
    </row>
    <row r="52" spans="1:7" x14ac:dyDescent="0.25">
      <c r="A52">
        <v>51</v>
      </c>
      <c r="B52" t="s">
        <v>50</v>
      </c>
      <c r="C52">
        <v>2854</v>
      </c>
      <c r="D52">
        <f t="shared" si="0"/>
        <v>0.29749495488583866</v>
      </c>
      <c r="E52" s="2">
        <f t="shared" si="1"/>
        <v>5.265391214508422E-2</v>
      </c>
      <c r="F52">
        <v>959344</v>
      </c>
      <c r="G52">
        <v>54203</v>
      </c>
    </row>
    <row r="53" spans="1:7" x14ac:dyDescent="0.25">
      <c r="A53">
        <v>52</v>
      </c>
      <c r="B53" t="s">
        <v>51</v>
      </c>
      <c r="C53">
        <v>2823</v>
      </c>
      <c r="D53">
        <f t="shared" si="0"/>
        <v>0.29426358011307729</v>
      </c>
      <c r="E53" s="2">
        <f t="shared" si="1"/>
        <v>5.2081988081840488E-2</v>
      </c>
      <c r="F53">
        <v>959344</v>
      </c>
      <c r="G53">
        <v>54203</v>
      </c>
    </row>
    <row r="54" spans="1:7" x14ac:dyDescent="0.25">
      <c r="A54">
        <v>53</v>
      </c>
      <c r="B54" t="s">
        <v>52</v>
      </c>
      <c r="C54">
        <v>2602</v>
      </c>
      <c r="D54">
        <f t="shared" si="0"/>
        <v>0.27122700512016545</v>
      </c>
      <c r="E54" s="2">
        <f t="shared" si="1"/>
        <v>4.8004722985812591E-2</v>
      </c>
      <c r="F54">
        <v>959344</v>
      </c>
      <c r="G54">
        <v>54203</v>
      </c>
    </row>
    <row r="55" spans="1:7" x14ac:dyDescent="0.25">
      <c r="A55">
        <v>54</v>
      </c>
      <c r="B55" t="s">
        <v>53</v>
      </c>
      <c r="C55">
        <v>2572</v>
      </c>
      <c r="D55">
        <f t="shared" si="0"/>
        <v>0.26809986824329957</v>
      </c>
      <c r="E55" s="2">
        <f t="shared" si="1"/>
        <v>4.7451248085899303E-2</v>
      </c>
      <c r="F55">
        <v>959344</v>
      </c>
      <c r="G55">
        <v>54203</v>
      </c>
    </row>
    <row r="56" spans="1:7" x14ac:dyDescent="0.25">
      <c r="A56">
        <v>55</v>
      </c>
      <c r="B56" t="s">
        <v>54</v>
      </c>
      <c r="C56">
        <v>2535</v>
      </c>
      <c r="D56">
        <f t="shared" si="0"/>
        <v>0.26424306609516507</v>
      </c>
      <c r="E56" s="2">
        <f t="shared" si="1"/>
        <v>4.6768629042672913E-2</v>
      </c>
      <c r="F56">
        <v>959344</v>
      </c>
      <c r="G56">
        <v>54203</v>
      </c>
    </row>
    <row r="57" spans="1:7" x14ac:dyDescent="0.25">
      <c r="A57">
        <v>56</v>
      </c>
      <c r="B57" t="s">
        <v>55</v>
      </c>
      <c r="C57">
        <v>2422</v>
      </c>
      <c r="D57">
        <f t="shared" si="0"/>
        <v>0.25246418385897029</v>
      </c>
      <c r="E57" s="2">
        <f t="shared" si="1"/>
        <v>4.4683873586332863E-2</v>
      </c>
      <c r="F57">
        <v>959344</v>
      </c>
      <c r="G57">
        <v>54203</v>
      </c>
    </row>
    <row r="58" spans="1:7" x14ac:dyDescent="0.25">
      <c r="A58">
        <v>57</v>
      </c>
      <c r="B58" t="s">
        <v>56</v>
      </c>
      <c r="C58">
        <v>2292</v>
      </c>
      <c r="D58">
        <f t="shared" si="0"/>
        <v>0.23891325739255156</v>
      </c>
      <c r="E58" s="2">
        <f t="shared" si="1"/>
        <v>4.2285482353375273E-2</v>
      </c>
      <c r="F58">
        <v>959344</v>
      </c>
      <c r="G58">
        <v>54203</v>
      </c>
    </row>
    <row r="59" spans="1:7" x14ac:dyDescent="0.25">
      <c r="A59">
        <v>58</v>
      </c>
      <c r="B59" t="s">
        <v>57</v>
      </c>
      <c r="C59">
        <v>2233</v>
      </c>
      <c r="D59">
        <f t="shared" si="0"/>
        <v>0.23276322153471538</v>
      </c>
      <c r="E59" s="2">
        <f t="shared" si="1"/>
        <v>4.119698171687914E-2</v>
      </c>
      <c r="F59">
        <v>959344</v>
      </c>
      <c r="G59">
        <v>54203</v>
      </c>
    </row>
    <row r="60" spans="1:7" x14ac:dyDescent="0.25">
      <c r="A60">
        <v>59</v>
      </c>
      <c r="B60" t="s">
        <v>58</v>
      </c>
      <c r="C60">
        <v>2227</v>
      </c>
      <c r="D60">
        <f t="shared" si="0"/>
        <v>0.23213779415934221</v>
      </c>
      <c r="E60" s="2">
        <f t="shared" si="1"/>
        <v>4.1086286736896481E-2</v>
      </c>
      <c r="F60">
        <v>959344</v>
      </c>
      <c r="G60">
        <v>54203</v>
      </c>
    </row>
    <row r="61" spans="1:7" x14ac:dyDescent="0.25">
      <c r="A61">
        <v>60</v>
      </c>
      <c r="B61" t="s">
        <v>59</v>
      </c>
      <c r="C61">
        <v>2054</v>
      </c>
      <c r="D61">
        <f t="shared" si="0"/>
        <v>0.21410463816941577</v>
      </c>
      <c r="E61" s="2">
        <f t="shared" si="1"/>
        <v>3.7894581480729848E-2</v>
      </c>
      <c r="F61">
        <v>959344</v>
      </c>
      <c r="G61">
        <v>54203</v>
      </c>
    </row>
    <row r="62" spans="1:7" x14ac:dyDescent="0.25">
      <c r="A62">
        <v>61</v>
      </c>
      <c r="B62" t="s">
        <v>60</v>
      </c>
      <c r="C62">
        <v>2019</v>
      </c>
      <c r="D62">
        <f t="shared" si="0"/>
        <v>0.21045631181307226</v>
      </c>
      <c r="E62" s="2">
        <f t="shared" si="1"/>
        <v>3.7248860764164345E-2</v>
      </c>
      <c r="F62">
        <v>959344</v>
      </c>
      <c r="G62">
        <v>54203</v>
      </c>
    </row>
    <row r="63" spans="1:7" x14ac:dyDescent="0.25">
      <c r="A63">
        <v>62</v>
      </c>
      <c r="B63" t="s">
        <v>61</v>
      </c>
      <c r="C63">
        <v>1953</v>
      </c>
      <c r="D63">
        <f t="shared" si="0"/>
        <v>0.20357661068396737</v>
      </c>
      <c r="E63" s="2">
        <f t="shared" si="1"/>
        <v>3.603121598435511E-2</v>
      </c>
      <c r="F63">
        <v>959344</v>
      </c>
      <c r="G63">
        <v>54203</v>
      </c>
    </row>
    <row r="64" spans="1:7" x14ac:dyDescent="0.25">
      <c r="A64">
        <v>63</v>
      </c>
      <c r="B64" t="s">
        <v>62</v>
      </c>
      <c r="C64">
        <v>1946</v>
      </c>
      <c r="D64">
        <f t="shared" si="0"/>
        <v>0.20284694541269865</v>
      </c>
      <c r="E64" s="2">
        <f t="shared" si="1"/>
        <v>3.5902071841042008E-2</v>
      </c>
      <c r="F64">
        <v>959344</v>
      </c>
      <c r="G64">
        <v>54203</v>
      </c>
    </row>
    <row r="65" spans="1:7" x14ac:dyDescent="0.25">
      <c r="A65">
        <v>64</v>
      </c>
      <c r="B65" t="s">
        <v>63</v>
      </c>
      <c r="C65">
        <v>1942</v>
      </c>
      <c r="D65">
        <f t="shared" si="0"/>
        <v>0.20242999382911656</v>
      </c>
      <c r="E65" s="2">
        <f t="shared" si="1"/>
        <v>3.5828275187720235E-2</v>
      </c>
      <c r="F65">
        <v>959344</v>
      </c>
      <c r="G65">
        <v>54203</v>
      </c>
    </row>
    <row r="66" spans="1:7" x14ac:dyDescent="0.25">
      <c r="A66">
        <v>65</v>
      </c>
      <c r="B66" t="s">
        <v>64</v>
      </c>
      <c r="C66">
        <v>1937</v>
      </c>
      <c r="D66">
        <f t="shared" si="0"/>
        <v>0.20190880434963893</v>
      </c>
      <c r="E66" s="2">
        <f t="shared" si="1"/>
        <v>3.5736029371068019E-2</v>
      </c>
      <c r="F66">
        <v>959344</v>
      </c>
      <c r="G66">
        <v>54203</v>
      </c>
    </row>
    <row r="67" spans="1:7" x14ac:dyDescent="0.25">
      <c r="A67">
        <v>66</v>
      </c>
      <c r="B67" t="s">
        <v>65</v>
      </c>
      <c r="C67">
        <v>1926</v>
      </c>
      <c r="D67">
        <f t="shared" ref="D67:D121" si="2">C67/F67*100</f>
        <v>0.20076218749478808</v>
      </c>
      <c r="E67" s="2">
        <f t="shared" ref="E67:E121" si="3">C67/G67</f>
        <v>3.5533088574433151E-2</v>
      </c>
      <c r="F67">
        <v>959344</v>
      </c>
      <c r="G67">
        <v>54203</v>
      </c>
    </row>
    <row r="68" spans="1:7" x14ac:dyDescent="0.25">
      <c r="A68">
        <v>67</v>
      </c>
      <c r="B68" t="s">
        <v>66</v>
      </c>
      <c r="C68">
        <v>1885</v>
      </c>
      <c r="D68">
        <f t="shared" si="2"/>
        <v>0.19648843376307143</v>
      </c>
      <c r="E68" s="2">
        <f t="shared" si="3"/>
        <v>3.4776672877884988E-2</v>
      </c>
      <c r="F68">
        <v>959344</v>
      </c>
      <c r="G68">
        <v>54203</v>
      </c>
    </row>
    <row r="69" spans="1:7" x14ac:dyDescent="0.25">
      <c r="A69">
        <v>68</v>
      </c>
      <c r="B69" t="s">
        <v>67</v>
      </c>
      <c r="C69">
        <v>1872</v>
      </c>
      <c r="D69">
        <f t="shared" si="2"/>
        <v>0.19513334111642955</v>
      </c>
      <c r="E69" s="2">
        <f t="shared" si="3"/>
        <v>3.4536833754589227E-2</v>
      </c>
      <c r="F69">
        <v>959344</v>
      </c>
      <c r="G69">
        <v>54203</v>
      </c>
    </row>
    <row r="70" spans="1:7" x14ac:dyDescent="0.25">
      <c r="A70">
        <v>69</v>
      </c>
      <c r="B70" t="s">
        <v>68</v>
      </c>
      <c r="C70">
        <v>1844</v>
      </c>
      <c r="D70">
        <f t="shared" si="2"/>
        <v>0.19221468003135478</v>
      </c>
      <c r="E70" s="2">
        <f t="shared" si="3"/>
        <v>3.4020257181336826E-2</v>
      </c>
      <c r="F70">
        <v>959344</v>
      </c>
      <c r="G70">
        <v>54203</v>
      </c>
    </row>
    <row r="71" spans="1:7" x14ac:dyDescent="0.25">
      <c r="A71">
        <v>70</v>
      </c>
      <c r="B71" t="s">
        <v>69</v>
      </c>
      <c r="C71">
        <v>1822</v>
      </c>
      <c r="D71">
        <f t="shared" si="2"/>
        <v>0.18992144632165314</v>
      </c>
      <c r="E71" s="2">
        <f t="shared" si="3"/>
        <v>3.3614375588067083E-2</v>
      </c>
      <c r="F71">
        <v>959344</v>
      </c>
      <c r="G71">
        <v>54203</v>
      </c>
    </row>
    <row r="72" spans="1:7" x14ac:dyDescent="0.25">
      <c r="A72">
        <v>71</v>
      </c>
      <c r="B72" t="s">
        <v>70</v>
      </c>
      <c r="C72">
        <v>1752</v>
      </c>
      <c r="D72">
        <f t="shared" si="2"/>
        <v>0.18262479360896614</v>
      </c>
      <c r="E72" s="2">
        <f t="shared" si="3"/>
        <v>3.2322934154936075E-2</v>
      </c>
      <c r="F72">
        <v>959344</v>
      </c>
      <c r="G72">
        <v>54203</v>
      </c>
    </row>
    <row r="73" spans="1:7" x14ac:dyDescent="0.25">
      <c r="A73">
        <v>72</v>
      </c>
      <c r="B73" t="s">
        <v>71</v>
      </c>
      <c r="C73">
        <v>1737</v>
      </c>
      <c r="D73">
        <f t="shared" si="2"/>
        <v>0.18106122517053319</v>
      </c>
      <c r="E73" s="2">
        <f t="shared" si="3"/>
        <v>3.2046196704979428E-2</v>
      </c>
      <c r="F73">
        <v>959344</v>
      </c>
      <c r="G73">
        <v>54203</v>
      </c>
    </row>
    <row r="74" spans="1:7" x14ac:dyDescent="0.25">
      <c r="A74">
        <v>73</v>
      </c>
      <c r="B74" t="s">
        <v>72</v>
      </c>
      <c r="C74">
        <v>1640</v>
      </c>
      <c r="D74">
        <f t="shared" si="2"/>
        <v>0.17095014926866692</v>
      </c>
      <c r="E74" s="2">
        <f t="shared" si="3"/>
        <v>3.0256627861926462E-2</v>
      </c>
      <c r="F74">
        <v>959344</v>
      </c>
      <c r="G74">
        <v>54203</v>
      </c>
    </row>
    <row r="75" spans="1:7" x14ac:dyDescent="0.25">
      <c r="A75">
        <v>74</v>
      </c>
      <c r="B75" t="s">
        <v>73</v>
      </c>
      <c r="C75">
        <v>1636</v>
      </c>
      <c r="D75">
        <f t="shared" si="2"/>
        <v>0.17053319768508482</v>
      </c>
      <c r="E75" s="2">
        <f t="shared" si="3"/>
        <v>3.0182831208604689E-2</v>
      </c>
      <c r="F75">
        <v>959344</v>
      </c>
      <c r="G75">
        <v>54203</v>
      </c>
    </row>
    <row r="76" spans="1:7" x14ac:dyDescent="0.25">
      <c r="A76">
        <v>75</v>
      </c>
      <c r="B76" t="s">
        <v>74</v>
      </c>
      <c r="C76">
        <v>1615</v>
      </c>
      <c r="D76">
        <f t="shared" si="2"/>
        <v>0.16834420187127871</v>
      </c>
      <c r="E76" s="2">
        <f t="shared" si="3"/>
        <v>2.9795398778665386E-2</v>
      </c>
      <c r="F76">
        <v>959344</v>
      </c>
      <c r="G76">
        <v>54203</v>
      </c>
    </row>
    <row r="77" spans="1:7" x14ac:dyDescent="0.25">
      <c r="A77">
        <v>76</v>
      </c>
      <c r="B77" t="s">
        <v>75</v>
      </c>
      <c r="C77">
        <v>1542</v>
      </c>
      <c r="D77">
        <f t="shared" si="2"/>
        <v>0.16073483547090511</v>
      </c>
      <c r="E77" s="2">
        <f t="shared" si="3"/>
        <v>2.8448609855543053E-2</v>
      </c>
      <c r="F77">
        <v>959344</v>
      </c>
      <c r="G77">
        <v>54203</v>
      </c>
    </row>
    <row r="78" spans="1:7" x14ac:dyDescent="0.25">
      <c r="A78">
        <v>77</v>
      </c>
      <c r="B78" t="s">
        <v>76</v>
      </c>
      <c r="C78">
        <v>1541</v>
      </c>
      <c r="D78">
        <f t="shared" si="2"/>
        <v>0.16063059757500958</v>
      </c>
      <c r="E78" s="2">
        <f t="shared" si="3"/>
        <v>2.843016069221261E-2</v>
      </c>
      <c r="F78">
        <v>959344</v>
      </c>
      <c r="G78">
        <v>54203</v>
      </c>
    </row>
    <row r="79" spans="1:7" x14ac:dyDescent="0.25">
      <c r="A79">
        <v>78</v>
      </c>
      <c r="B79" t="s">
        <v>77</v>
      </c>
      <c r="C79">
        <v>1526</v>
      </c>
      <c r="D79">
        <f t="shared" si="2"/>
        <v>0.15906702913657667</v>
      </c>
      <c r="E79" s="2">
        <f t="shared" si="3"/>
        <v>2.8153423242255962E-2</v>
      </c>
      <c r="F79">
        <v>959344</v>
      </c>
      <c r="G79">
        <v>54203</v>
      </c>
    </row>
    <row r="80" spans="1:7" x14ac:dyDescent="0.25">
      <c r="A80">
        <v>79</v>
      </c>
      <c r="B80" t="s">
        <v>78</v>
      </c>
      <c r="C80">
        <v>1525</v>
      </c>
      <c r="D80">
        <f t="shared" si="2"/>
        <v>0.15896279124068113</v>
      </c>
      <c r="E80" s="2">
        <f t="shared" si="3"/>
        <v>2.8134974078925519E-2</v>
      </c>
      <c r="F80">
        <v>959344</v>
      </c>
      <c r="G80">
        <v>54203</v>
      </c>
    </row>
    <row r="81" spans="1:7" x14ac:dyDescent="0.25">
      <c r="A81">
        <v>80</v>
      </c>
      <c r="B81" t="s">
        <v>79</v>
      </c>
      <c r="C81">
        <v>1498</v>
      </c>
      <c r="D81">
        <f t="shared" si="2"/>
        <v>0.15614836805150187</v>
      </c>
      <c r="E81" s="2">
        <f t="shared" si="3"/>
        <v>2.7636846669003561E-2</v>
      </c>
      <c r="F81">
        <v>959344</v>
      </c>
      <c r="G81">
        <v>54203</v>
      </c>
    </row>
    <row r="82" spans="1:7" x14ac:dyDescent="0.25">
      <c r="A82">
        <v>81</v>
      </c>
      <c r="B82" t="s">
        <v>80</v>
      </c>
      <c r="C82">
        <v>1456</v>
      </c>
      <c r="D82">
        <f t="shared" si="2"/>
        <v>0.15177037642388966</v>
      </c>
      <c r="E82" s="2">
        <f t="shared" si="3"/>
        <v>2.6861981809124955E-2</v>
      </c>
      <c r="F82">
        <v>959344</v>
      </c>
      <c r="G82">
        <v>54203</v>
      </c>
    </row>
    <row r="83" spans="1:7" x14ac:dyDescent="0.25">
      <c r="A83">
        <v>82</v>
      </c>
      <c r="B83" t="s">
        <v>81</v>
      </c>
      <c r="C83">
        <v>1431</v>
      </c>
      <c r="D83">
        <f t="shared" si="2"/>
        <v>0.14916442902650143</v>
      </c>
      <c r="E83" s="2">
        <f t="shared" si="3"/>
        <v>2.6400752725863882E-2</v>
      </c>
      <c r="F83">
        <v>959344</v>
      </c>
      <c r="G83">
        <v>54203</v>
      </c>
    </row>
    <row r="84" spans="1:7" x14ac:dyDescent="0.25">
      <c r="A84">
        <v>83</v>
      </c>
      <c r="B84" t="s">
        <v>82</v>
      </c>
      <c r="C84">
        <v>1422</v>
      </c>
      <c r="D84">
        <f t="shared" si="2"/>
        <v>0.14822628796344167</v>
      </c>
      <c r="E84" s="2">
        <f t="shared" si="3"/>
        <v>2.6234710255889894E-2</v>
      </c>
      <c r="F84">
        <v>959344</v>
      </c>
      <c r="G84">
        <v>54203</v>
      </c>
    </row>
    <row r="85" spans="1:7" x14ac:dyDescent="0.25">
      <c r="A85">
        <v>84</v>
      </c>
      <c r="B85" t="s">
        <v>83</v>
      </c>
      <c r="C85">
        <v>1403</v>
      </c>
      <c r="D85">
        <f t="shared" si="2"/>
        <v>0.14624576794142666</v>
      </c>
      <c r="E85" s="2">
        <f t="shared" si="3"/>
        <v>2.5884176152611481E-2</v>
      </c>
      <c r="F85">
        <v>959344</v>
      </c>
      <c r="G85">
        <v>54203</v>
      </c>
    </row>
    <row r="86" spans="1:7" x14ac:dyDescent="0.25">
      <c r="A86">
        <v>85</v>
      </c>
      <c r="B86" t="s">
        <v>84</v>
      </c>
      <c r="C86">
        <v>1391</v>
      </c>
      <c r="D86">
        <f t="shared" si="2"/>
        <v>0.14499491319068031</v>
      </c>
      <c r="E86" s="2">
        <f t="shared" si="3"/>
        <v>2.5662786192646163E-2</v>
      </c>
      <c r="F86">
        <v>959344</v>
      </c>
      <c r="G86">
        <v>54203</v>
      </c>
    </row>
    <row r="87" spans="1:7" x14ac:dyDescent="0.25">
      <c r="A87">
        <v>86</v>
      </c>
      <c r="B87" t="s">
        <v>85</v>
      </c>
      <c r="C87">
        <v>1390</v>
      </c>
      <c r="D87">
        <f t="shared" si="2"/>
        <v>0.14489067529478478</v>
      </c>
      <c r="E87" s="2">
        <f t="shared" si="3"/>
        <v>2.564433702931572E-2</v>
      </c>
      <c r="F87">
        <v>959344</v>
      </c>
      <c r="G87">
        <v>54203</v>
      </c>
    </row>
    <row r="88" spans="1:7" x14ac:dyDescent="0.25">
      <c r="A88">
        <v>87</v>
      </c>
      <c r="B88" t="s">
        <v>86</v>
      </c>
      <c r="C88">
        <v>1381</v>
      </c>
      <c r="D88">
        <f t="shared" si="2"/>
        <v>0.14395253423172502</v>
      </c>
      <c r="E88" s="2">
        <f t="shared" si="3"/>
        <v>2.5478294559341735E-2</v>
      </c>
      <c r="F88">
        <v>959344</v>
      </c>
      <c r="G88">
        <v>54203</v>
      </c>
    </row>
    <row r="89" spans="1:7" x14ac:dyDescent="0.25">
      <c r="A89">
        <v>88</v>
      </c>
      <c r="B89" t="s">
        <v>87</v>
      </c>
      <c r="C89">
        <v>1355</v>
      </c>
      <c r="D89">
        <f t="shared" si="2"/>
        <v>0.14124234893844126</v>
      </c>
      <c r="E89" s="2">
        <f t="shared" si="3"/>
        <v>2.4998616312750216E-2</v>
      </c>
      <c r="F89">
        <v>959344</v>
      </c>
      <c r="G89">
        <v>54203</v>
      </c>
    </row>
    <row r="90" spans="1:7" x14ac:dyDescent="0.25">
      <c r="A90">
        <v>89</v>
      </c>
      <c r="B90" t="s">
        <v>88</v>
      </c>
      <c r="C90">
        <v>1341</v>
      </c>
      <c r="D90">
        <f t="shared" si="2"/>
        <v>0.13978301839590387</v>
      </c>
      <c r="E90" s="2">
        <f t="shared" si="3"/>
        <v>2.4740328026124015E-2</v>
      </c>
      <c r="F90">
        <v>959344</v>
      </c>
      <c r="G90">
        <v>54203</v>
      </c>
    </row>
    <row r="91" spans="1:7" x14ac:dyDescent="0.25">
      <c r="A91">
        <v>90</v>
      </c>
      <c r="B91" t="s">
        <v>89</v>
      </c>
      <c r="C91">
        <v>1316</v>
      </c>
      <c r="D91">
        <f t="shared" si="2"/>
        <v>0.13717707099851567</v>
      </c>
      <c r="E91" s="2">
        <f t="shared" si="3"/>
        <v>2.4279098942862939E-2</v>
      </c>
      <c r="F91">
        <v>959344</v>
      </c>
      <c r="G91">
        <v>54203</v>
      </c>
    </row>
    <row r="92" spans="1:7" x14ac:dyDescent="0.25">
      <c r="A92">
        <v>91</v>
      </c>
      <c r="B92" t="s">
        <v>90</v>
      </c>
      <c r="C92">
        <v>1243</v>
      </c>
      <c r="D92">
        <f t="shared" si="2"/>
        <v>0.12956770459814207</v>
      </c>
      <c r="E92" s="2">
        <f t="shared" si="3"/>
        <v>2.2932310019740606E-2</v>
      </c>
      <c r="F92">
        <v>959344</v>
      </c>
      <c r="G92">
        <v>54203</v>
      </c>
    </row>
    <row r="93" spans="1:7" x14ac:dyDescent="0.25">
      <c r="A93">
        <v>92</v>
      </c>
      <c r="B93" t="s">
        <v>91</v>
      </c>
      <c r="C93">
        <v>1179</v>
      </c>
      <c r="D93">
        <f t="shared" si="2"/>
        <v>0.12289647926082824</v>
      </c>
      <c r="E93" s="2">
        <f t="shared" si="3"/>
        <v>2.1751563566592254E-2</v>
      </c>
      <c r="F93">
        <v>959344</v>
      </c>
      <c r="G93">
        <v>54203</v>
      </c>
    </row>
    <row r="94" spans="1:7" x14ac:dyDescent="0.25">
      <c r="A94">
        <v>93</v>
      </c>
      <c r="B94" t="s">
        <v>92</v>
      </c>
      <c r="C94">
        <v>1173</v>
      </c>
      <c r="D94">
        <f t="shared" si="2"/>
        <v>0.12227105188545506</v>
      </c>
      <c r="E94" s="2">
        <f t="shared" si="3"/>
        <v>2.1640868586609598E-2</v>
      </c>
      <c r="F94">
        <v>959344</v>
      </c>
      <c r="G94">
        <v>54203</v>
      </c>
    </row>
    <row r="95" spans="1:7" x14ac:dyDescent="0.25">
      <c r="A95">
        <v>94</v>
      </c>
      <c r="B95" t="s">
        <v>93</v>
      </c>
      <c r="C95">
        <v>1153</v>
      </c>
      <c r="D95">
        <f t="shared" si="2"/>
        <v>0.12018629396754449</v>
      </c>
      <c r="E95" s="2">
        <f t="shared" si="3"/>
        <v>2.1271885320000739E-2</v>
      </c>
      <c r="F95">
        <v>959344</v>
      </c>
      <c r="G95">
        <v>54203</v>
      </c>
    </row>
    <row r="96" spans="1:7" x14ac:dyDescent="0.25">
      <c r="A96">
        <v>95</v>
      </c>
      <c r="B96" t="s">
        <v>94</v>
      </c>
      <c r="C96">
        <v>1144</v>
      </c>
      <c r="D96">
        <f t="shared" si="2"/>
        <v>0.11924815290448472</v>
      </c>
      <c r="E96" s="2">
        <f t="shared" si="3"/>
        <v>2.110584285002675E-2</v>
      </c>
      <c r="F96">
        <v>959344</v>
      </c>
      <c r="G96">
        <v>54203</v>
      </c>
    </row>
    <row r="97" spans="1:7" x14ac:dyDescent="0.25">
      <c r="A97">
        <v>96</v>
      </c>
      <c r="B97" t="s">
        <v>95</v>
      </c>
      <c r="C97">
        <v>1143</v>
      </c>
      <c r="D97">
        <f t="shared" si="2"/>
        <v>0.11914391500858919</v>
      </c>
      <c r="E97" s="2">
        <f t="shared" si="3"/>
        <v>2.1087393686696307E-2</v>
      </c>
      <c r="F97">
        <v>959344</v>
      </c>
      <c r="G97">
        <v>54203</v>
      </c>
    </row>
    <row r="98" spans="1:7" x14ac:dyDescent="0.25">
      <c r="A98">
        <v>97</v>
      </c>
      <c r="B98" t="s">
        <v>96</v>
      </c>
      <c r="C98">
        <v>1137</v>
      </c>
      <c r="D98">
        <f t="shared" si="2"/>
        <v>0.11851848763321604</v>
      </c>
      <c r="E98" s="2">
        <f t="shared" si="3"/>
        <v>2.0976698706713651E-2</v>
      </c>
      <c r="F98">
        <v>959344</v>
      </c>
      <c r="G98">
        <v>54203</v>
      </c>
    </row>
    <row r="99" spans="1:7" x14ac:dyDescent="0.25">
      <c r="A99">
        <v>98</v>
      </c>
      <c r="B99" t="s">
        <v>97</v>
      </c>
      <c r="C99">
        <v>1128</v>
      </c>
      <c r="D99">
        <f t="shared" si="2"/>
        <v>0.11758034657015629</v>
      </c>
      <c r="E99" s="2">
        <f t="shared" si="3"/>
        <v>2.0810656236739663E-2</v>
      </c>
      <c r="F99">
        <v>959344</v>
      </c>
      <c r="G99">
        <v>54203</v>
      </c>
    </row>
    <row r="100" spans="1:7" x14ac:dyDescent="0.25">
      <c r="A100">
        <v>99</v>
      </c>
      <c r="B100" t="s">
        <v>98</v>
      </c>
      <c r="C100">
        <v>1125</v>
      </c>
      <c r="D100">
        <f t="shared" si="2"/>
        <v>0.11726763288246969</v>
      </c>
      <c r="E100" s="2">
        <f t="shared" si="3"/>
        <v>2.0755308746748333E-2</v>
      </c>
      <c r="F100">
        <v>959344</v>
      </c>
      <c r="G100">
        <v>54203</v>
      </c>
    </row>
    <row r="101" spans="1:7" x14ac:dyDescent="0.25">
      <c r="A101">
        <v>100</v>
      </c>
      <c r="B101" t="s">
        <v>99</v>
      </c>
      <c r="C101">
        <v>1057</v>
      </c>
      <c r="D101">
        <f t="shared" si="2"/>
        <v>0.11017945596157373</v>
      </c>
      <c r="E101" s="2">
        <f t="shared" si="3"/>
        <v>1.9500765640278212E-2</v>
      </c>
      <c r="F101">
        <v>959344</v>
      </c>
      <c r="G101">
        <v>54203</v>
      </c>
    </row>
    <row r="102" spans="1:7" x14ac:dyDescent="0.25">
      <c r="A102">
        <v>101</v>
      </c>
      <c r="B102" t="s">
        <v>100</v>
      </c>
      <c r="C102">
        <v>1045</v>
      </c>
      <c r="D102">
        <f t="shared" si="2"/>
        <v>0.10892860121082741</v>
      </c>
      <c r="E102" s="2">
        <f t="shared" si="3"/>
        <v>1.9279375680312898E-2</v>
      </c>
      <c r="F102">
        <v>959344</v>
      </c>
      <c r="G102">
        <v>54203</v>
      </c>
    </row>
    <row r="103" spans="1:7" x14ac:dyDescent="0.25">
      <c r="A103">
        <v>102</v>
      </c>
      <c r="B103" t="s">
        <v>101</v>
      </c>
      <c r="C103">
        <v>1036</v>
      </c>
      <c r="D103">
        <f t="shared" si="2"/>
        <v>0.10799046014776766</v>
      </c>
      <c r="E103" s="2">
        <f t="shared" si="3"/>
        <v>1.9113333210338913E-2</v>
      </c>
      <c r="F103">
        <v>959344</v>
      </c>
      <c r="G103">
        <v>54203</v>
      </c>
    </row>
    <row r="104" spans="1:7" x14ac:dyDescent="0.25">
      <c r="A104">
        <v>103</v>
      </c>
      <c r="B104" t="s">
        <v>102</v>
      </c>
      <c r="C104">
        <v>1026</v>
      </c>
      <c r="D104">
        <f t="shared" si="2"/>
        <v>0.10694808118881236</v>
      </c>
      <c r="E104" s="2">
        <f t="shared" si="3"/>
        <v>1.8928841577034481E-2</v>
      </c>
      <c r="F104">
        <v>959344</v>
      </c>
      <c r="G104">
        <v>54203</v>
      </c>
    </row>
    <row r="105" spans="1:7" x14ac:dyDescent="0.25">
      <c r="A105">
        <v>104</v>
      </c>
      <c r="B105" t="s">
        <v>103</v>
      </c>
      <c r="C105">
        <v>1016</v>
      </c>
      <c r="D105">
        <f t="shared" si="2"/>
        <v>0.10590570222985707</v>
      </c>
      <c r="E105" s="2">
        <f t="shared" si="3"/>
        <v>1.8744349943730053E-2</v>
      </c>
      <c r="F105">
        <v>959344</v>
      </c>
      <c r="G105">
        <v>54203</v>
      </c>
    </row>
    <row r="106" spans="1:7" x14ac:dyDescent="0.25">
      <c r="A106">
        <v>105</v>
      </c>
      <c r="B106" t="s">
        <v>104</v>
      </c>
      <c r="C106">
        <v>1013</v>
      </c>
      <c r="D106">
        <f t="shared" si="2"/>
        <v>0.10559298854217049</v>
      </c>
      <c r="E106" s="2">
        <f t="shared" si="3"/>
        <v>1.8689002453738723E-2</v>
      </c>
      <c r="F106">
        <v>959344</v>
      </c>
      <c r="G106">
        <v>54203</v>
      </c>
    </row>
    <row r="107" spans="1:7" x14ac:dyDescent="0.25">
      <c r="A107">
        <v>106</v>
      </c>
      <c r="B107" t="s">
        <v>119</v>
      </c>
      <c r="C107">
        <v>996</v>
      </c>
      <c r="D107">
        <f t="shared" si="2"/>
        <v>0.10382094431194649</v>
      </c>
      <c r="E107" s="2">
        <f t="shared" si="3"/>
        <v>1.8375366677121193E-2</v>
      </c>
      <c r="F107">
        <v>959344</v>
      </c>
      <c r="G107">
        <v>54203</v>
      </c>
    </row>
    <row r="108" spans="1:7" x14ac:dyDescent="0.25">
      <c r="A108">
        <v>107</v>
      </c>
      <c r="B108" t="s">
        <v>105</v>
      </c>
      <c r="C108">
        <v>988</v>
      </c>
      <c r="D108">
        <f t="shared" si="2"/>
        <v>0.10298704114478227</v>
      </c>
      <c r="E108" s="2">
        <f t="shared" si="3"/>
        <v>1.8227773370477648E-2</v>
      </c>
      <c r="F108">
        <v>959344</v>
      </c>
      <c r="G108">
        <v>54203</v>
      </c>
    </row>
    <row r="109" spans="1:7" x14ac:dyDescent="0.25">
      <c r="A109">
        <v>108</v>
      </c>
      <c r="B109" t="s">
        <v>106</v>
      </c>
      <c r="C109">
        <v>927</v>
      </c>
      <c r="D109">
        <f t="shared" si="2"/>
        <v>9.6628529495155033E-2</v>
      </c>
      <c r="E109" s="2">
        <f t="shared" si="3"/>
        <v>1.7102374407320629E-2</v>
      </c>
      <c r="F109">
        <v>959344</v>
      </c>
      <c r="G109">
        <v>54203</v>
      </c>
    </row>
    <row r="110" spans="1:7" x14ac:dyDescent="0.25">
      <c r="A110">
        <v>109</v>
      </c>
      <c r="B110" t="s">
        <v>107</v>
      </c>
      <c r="C110">
        <v>920</v>
      </c>
      <c r="D110">
        <f t="shared" si="2"/>
        <v>9.5898864223886326E-2</v>
      </c>
      <c r="E110" s="2">
        <f t="shared" si="3"/>
        <v>1.6973230264007527E-2</v>
      </c>
      <c r="F110">
        <v>959344</v>
      </c>
      <c r="G110">
        <v>54203</v>
      </c>
    </row>
    <row r="111" spans="1:7" x14ac:dyDescent="0.25">
      <c r="A111">
        <v>110</v>
      </c>
      <c r="B111" t="s">
        <v>108</v>
      </c>
      <c r="C111">
        <v>909</v>
      </c>
      <c r="D111">
        <f t="shared" si="2"/>
        <v>9.4752247369035508E-2</v>
      </c>
      <c r="E111" s="2">
        <f t="shared" si="3"/>
        <v>1.6770289467372655E-2</v>
      </c>
      <c r="F111">
        <v>959344</v>
      </c>
      <c r="G111">
        <v>54203</v>
      </c>
    </row>
    <row r="112" spans="1:7" x14ac:dyDescent="0.25">
      <c r="A112">
        <v>111</v>
      </c>
      <c r="B112" t="s">
        <v>109</v>
      </c>
      <c r="C112">
        <v>900</v>
      </c>
      <c r="D112">
        <f t="shared" si="2"/>
        <v>9.3814106305975753E-2</v>
      </c>
      <c r="E112" s="2">
        <f t="shared" si="3"/>
        <v>1.6604246997398667E-2</v>
      </c>
      <c r="F112">
        <v>959344</v>
      </c>
      <c r="G112">
        <v>54203</v>
      </c>
    </row>
    <row r="113" spans="1:7" x14ac:dyDescent="0.25">
      <c r="A113">
        <v>112</v>
      </c>
      <c r="B113" t="s">
        <v>110</v>
      </c>
      <c r="C113">
        <v>892</v>
      </c>
      <c r="D113">
        <f t="shared" si="2"/>
        <v>9.2980203138811515E-2</v>
      </c>
      <c r="E113" s="2">
        <f t="shared" si="3"/>
        <v>1.6456653690755125E-2</v>
      </c>
      <c r="F113">
        <v>959344</v>
      </c>
      <c r="G113">
        <v>54203</v>
      </c>
    </row>
    <row r="114" spans="1:7" x14ac:dyDescent="0.25">
      <c r="A114">
        <v>113</v>
      </c>
      <c r="B114" t="s">
        <v>111</v>
      </c>
      <c r="C114">
        <v>890</v>
      </c>
      <c r="D114">
        <f t="shared" si="2"/>
        <v>9.2771727347020466E-2</v>
      </c>
      <c r="E114" s="2">
        <f t="shared" si="3"/>
        <v>1.6419755364094239E-2</v>
      </c>
      <c r="F114">
        <v>959344</v>
      </c>
      <c r="G114">
        <v>54203</v>
      </c>
    </row>
    <row r="115" spans="1:7" x14ac:dyDescent="0.25">
      <c r="A115">
        <v>114</v>
      </c>
      <c r="B115" t="s">
        <v>112</v>
      </c>
      <c r="C115">
        <v>864</v>
      </c>
      <c r="D115">
        <f t="shared" si="2"/>
        <v>9.0061542053736718E-2</v>
      </c>
      <c r="E115" s="2">
        <f t="shared" si="3"/>
        <v>1.594007711750272E-2</v>
      </c>
      <c r="F115">
        <v>959344</v>
      </c>
      <c r="G115">
        <v>54203</v>
      </c>
    </row>
    <row r="116" spans="1:7" x14ac:dyDescent="0.25">
      <c r="A116">
        <v>115</v>
      </c>
      <c r="B116" t="s">
        <v>113</v>
      </c>
      <c r="C116">
        <v>854</v>
      </c>
      <c r="D116">
        <f t="shared" si="2"/>
        <v>8.9019163094781431E-2</v>
      </c>
      <c r="E116" s="2">
        <f t="shared" si="3"/>
        <v>1.5755585484198292E-2</v>
      </c>
      <c r="F116">
        <v>959344</v>
      </c>
      <c r="G116">
        <v>54203</v>
      </c>
    </row>
    <row r="117" spans="1:7" x14ac:dyDescent="0.25">
      <c r="A117">
        <v>116</v>
      </c>
      <c r="B117" t="s">
        <v>114</v>
      </c>
      <c r="C117">
        <v>849</v>
      </c>
      <c r="D117">
        <f t="shared" si="2"/>
        <v>8.8497973615303788E-2</v>
      </c>
      <c r="E117" s="2">
        <f t="shared" si="3"/>
        <v>1.5663339667546076E-2</v>
      </c>
      <c r="F117">
        <v>959344</v>
      </c>
      <c r="G117">
        <v>54203</v>
      </c>
    </row>
    <row r="118" spans="1:7" x14ac:dyDescent="0.25">
      <c r="A118">
        <v>117</v>
      </c>
      <c r="B118" t="s">
        <v>115</v>
      </c>
      <c r="C118">
        <v>834</v>
      </c>
      <c r="D118">
        <f t="shared" si="2"/>
        <v>8.6934405176870871E-2</v>
      </c>
      <c r="E118" s="2">
        <f t="shared" si="3"/>
        <v>1.5386602217589432E-2</v>
      </c>
      <c r="F118">
        <v>959344</v>
      </c>
      <c r="G118">
        <v>54203</v>
      </c>
    </row>
    <row r="119" spans="1:7" x14ac:dyDescent="0.25">
      <c r="A119">
        <v>118</v>
      </c>
      <c r="B119" t="s">
        <v>116</v>
      </c>
      <c r="C119">
        <v>832</v>
      </c>
      <c r="D119">
        <f t="shared" si="2"/>
        <v>8.6725929385079809E-2</v>
      </c>
      <c r="E119" s="2">
        <f t="shared" si="3"/>
        <v>1.5349703890928547E-2</v>
      </c>
      <c r="F119">
        <v>959344</v>
      </c>
      <c r="G119">
        <v>54203</v>
      </c>
    </row>
    <row r="120" spans="1:7" x14ac:dyDescent="0.25">
      <c r="A120">
        <v>119</v>
      </c>
      <c r="B120" t="s">
        <v>117</v>
      </c>
      <c r="C120">
        <v>818</v>
      </c>
      <c r="D120">
        <f t="shared" si="2"/>
        <v>8.526659884254241E-2</v>
      </c>
      <c r="E120" s="2">
        <f t="shared" si="3"/>
        <v>1.5091415604302345E-2</v>
      </c>
      <c r="F120">
        <v>959344</v>
      </c>
      <c r="G120">
        <v>54203</v>
      </c>
    </row>
    <row r="121" spans="1:7" x14ac:dyDescent="0.25">
      <c r="A121">
        <v>120</v>
      </c>
      <c r="B121" t="s">
        <v>118</v>
      </c>
      <c r="C121">
        <v>817</v>
      </c>
      <c r="D121">
        <f t="shared" si="2"/>
        <v>8.5162360946646878E-2</v>
      </c>
      <c r="E121" s="2">
        <f t="shared" si="3"/>
        <v>1.5072966440971901E-2</v>
      </c>
      <c r="F121">
        <v>959344</v>
      </c>
      <c r="G121">
        <v>54203</v>
      </c>
    </row>
    <row r="122" spans="1:7" x14ac:dyDescent="0.25">
      <c r="C122">
        <f>SUM(C2:C121)</f>
        <v>581958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ABF0-DA50-4822-AB19-41A61C7C6E88}">
  <dimension ref="A1:K48"/>
  <sheetViews>
    <sheetView topLeftCell="A4" workbookViewId="0">
      <selection activeCell="I25" sqref="I25"/>
    </sheetView>
  </sheetViews>
  <sheetFormatPr defaultRowHeight="15.75" x14ac:dyDescent="0.25"/>
  <cols>
    <col min="1" max="3" width="9.140625" style="3"/>
    <col min="4" max="4" width="9.140625" style="4"/>
    <col min="5" max="5" width="12.7109375" style="4" customWidth="1"/>
    <col min="6" max="9" width="9.140625" style="3"/>
    <col min="10" max="10" width="8.85546875" style="4" customWidth="1"/>
    <col min="11" max="11" width="10.28515625" style="4" customWidth="1"/>
    <col min="12" max="16384" width="9.140625" style="3"/>
  </cols>
  <sheetData>
    <row r="1" spans="1:11" ht="31.5" x14ac:dyDescent="0.25">
      <c r="A1" s="5" t="s">
        <v>121</v>
      </c>
      <c r="B1" s="5" t="s">
        <v>126</v>
      </c>
      <c r="C1" s="5" t="s">
        <v>122</v>
      </c>
      <c r="D1" s="6" t="s">
        <v>123</v>
      </c>
      <c r="E1" s="7" t="s">
        <v>124</v>
      </c>
      <c r="F1" s="5"/>
      <c r="G1" s="5" t="s">
        <v>121</v>
      </c>
      <c r="H1" s="5" t="s">
        <v>120</v>
      </c>
      <c r="I1" s="5" t="s">
        <v>122</v>
      </c>
      <c r="J1" s="6" t="s">
        <v>123</v>
      </c>
      <c r="K1" s="7" t="s">
        <v>124</v>
      </c>
    </row>
    <row r="2" spans="1:11" x14ac:dyDescent="0.25">
      <c r="A2" s="3">
        <v>1</v>
      </c>
      <c r="B2" s="3" t="s">
        <v>0</v>
      </c>
      <c r="C2" s="3">
        <v>45208</v>
      </c>
      <c r="D2" s="4">
        <v>4.7123867976450571</v>
      </c>
      <c r="E2" s="4">
        <v>0.83404977584266549</v>
      </c>
      <c r="G2" s="3">
        <v>41</v>
      </c>
      <c r="H2" s="3" t="s">
        <v>40</v>
      </c>
      <c r="I2" s="3">
        <v>3845</v>
      </c>
      <c r="J2" s="4">
        <v>0.40079470971830755</v>
      </c>
      <c r="K2" s="4">
        <v>7.0937033005553193E-2</v>
      </c>
    </row>
    <row r="3" spans="1:11" x14ac:dyDescent="0.25">
      <c r="A3" s="3">
        <v>2</v>
      </c>
      <c r="B3" s="3" t="s">
        <v>1</v>
      </c>
      <c r="C3" s="3">
        <v>39636</v>
      </c>
      <c r="D3" s="4">
        <v>4.1315732417151727</v>
      </c>
      <c r="E3" s="4">
        <v>0.73125103776543732</v>
      </c>
      <c r="G3" s="3">
        <v>42</v>
      </c>
      <c r="H3" s="3" t="s">
        <v>41</v>
      </c>
      <c r="I3" s="3">
        <v>3828</v>
      </c>
      <c r="J3" s="4">
        <v>0.39902266548808346</v>
      </c>
      <c r="K3" s="4">
        <v>7.0623397228935667E-2</v>
      </c>
    </row>
    <row r="4" spans="1:11" x14ac:dyDescent="0.25">
      <c r="A4" s="3">
        <v>3</v>
      </c>
      <c r="B4" s="3" t="s">
        <v>2</v>
      </c>
      <c r="C4" s="3">
        <v>39526</v>
      </c>
      <c r="D4" s="4">
        <v>4.1201070731666638</v>
      </c>
      <c r="E4" s="4">
        <v>0.72922162979908867</v>
      </c>
      <c r="G4" s="3">
        <v>43</v>
      </c>
      <c r="H4" s="3" t="s">
        <v>42</v>
      </c>
      <c r="I4" s="3">
        <v>3693</v>
      </c>
      <c r="J4" s="4">
        <v>0.38495054954218716</v>
      </c>
      <c r="K4" s="4">
        <v>6.8132760179325874E-2</v>
      </c>
    </row>
    <row r="5" spans="1:11" x14ac:dyDescent="0.25">
      <c r="A5" s="3">
        <v>4</v>
      </c>
      <c r="B5" s="3" t="s">
        <v>3</v>
      </c>
      <c r="C5" s="3">
        <v>25327</v>
      </c>
      <c r="D5" s="4">
        <v>2.6400331893460529</v>
      </c>
      <c r="E5" s="4">
        <v>0.46726195967012896</v>
      </c>
      <c r="G5" s="3">
        <v>44</v>
      </c>
      <c r="H5" s="3" t="s">
        <v>43</v>
      </c>
      <c r="I5" s="3">
        <v>3648</v>
      </c>
      <c r="J5" s="4">
        <v>0.38025984422688835</v>
      </c>
      <c r="K5" s="4">
        <v>6.7302547829455939E-2</v>
      </c>
    </row>
    <row r="6" spans="1:11" x14ac:dyDescent="0.25">
      <c r="A6" s="3">
        <v>5</v>
      </c>
      <c r="B6" s="3" t="s">
        <v>4</v>
      </c>
      <c r="C6" s="3">
        <v>21838</v>
      </c>
      <c r="D6" s="4">
        <v>2.2763471705665537</v>
      </c>
      <c r="E6" s="4">
        <v>0.40289282881021343</v>
      </c>
      <c r="G6" s="3">
        <v>45</v>
      </c>
      <c r="H6" s="3" t="s">
        <v>44</v>
      </c>
      <c r="I6" s="3">
        <v>3589</v>
      </c>
      <c r="J6" s="4">
        <v>0.37410980836905222</v>
      </c>
      <c r="K6" s="4">
        <v>6.6214047192959799E-2</v>
      </c>
    </row>
    <row r="7" spans="1:11" x14ac:dyDescent="0.25">
      <c r="A7" s="3">
        <v>6</v>
      </c>
      <c r="B7" s="3" t="s">
        <v>5</v>
      </c>
      <c r="C7" s="3">
        <v>17596</v>
      </c>
      <c r="D7" s="4">
        <v>1.8341700161777215</v>
      </c>
      <c r="E7" s="4">
        <v>0.32463147796247438</v>
      </c>
      <c r="G7" s="3">
        <v>46</v>
      </c>
      <c r="H7" s="3" t="s">
        <v>45</v>
      </c>
      <c r="I7" s="3">
        <v>3500</v>
      </c>
      <c r="J7" s="4">
        <v>0.36483263563435014</v>
      </c>
      <c r="K7" s="4">
        <v>6.4572071656550378E-2</v>
      </c>
    </row>
    <row r="8" spans="1:11" x14ac:dyDescent="0.25">
      <c r="A8" s="3">
        <v>7</v>
      </c>
      <c r="B8" s="3" t="s">
        <v>6</v>
      </c>
      <c r="C8" s="3">
        <v>16164</v>
      </c>
      <c r="D8" s="4">
        <v>1.6849013492553244</v>
      </c>
      <c r="E8" s="4">
        <v>0.2982122760732801</v>
      </c>
      <c r="G8" s="3">
        <v>47</v>
      </c>
      <c r="H8" s="3" t="s">
        <v>46</v>
      </c>
      <c r="I8" s="3">
        <v>3366</v>
      </c>
      <c r="J8" s="4">
        <v>0.35086475758434932</v>
      </c>
      <c r="K8" s="4">
        <v>6.2099883770271015E-2</v>
      </c>
    </row>
    <row r="9" spans="1:11" x14ac:dyDescent="0.25">
      <c r="A9" s="3">
        <v>8</v>
      </c>
      <c r="B9" s="3" t="s">
        <v>7</v>
      </c>
      <c r="C9" s="3">
        <v>14295</v>
      </c>
      <c r="D9" s="4">
        <v>1.4900807218265815</v>
      </c>
      <c r="E9" s="4">
        <v>0.2637307898086822</v>
      </c>
      <c r="G9" s="3">
        <v>48</v>
      </c>
      <c r="H9" s="3" t="s">
        <v>47</v>
      </c>
      <c r="I9" s="3">
        <v>3309</v>
      </c>
      <c r="J9" s="4">
        <v>0.34492319751830414</v>
      </c>
      <c r="K9" s="4">
        <v>6.1048281460435769E-2</v>
      </c>
    </row>
    <row r="10" spans="1:11" x14ac:dyDescent="0.25">
      <c r="A10" s="3">
        <v>9</v>
      </c>
      <c r="B10" s="3" t="s">
        <v>8</v>
      </c>
      <c r="C10" s="3">
        <v>12845</v>
      </c>
      <c r="D10" s="4">
        <v>1.3389357727780649</v>
      </c>
      <c r="E10" s="4">
        <v>0.23697950297953987</v>
      </c>
      <c r="G10" s="3">
        <v>49</v>
      </c>
      <c r="H10" s="3" t="s">
        <v>48</v>
      </c>
      <c r="I10" s="3">
        <v>3109</v>
      </c>
      <c r="J10" s="4">
        <v>0.32407561833919846</v>
      </c>
      <c r="K10" s="4">
        <v>5.7358448794347178E-2</v>
      </c>
    </row>
    <row r="11" spans="1:11" x14ac:dyDescent="0.25">
      <c r="A11" s="3">
        <v>10</v>
      </c>
      <c r="B11" s="3" t="s">
        <v>9</v>
      </c>
      <c r="C11" s="3">
        <v>12466</v>
      </c>
      <c r="D11" s="4">
        <v>1.2994296102336595</v>
      </c>
      <c r="E11" s="4">
        <v>0.22998727007730199</v>
      </c>
      <c r="G11" s="3">
        <v>50</v>
      </c>
      <c r="H11" s="3" t="s">
        <v>49</v>
      </c>
      <c r="I11" s="3">
        <v>2875</v>
      </c>
      <c r="J11" s="4">
        <v>0.29968395069964476</v>
      </c>
      <c r="K11" s="4">
        <v>5.3041344575023526E-2</v>
      </c>
    </row>
    <row r="12" spans="1:11" x14ac:dyDescent="0.25">
      <c r="A12" s="3">
        <v>11</v>
      </c>
      <c r="B12" s="3" t="s">
        <v>10</v>
      </c>
      <c r="C12" s="3">
        <v>12250</v>
      </c>
      <c r="D12" s="4">
        <v>1.2769142247202254</v>
      </c>
      <c r="E12" s="4">
        <v>0.22600225079792632</v>
      </c>
      <c r="G12" s="3">
        <v>51</v>
      </c>
      <c r="H12" s="3" t="s">
        <v>50</v>
      </c>
      <c r="I12" s="3">
        <v>2854</v>
      </c>
      <c r="J12" s="4">
        <v>0.29749495488583866</v>
      </c>
      <c r="K12" s="4">
        <v>5.265391214508422E-2</v>
      </c>
    </row>
    <row r="13" spans="1:11" x14ac:dyDescent="0.25">
      <c r="A13" s="3">
        <v>12</v>
      </c>
      <c r="B13" s="3" t="s">
        <v>11</v>
      </c>
      <c r="C13" s="3">
        <v>12208</v>
      </c>
      <c r="D13" s="4">
        <v>1.2725362330926133</v>
      </c>
      <c r="E13" s="4">
        <v>0.2252273859380477</v>
      </c>
      <c r="G13" s="3">
        <v>52</v>
      </c>
      <c r="H13" s="3" t="s">
        <v>51</v>
      </c>
      <c r="I13" s="3">
        <v>2823</v>
      </c>
      <c r="J13" s="4">
        <v>0.29426358011307729</v>
      </c>
      <c r="K13" s="4">
        <v>5.2081988081840488E-2</v>
      </c>
    </row>
    <row r="14" spans="1:11" x14ac:dyDescent="0.25">
      <c r="A14" s="3">
        <v>13</v>
      </c>
      <c r="B14" s="3" t="s">
        <v>12</v>
      </c>
      <c r="C14" s="3">
        <v>9969</v>
      </c>
      <c r="D14" s="4">
        <v>1.0391475841825248</v>
      </c>
      <c r="E14" s="4">
        <v>0.18391970924118592</v>
      </c>
      <c r="G14" s="3">
        <v>53</v>
      </c>
      <c r="H14" s="3" t="s">
        <v>52</v>
      </c>
      <c r="I14" s="3">
        <v>2602</v>
      </c>
      <c r="J14" s="4">
        <v>0.27122700512016545</v>
      </c>
      <c r="K14" s="4">
        <v>4.8004722985812591E-2</v>
      </c>
    </row>
    <row r="15" spans="1:11" x14ac:dyDescent="0.25">
      <c r="A15" s="3">
        <v>14</v>
      </c>
      <c r="B15" s="3" t="s">
        <v>13</v>
      </c>
      <c r="C15" s="3">
        <v>9646</v>
      </c>
      <c r="D15" s="4">
        <v>1.0054787438082688</v>
      </c>
      <c r="E15" s="4">
        <v>0.17796062948545283</v>
      </c>
      <c r="G15" s="3">
        <v>54</v>
      </c>
      <c r="H15" s="3" t="s">
        <v>53</v>
      </c>
      <c r="I15" s="3">
        <v>2572</v>
      </c>
      <c r="J15" s="4">
        <v>0.26809986824329957</v>
      </c>
      <c r="K15" s="4">
        <v>4.7451248085899303E-2</v>
      </c>
    </row>
    <row r="16" spans="1:11" x14ac:dyDescent="0.25">
      <c r="A16" s="3">
        <v>15</v>
      </c>
      <c r="B16" s="3" t="s">
        <v>14</v>
      </c>
      <c r="C16" s="3">
        <v>9255</v>
      </c>
      <c r="D16" s="4">
        <v>0.96472172651311738</v>
      </c>
      <c r="E16" s="4">
        <v>0.17074700662324963</v>
      </c>
      <c r="G16" s="3">
        <v>55</v>
      </c>
      <c r="H16" s="3" t="s">
        <v>54</v>
      </c>
      <c r="I16" s="3">
        <v>2535</v>
      </c>
      <c r="J16" s="4">
        <v>0.26424306609516507</v>
      </c>
      <c r="K16" s="4">
        <v>4.6768629042672913E-2</v>
      </c>
    </row>
    <row r="17" spans="1:11" x14ac:dyDescent="0.25">
      <c r="A17" s="3">
        <v>16</v>
      </c>
      <c r="B17" s="3" t="s">
        <v>15</v>
      </c>
      <c r="C17" s="3">
        <v>8295</v>
      </c>
      <c r="D17" s="4">
        <v>0.86465334645340985</v>
      </c>
      <c r="E17" s="4">
        <v>0.15303580982602438</v>
      </c>
      <c r="G17" s="3">
        <v>56</v>
      </c>
      <c r="H17" s="3" t="s">
        <v>55</v>
      </c>
      <c r="I17" s="3">
        <v>2422</v>
      </c>
      <c r="J17" s="4">
        <v>0.25246418385897029</v>
      </c>
      <c r="K17" s="4">
        <v>4.4683873586332863E-2</v>
      </c>
    </row>
    <row r="18" spans="1:11" x14ac:dyDescent="0.25">
      <c r="A18" s="3">
        <v>17</v>
      </c>
      <c r="B18" s="3" t="s">
        <v>16</v>
      </c>
      <c r="C18" s="3">
        <v>8130</v>
      </c>
      <c r="D18" s="4">
        <v>0.84745409363064761</v>
      </c>
      <c r="E18" s="4">
        <v>0.1499916978765013</v>
      </c>
      <c r="G18" s="3">
        <v>57</v>
      </c>
      <c r="H18" s="3" t="s">
        <v>56</v>
      </c>
      <c r="I18" s="3">
        <v>2292</v>
      </c>
      <c r="J18" s="4">
        <v>0.23891325739255156</v>
      </c>
      <c r="K18" s="4">
        <v>4.2285482353375273E-2</v>
      </c>
    </row>
    <row r="19" spans="1:11" x14ac:dyDescent="0.25">
      <c r="A19" s="3">
        <v>18</v>
      </c>
      <c r="B19" s="3" t="s">
        <v>17</v>
      </c>
      <c r="C19" s="3">
        <v>7968</v>
      </c>
      <c r="D19" s="4">
        <v>0.83056755449557196</v>
      </c>
      <c r="E19" s="4">
        <v>0.14700293341696954</v>
      </c>
      <c r="G19" s="3">
        <v>58</v>
      </c>
      <c r="H19" s="3" t="s">
        <v>57</v>
      </c>
      <c r="I19" s="3">
        <v>2233</v>
      </c>
      <c r="J19" s="4">
        <v>0.23276322153471538</v>
      </c>
      <c r="K19" s="4">
        <v>4.119698171687914E-2</v>
      </c>
    </row>
    <row r="20" spans="1:11" x14ac:dyDescent="0.25">
      <c r="A20" s="3">
        <v>19</v>
      </c>
      <c r="B20" s="3" t="s">
        <v>18</v>
      </c>
      <c r="C20" s="3">
        <v>7510</v>
      </c>
      <c r="D20" s="4">
        <v>0.78282659817541977</v>
      </c>
      <c r="E20" s="4">
        <v>0.13855321661162667</v>
      </c>
      <c r="G20" s="3">
        <v>59</v>
      </c>
      <c r="H20" s="3" t="s">
        <v>58</v>
      </c>
      <c r="I20" s="3">
        <v>2227</v>
      </c>
      <c r="J20" s="4">
        <v>0.23213779415934221</v>
      </c>
      <c r="K20" s="4">
        <v>4.1086286736896481E-2</v>
      </c>
    </row>
    <row r="21" spans="1:11" x14ac:dyDescent="0.25">
      <c r="A21" s="3">
        <v>20</v>
      </c>
      <c r="B21" s="3" t="s">
        <v>19</v>
      </c>
      <c r="C21" s="3">
        <v>7288</v>
      </c>
      <c r="D21" s="4">
        <v>0.75968578528661257</v>
      </c>
      <c r="E21" s="4">
        <v>0.13445750235226833</v>
      </c>
      <c r="G21" s="3">
        <v>60</v>
      </c>
      <c r="H21" s="3" t="s">
        <v>59</v>
      </c>
      <c r="I21" s="3">
        <v>2054</v>
      </c>
      <c r="J21" s="4">
        <v>0.21410463816941577</v>
      </c>
      <c r="K21" s="4">
        <v>3.7894581480729848E-2</v>
      </c>
    </row>
    <row r="22" spans="1:11" x14ac:dyDescent="0.25">
      <c r="A22" s="3">
        <v>21</v>
      </c>
      <c r="B22" s="3" t="s">
        <v>20</v>
      </c>
      <c r="C22" s="3">
        <v>6836</v>
      </c>
      <c r="D22" s="4">
        <v>0.71257025634183357</v>
      </c>
      <c r="E22" s="4">
        <v>0.12611848052690811</v>
      </c>
      <c r="G22" s="3">
        <v>61</v>
      </c>
      <c r="H22" s="3" t="s">
        <v>60</v>
      </c>
      <c r="I22" s="3">
        <v>2019</v>
      </c>
      <c r="J22" s="4">
        <v>0.21045631181307226</v>
      </c>
      <c r="K22" s="4">
        <v>3.7248860764164345E-2</v>
      </c>
    </row>
    <row r="23" spans="1:11" x14ac:dyDescent="0.25">
      <c r="A23" s="3">
        <v>22</v>
      </c>
      <c r="B23" s="3" t="s">
        <v>21</v>
      </c>
      <c r="C23" s="3">
        <v>6827</v>
      </c>
      <c r="D23" s="4">
        <v>0.71163211527877379</v>
      </c>
      <c r="E23" s="4">
        <v>0.12595243805693412</v>
      </c>
      <c r="G23" s="3">
        <v>62</v>
      </c>
      <c r="H23" s="3" t="s">
        <v>61</v>
      </c>
      <c r="I23" s="3">
        <v>1953</v>
      </c>
      <c r="J23" s="4">
        <v>0.20357661068396737</v>
      </c>
      <c r="K23" s="4">
        <v>3.603121598435511E-2</v>
      </c>
    </row>
    <row r="24" spans="1:11" x14ac:dyDescent="0.25">
      <c r="A24" s="3">
        <v>23</v>
      </c>
      <c r="B24" s="3" t="s">
        <v>22</v>
      </c>
      <c r="C24" s="3">
        <v>6255</v>
      </c>
      <c r="D24" s="4">
        <v>0.65200803882653147</v>
      </c>
      <c r="E24" s="4">
        <v>0.11539951663192075</v>
      </c>
      <c r="G24" s="3">
        <v>63</v>
      </c>
      <c r="H24" s="3" t="s">
        <v>62</v>
      </c>
      <c r="I24" s="3">
        <v>1946</v>
      </c>
      <c r="J24" s="4">
        <v>0.20284694541269865</v>
      </c>
      <c r="K24" s="4">
        <v>3.5902071841042008E-2</v>
      </c>
    </row>
    <row r="25" spans="1:11" x14ac:dyDescent="0.25">
      <c r="A25" s="3">
        <v>24</v>
      </c>
      <c r="B25" s="3" t="s">
        <v>23</v>
      </c>
      <c r="C25" s="3">
        <v>6173</v>
      </c>
      <c r="D25" s="4">
        <v>0.64346053136309811</v>
      </c>
      <c r="E25" s="4">
        <v>0.11388668523882442</v>
      </c>
      <c r="G25" s="3">
        <v>64</v>
      </c>
      <c r="H25" s="3" t="s">
        <v>63</v>
      </c>
      <c r="I25" s="3">
        <v>1942</v>
      </c>
      <c r="J25" s="4">
        <v>0.20242999382911656</v>
      </c>
      <c r="K25" s="4">
        <v>3.5828275187720235E-2</v>
      </c>
    </row>
    <row r="26" spans="1:11" x14ac:dyDescent="0.25">
      <c r="A26" s="3">
        <v>25</v>
      </c>
      <c r="B26" s="3" t="s">
        <v>24</v>
      </c>
      <c r="C26" s="3">
        <v>5908</v>
      </c>
      <c r="D26" s="4">
        <v>0.61583748895078305</v>
      </c>
      <c r="E26" s="4">
        <v>0.10899765695625703</v>
      </c>
      <c r="G26" s="3">
        <v>65</v>
      </c>
      <c r="H26" s="3" t="s">
        <v>64</v>
      </c>
      <c r="I26" s="3">
        <v>1937</v>
      </c>
      <c r="J26" s="4">
        <v>0.20190880434963893</v>
      </c>
      <c r="K26" s="4">
        <v>3.5736029371068019E-2</v>
      </c>
    </row>
    <row r="27" spans="1:11" x14ac:dyDescent="0.25">
      <c r="A27" s="3">
        <v>26</v>
      </c>
      <c r="B27" s="3" t="s">
        <v>25</v>
      </c>
      <c r="C27" s="3">
        <v>5834</v>
      </c>
      <c r="D27" s="4">
        <v>0.60812388465451384</v>
      </c>
      <c r="E27" s="4">
        <v>0.10763241886980425</v>
      </c>
      <c r="G27" s="3">
        <v>66</v>
      </c>
      <c r="H27" s="3" t="s">
        <v>65</v>
      </c>
      <c r="I27" s="3">
        <v>1926</v>
      </c>
      <c r="J27" s="4">
        <v>0.20076218749478808</v>
      </c>
      <c r="K27" s="4">
        <v>3.5533088574433151E-2</v>
      </c>
    </row>
    <row r="28" spans="1:11" x14ac:dyDescent="0.25">
      <c r="A28" s="3">
        <v>27</v>
      </c>
      <c r="B28" s="3" t="s">
        <v>26</v>
      </c>
      <c r="C28" s="3">
        <v>5776</v>
      </c>
      <c r="D28" s="4">
        <v>0.60207808669257323</v>
      </c>
      <c r="E28" s="4">
        <v>0.10656236739663856</v>
      </c>
      <c r="G28" s="3">
        <v>67</v>
      </c>
      <c r="H28" s="3" t="s">
        <v>66</v>
      </c>
      <c r="I28" s="3">
        <v>1885</v>
      </c>
      <c r="J28" s="4">
        <v>0.19648843376307143</v>
      </c>
      <c r="K28" s="4">
        <v>3.4776672877884988E-2</v>
      </c>
    </row>
    <row r="29" spans="1:11" x14ac:dyDescent="0.25">
      <c r="A29" s="3">
        <v>28</v>
      </c>
      <c r="B29" s="3" t="s">
        <v>27</v>
      </c>
      <c r="C29" s="3">
        <v>5641</v>
      </c>
      <c r="D29" s="4">
        <v>0.58800597074667693</v>
      </c>
      <c r="E29" s="4">
        <v>0.10407173034702877</v>
      </c>
      <c r="G29" s="3">
        <v>68</v>
      </c>
      <c r="H29" s="3" t="s">
        <v>67</v>
      </c>
      <c r="I29" s="3">
        <v>1872</v>
      </c>
      <c r="J29" s="4">
        <v>0.19513334111642955</v>
      </c>
      <c r="K29" s="4">
        <v>3.4536833754589227E-2</v>
      </c>
    </row>
    <row r="30" spans="1:11" x14ac:dyDescent="0.25">
      <c r="A30" s="3">
        <v>29</v>
      </c>
      <c r="B30" s="3" t="s">
        <v>28</v>
      </c>
      <c r="C30" s="3">
        <v>5626</v>
      </c>
      <c r="D30" s="4">
        <v>0.58644240230824396</v>
      </c>
      <c r="E30" s="4">
        <v>0.10379499289707211</v>
      </c>
      <c r="G30" s="3">
        <v>69</v>
      </c>
      <c r="H30" s="3" t="s">
        <v>68</v>
      </c>
      <c r="I30" s="3">
        <v>1844</v>
      </c>
      <c r="J30" s="4">
        <v>0.19221468003135478</v>
      </c>
      <c r="K30" s="4">
        <v>3.4020257181336826E-2</v>
      </c>
    </row>
    <row r="31" spans="1:11" x14ac:dyDescent="0.25">
      <c r="A31" s="3">
        <v>30</v>
      </c>
      <c r="B31" s="3" t="s">
        <v>29</v>
      </c>
      <c r="C31" s="3">
        <v>5577</v>
      </c>
      <c r="D31" s="4">
        <v>0.58133474540936303</v>
      </c>
      <c r="E31" s="4">
        <v>0.10289098389388042</v>
      </c>
      <c r="G31" s="3">
        <v>70</v>
      </c>
      <c r="H31" s="3" t="s">
        <v>69</v>
      </c>
      <c r="I31" s="3">
        <v>1822</v>
      </c>
      <c r="J31" s="4">
        <v>0.18992144632165314</v>
      </c>
      <c r="K31" s="4">
        <v>3.3614375588067083E-2</v>
      </c>
    </row>
    <row r="32" spans="1:11" x14ac:dyDescent="0.25">
      <c r="A32" s="3">
        <v>31</v>
      </c>
      <c r="B32" s="3" t="s">
        <v>30</v>
      </c>
      <c r="C32" s="3">
        <v>5371</v>
      </c>
      <c r="D32" s="4">
        <v>0.55986173885488422</v>
      </c>
      <c r="E32" s="4">
        <v>9.9090456247809156E-2</v>
      </c>
      <c r="G32" s="3">
        <v>71</v>
      </c>
      <c r="H32" s="3" t="s">
        <v>70</v>
      </c>
      <c r="I32" s="3">
        <v>1752</v>
      </c>
      <c r="J32" s="4">
        <v>0.18262479360896614</v>
      </c>
      <c r="K32" s="4">
        <v>3.2322934154936075E-2</v>
      </c>
    </row>
    <row r="33" spans="1:11" x14ac:dyDescent="0.25">
      <c r="A33" s="3">
        <v>32</v>
      </c>
      <c r="B33" s="3" t="s">
        <v>31</v>
      </c>
      <c r="C33" s="3">
        <v>5323</v>
      </c>
      <c r="D33" s="4">
        <v>0.55485831985189882</v>
      </c>
      <c r="E33" s="4">
        <v>9.8204896407947898E-2</v>
      </c>
      <c r="G33" s="3">
        <v>72</v>
      </c>
      <c r="H33" s="3" t="s">
        <v>71</v>
      </c>
      <c r="I33" s="3">
        <v>1737</v>
      </c>
      <c r="J33" s="4">
        <v>0.18106122517053319</v>
      </c>
      <c r="K33" s="4">
        <v>3.2046196704979428E-2</v>
      </c>
    </row>
    <row r="34" spans="1:11" x14ac:dyDescent="0.25">
      <c r="A34" s="3">
        <v>33</v>
      </c>
      <c r="B34" s="3" t="s">
        <v>32</v>
      </c>
      <c r="C34" s="3">
        <v>5142</v>
      </c>
      <c r="D34" s="4">
        <v>0.53599126069480807</v>
      </c>
      <c r="E34" s="4">
        <v>9.486559784513772E-2</v>
      </c>
      <c r="G34" s="3">
        <v>73</v>
      </c>
      <c r="H34" s="3" t="s">
        <v>72</v>
      </c>
      <c r="I34" s="3">
        <v>1640</v>
      </c>
      <c r="J34" s="4">
        <v>0.17095014926866692</v>
      </c>
      <c r="K34" s="4">
        <v>3.0256627861926462E-2</v>
      </c>
    </row>
    <row r="35" spans="1:11" x14ac:dyDescent="0.25">
      <c r="A35" s="3">
        <v>34</v>
      </c>
      <c r="B35" s="3" t="s">
        <v>33</v>
      </c>
      <c r="C35" s="3">
        <v>4743</v>
      </c>
      <c r="D35" s="4">
        <v>0.49440034023249224</v>
      </c>
      <c r="E35" s="4">
        <v>8.7504381676290974E-2</v>
      </c>
      <c r="G35" s="3">
        <v>74</v>
      </c>
      <c r="H35" s="3" t="s">
        <v>73</v>
      </c>
      <c r="I35" s="3">
        <v>1636</v>
      </c>
      <c r="J35" s="4">
        <v>0.17053319768508482</v>
      </c>
      <c r="K35" s="4">
        <v>3.0182831208604689E-2</v>
      </c>
    </row>
    <row r="36" spans="1:11" x14ac:dyDescent="0.25">
      <c r="A36" s="3">
        <v>35</v>
      </c>
      <c r="B36" s="3" t="s">
        <v>34</v>
      </c>
      <c r="C36" s="3">
        <v>4578</v>
      </c>
      <c r="D36" s="4">
        <v>0.47720108740973</v>
      </c>
      <c r="E36" s="4">
        <v>8.4460269726767886E-2</v>
      </c>
      <c r="G36" s="3">
        <v>75</v>
      </c>
      <c r="H36" s="3" t="s">
        <v>74</v>
      </c>
      <c r="I36" s="3">
        <v>1615</v>
      </c>
      <c r="J36" s="4">
        <v>0.16834420187127871</v>
      </c>
      <c r="K36" s="4">
        <v>2.9795398778665386E-2</v>
      </c>
    </row>
    <row r="37" spans="1:11" x14ac:dyDescent="0.25">
      <c r="A37" s="3">
        <v>36</v>
      </c>
      <c r="B37" s="3" t="s">
        <v>35</v>
      </c>
      <c r="C37" s="3">
        <v>4508</v>
      </c>
      <c r="D37" s="4">
        <v>0.46990443469704302</v>
      </c>
      <c r="E37" s="4">
        <v>8.3168828293636879E-2</v>
      </c>
      <c r="G37" s="3">
        <v>76</v>
      </c>
      <c r="H37" s="3" t="s">
        <v>75</v>
      </c>
      <c r="I37" s="3">
        <v>1542</v>
      </c>
      <c r="J37" s="4">
        <v>0.16073483547090511</v>
      </c>
      <c r="K37" s="4">
        <v>2.8448609855543053E-2</v>
      </c>
    </row>
    <row r="38" spans="1:11" x14ac:dyDescent="0.25">
      <c r="A38" s="3">
        <v>37</v>
      </c>
      <c r="B38" s="3" t="s">
        <v>36</v>
      </c>
      <c r="C38" s="3">
        <v>4257</v>
      </c>
      <c r="D38" s="4">
        <v>0.44374072282726534</v>
      </c>
      <c r="E38" s="4">
        <v>7.8538088297695693E-2</v>
      </c>
      <c r="G38" s="3">
        <v>77</v>
      </c>
      <c r="H38" s="3" t="s">
        <v>76</v>
      </c>
      <c r="I38" s="3">
        <v>1541</v>
      </c>
      <c r="J38" s="4">
        <v>0.16063059757500958</v>
      </c>
      <c r="K38" s="4">
        <v>2.843016069221261E-2</v>
      </c>
    </row>
    <row r="39" spans="1:11" x14ac:dyDescent="0.25">
      <c r="A39" s="3">
        <v>38</v>
      </c>
      <c r="B39" s="3" t="s">
        <v>37</v>
      </c>
      <c r="C39" s="3">
        <v>3998</v>
      </c>
      <c r="D39" s="4">
        <v>0.41674310779032342</v>
      </c>
      <c r="E39" s="4">
        <v>7.3759754995110977E-2</v>
      </c>
      <c r="G39" s="3">
        <v>78</v>
      </c>
      <c r="H39" s="3" t="s">
        <v>77</v>
      </c>
      <c r="I39" s="3">
        <v>1526</v>
      </c>
      <c r="J39" s="4">
        <v>0.15906702913657667</v>
      </c>
      <c r="K39" s="4">
        <v>2.8153423242255962E-2</v>
      </c>
    </row>
    <row r="40" spans="1:11" x14ac:dyDescent="0.25">
      <c r="A40" s="3">
        <v>39</v>
      </c>
      <c r="B40" s="3" t="s">
        <v>38</v>
      </c>
      <c r="C40" s="3">
        <v>3971</v>
      </c>
      <c r="D40" s="4">
        <v>0.41392868460114413</v>
      </c>
      <c r="E40" s="4">
        <v>7.3261627585189018E-2</v>
      </c>
      <c r="G40" s="3">
        <v>79</v>
      </c>
      <c r="H40" s="3" t="s">
        <v>78</v>
      </c>
      <c r="I40" s="3">
        <v>1525</v>
      </c>
      <c r="J40" s="4">
        <v>0.15896279124068113</v>
      </c>
      <c r="K40" s="4">
        <v>2.8134974078925519E-2</v>
      </c>
    </row>
    <row r="41" spans="1:11" x14ac:dyDescent="0.25">
      <c r="A41" s="3">
        <v>40</v>
      </c>
      <c r="B41" s="3" t="s">
        <v>39</v>
      </c>
      <c r="C41" s="3">
        <v>3866</v>
      </c>
      <c r="D41" s="4">
        <v>0.4029837055321136</v>
      </c>
      <c r="E41" s="4">
        <v>7.1324465435492507E-2</v>
      </c>
      <c r="G41" s="3">
        <v>80</v>
      </c>
      <c r="H41" s="3" t="s">
        <v>79</v>
      </c>
      <c r="I41" s="3">
        <v>1498</v>
      </c>
      <c r="J41" s="4">
        <v>0.15614836805150187</v>
      </c>
      <c r="K41" s="4">
        <v>2.7636846669003561E-2</v>
      </c>
    </row>
    <row r="42" spans="1:11" ht="24" customHeight="1" x14ac:dyDescent="0.25">
      <c r="G42" s="8" t="s">
        <v>127</v>
      </c>
      <c r="H42" s="8"/>
      <c r="I42" s="8"/>
      <c r="J42" s="8"/>
    </row>
    <row r="43" spans="1:11" ht="37.5" customHeight="1" x14ac:dyDescent="0.25">
      <c r="B43" s="10"/>
      <c r="C43" s="10"/>
      <c r="D43" s="10"/>
      <c r="E43" s="10"/>
      <c r="G43" s="9" t="s">
        <v>128</v>
      </c>
      <c r="H43" s="8"/>
      <c r="I43" s="8"/>
      <c r="J43" s="8"/>
      <c r="K43" s="8"/>
    </row>
    <row r="48" spans="1:11" x14ac:dyDescent="0.25">
      <c r="B48" s="8"/>
      <c r="C48" s="8"/>
      <c r="D48" s="8"/>
      <c r="E48" s="8"/>
    </row>
  </sheetData>
  <mergeCells count="4">
    <mergeCell ref="B48:E48"/>
    <mergeCell ref="G42:J42"/>
    <mergeCell ref="G43:K43"/>
    <mergeCell ref="B43:E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9F6F-28A7-4699-A9B9-98C9F42E36AD}">
  <dimension ref="A1:L39"/>
  <sheetViews>
    <sheetView workbookViewId="0">
      <selection activeCell="D8" sqref="D8"/>
    </sheetView>
  </sheetViews>
  <sheetFormatPr defaultRowHeight="15" x14ac:dyDescent="0.25"/>
  <cols>
    <col min="1" max="1" width="23.28515625" bestFit="1" customWidth="1"/>
    <col min="2" max="2" width="23.28515625" customWidth="1"/>
  </cols>
  <sheetData>
    <row r="1" spans="1:12" x14ac:dyDescent="0.25">
      <c r="A1" s="15" t="s">
        <v>129</v>
      </c>
      <c r="B1" s="15"/>
      <c r="C1" s="15" t="s">
        <v>130</v>
      </c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t="s">
        <v>131</v>
      </c>
      <c r="B2" t="s">
        <v>126</v>
      </c>
      <c r="C2" t="s">
        <v>132</v>
      </c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</row>
    <row r="3" spans="1:12" x14ac:dyDescent="0.25">
      <c r="A3" t="s">
        <v>193</v>
      </c>
      <c r="B3" t="s">
        <v>32</v>
      </c>
      <c r="C3">
        <v>0.58399999999999996</v>
      </c>
    </row>
    <row r="4" spans="1:12" x14ac:dyDescent="0.25">
      <c r="A4" t="s">
        <v>142</v>
      </c>
      <c r="B4" t="s">
        <v>22</v>
      </c>
      <c r="C4">
        <v>0.40699999999999997</v>
      </c>
    </row>
    <row r="5" spans="1:12" x14ac:dyDescent="0.25">
      <c r="B5" t="s">
        <v>78</v>
      </c>
      <c r="C5">
        <v>0.34799999999999998</v>
      </c>
    </row>
    <row r="6" spans="1:12" x14ac:dyDescent="0.25">
      <c r="B6" t="s">
        <v>31</v>
      </c>
      <c r="C6">
        <v>0.30099999999999999</v>
      </c>
    </row>
    <row r="8" spans="1:12" x14ac:dyDescent="0.25">
      <c r="A8" t="s">
        <v>26</v>
      </c>
      <c r="B8" t="s">
        <v>26</v>
      </c>
      <c r="D8">
        <v>-5.83</v>
      </c>
    </row>
    <row r="9" spans="1:12" x14ac:dyDescent="0.25">
      <c r="A9" t="s">
        <v>143</v>
      </c>
      <c r="B9" t="s">
        <v>79</v>
      </c>
      <c r="D9">
        <v>-3.72</v>
      </c>
    </row>
    <row r="11" spans="1:12" x14ac:dyDescent="0.25">
      <c r="A11" t="s">
        <v>19</v>
      </c>
      <c r="B11" t="s">
        <v>21</v>
      </c>
      <c r="E11">
        <v>0.56000000000000005</v>
      </c>
    </row>
    <row r="12" spans="1:12" x14ac:dyDescent="0.25">
      <c r="A12" t="s">
        <v>144</v>
      </c>
      <c r="B12" t="s">
        <v>19</v>
      </c>
      <c r="E12">
        <v>0.51900000000000002</v>
      </c>
    </row>
    <row r="14" spans="1:12" x14ac:dyDescent="0.25">
      <c r="A14" t="s">
        <v>194</v>
      </c>
      <c r="B14" t="s">
        <v>54</v>
      </c>
      <c r="F14">
        <v>0.58599999999999997</v>
      </c>
    </row>
    <row r="15" spans="1:12" x14ac:dyDescent="0.25">
      <c r="A15" t="s">
        <v>145</v>
      </c>
      <c r="B15" t="s">
        <v>73</v>
      </c>
      <c r="F15">
        <v>0.495</v>
      </c>
    </row>
    <row r="17" spans="1:10" x14ac:dyDescent="0.25">
      <c r="A17" t="s">
        <v>195</v>
      </c>
      <c r="B17" t="s">
        <v>1</v>
      </c>
      <c r="G17">
        <v>0.61399999999999999</v>
      </c>
    </row>
    <row r="18" spans="1:10" x14ac:dyDescent="0.25">
      <c r="A18" t="s">
        <v>146</v>
      </c>
      <c r="B18" t="s">
        <v>13</v>
      </c>
      <c r="G18">
        <v>0.36699999999999999</v>
      </c>
    </row>
    <row r="19" spans="1:10" x14ac:dyDescent="0.25">
      <c r="B19" t="s">
        <v>9</v>
      </c>
      <c r="G19">
        <v>0.34499999999999997</v>
      </c>
    </row>
    <row r="21" spans="1:10" x14ac:dyDescent="0.25">
      <c r="A21" t="s">
        <v>196</v>
      </c>
      <c r="B21" t="s">
        <v>17</v>
      </c>
      <c r="H21">
        <v>-0.66100000000000003</v>
      </c>
    </row>
    <row r="22" spans="1:10" x14ac:dyDescent="0.25">
      <c r="A22" t="s">
        <v>147</v>
      </c>
      <c r="B22" t="s">
        <v>14</v>
      </c>
      <c r="H22">
        <v>-0.56200000000000006</v>
      </c>
    </row>
    <row r="23" spans="1:10" x14ac:dyDescent="0.25">
      <c r="B23" t="s">
        <v>45</v>
      </c>
      <c r="H23">
        <v>-0.47699999999999998</v>
      </c>
    </row>
    <row r="24" spans="1:10" x14ac:dyDescent="0.25">
      <c r="B24" t="s">
        <v>23</v>
      </c>
      <c r="H24">
        <v>-0.30499999999999999</v>
      </c>
    </row>
    <row r="26" spans="1:10" x14ac:dyDescent="0.25">
      <c r="A26" t="s">
        <v>18</v>
      </c>
    </row>
    <row r="27" spans="1:10" x14ac:dyDescent="0.25">
      <c r="A27" t="s">
        <v>147</v>
      </c>
      <c r="B27" t="s">
        <v>18</v>
      </c>
      <c r="I27">
        <v>-0.68700000000000006</v>
      </c>
    </row>
    <row r="29" spans="1:10" x14ac:dyDescent="0.25">
      <c r="A29" t="s">
        <v>197</v>
      </c>
      <c r="B29" t="s">
        <v>35</v>
      </c>
      <c r="J29">
        <v>0.33500000000000002</v>
      </c>
    </row>
    <row r="30" spans="1:10" x14ac:dyDescent="0.25">
      <c r="A30" t="s">
        <v>148</v>
      </c>
      <c r="B30" t="s">
        <v>6</v>
      </c>
      <c r="J30">
        <v>0.32100000000000001</v>
      </c>
    </row>
    <row r="32" spans="1:10" x14ac:dyDescent="0.25">
      <c r="A32" t="s">
        <v>2</v>
      </c>
    </row>
    <row r="33" spans="1:12" x14ac:dyDescent="0.25">
      <c r="A33" t="s">
        <v>149</v>
      </c>
      <c r="B33" t="s">
        <v>2</v>
      </c>
      <c r="K33">
        <v>0.32200000000000001</v>
      </c>
    </row>
    <row r="35" spans="1:12" x14ac:dyDescent="0.25">
      <c r="A35" t="s">
        <v>198</v>
      </c>
      <c r="B35" t="s">
        <v>58</v>
      </c>
      <c r="L35">
        <v>0.35099999999999998</v>
      </c>
    </row>
    <row r="36" spans="1:12" x14ac:dyDescent="0.25">
      <c r="A36" t="s">
        <v>150</v>
      </c>
      <c r="B36" t="s">
        <v>42</v>
      </c>
      <c r="L36">
        <v>0.307</v>
      </c>
    </row>
    <row r="38" spans="1:12" x14ac:dyDescent="0.25">
      <c r="A38" s="14" t="s">
        <v>191</v>
      </c>
      <c r="B38" s="14"/>
      <c r="C38" s="14"/>
      <c r="D38" s="14"/>
      <c r="E38" s="14"/>
    </row>
    <row r="39" spans="1:12" x14ac:dyDescent="0.25">
      <c r="A39" s="14" t="s">
        <v>192</v>
      </c>
      <c r="B39" s="14"/>
      <c r="C39" s="14"/>
      <c r="D39" s="14"/>
      <c r="E39" s="14"/>
      <c r="F39" s="14"/>
      <c r="G39" s="14"/>
    </row>
  </sheetData>
  <mergeCells count="4">
    <mergeCell ref="C1:L1"/>
    <mergeCell ref="A1:B1"/>
    <mergeCell ref="A39:G39"/>
    <mergeCell ref="A38:E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E9C1-5117-4900-A93D-26A613383D50}">
  <dimension ref="A1:C43"/>
  <sheetViews>
    <sheetView tabSelected="1" topLeftCell="A4" workbookViewId="0">
      <selection activeCell="Y40" sqref="Y40"/>
    </sheetView>
  </sheetViews>
  <sheetFormatPr defaultRowHeight="15" x14ac:dyDescent="0.25"/>
  <sheetData>
    <row r="1" spans="1:3" x14ac:dyDescent="0.25">
      <c r="A1" t="s">
        <v>164</v>
      </c>
      <c r="B1" t="s">
        <v>163</v>
      </c>
    </row>
    <row r="2" spans="1:3" x14ac:dyDescent="0.25">
      <c r="A2" t="s">
        <v>132</v>
      </c>
      <c r="B2" s="12">
        <v>5.6601098570742234</v>
      </c>
      <c r="C2" s="11"/>
    </row>
    <row r="3" spans="1:3" x14ac:dyDescent="0.25">
      <c r="A3" t="s">
        <v>133</v>
      </c>
      <c r="B3" s="13">
        <v>3.2379279510584618</v>
      </c>
      <c r="C3" s="11"/>
    </row>
    <row r="4" spans="1:3" x14ac:dyDescent="0.25">
      <c r="A4" t="s">
        <v>134</v>
      </c>
      <c r="B4" s="13">
        <v>1.8722861135523214</v>
      </c>
      <c r="C4" s="11"/>
    </row>
    <row r="5" spans="1:3" x14ac:dyDescent="0.25">
      <c r="A5" t="s">
        <v>135</v>
      </c>
      <c r="B5" s="13">
        <v>1.6116973959703793</v>
      </c>
      <c r="C5" s="11"/>
    </row>
    <row r="6" spans="1:3" x14ac:dyDescent="0.25">
      <c r="A6" t="s">
        <v>136</v>
      </c>
      <c r="B6" s="13">
        <v>1.5638662167162116</v>
      </c>
      <c r="C6" s="11"/>
    </row>
    <row r="7" spans="1:3" x14ac:dyDescent="0.25">
      <c r="A7" t="s">
        <v>137</v>
      </c>
      <c r="B7" s="13">
        <v>1.5077344496919405</v>
      </c>
      <c r="C7" s="11"/>
    </row>
    <row r="8" spans="1:3" x14ac:dyDescent="0.25">
      <c r="A8" t="s">
        <v>138</v>
      </c>
      <c r="B8" s="13">
        <v>1.4130693528627514</v>
      </c>
      <c r="C8" s="11"/>
    </row>
    <row r="9" spans="1:3" x14ac:dyDescent="0.25">
      <c r="A9" t="s">
        <v>139</v>
      </c>
      <c r="B9" s="13">
        <v>1.3399225030330297</v>
      </c>
      <c r="C9" s="11"/>
    </row>
    <row r="10" spans="1:3" x14ac:dyDescent="0.25">
      <c r="A10" t="s">
        <v>140</v>
      </c>
      <c r="B10" s="13">
        <v>1.3043906459062375</v>
      </c>
      <c r="C10" s="11"/>
    </row>
    <row r="11" spans="1:3" x14ac:dyDescent="0.25">
      <c r="A11" t="s">
        <v>141</v>
      </c>
      <c r="B11" s="13">
        <v>1.2427693271170708</v>
      </c>
      <c r="C11" s="11"/>
    </row>
    <row r="12" spans="1:3" x14ac:dyDescent="0.25">
      <c r="A12" t="s">
        <v>151</v>
      </c>
      <c r="B12" s="13">
        <v>1.2352652913883593</v>
      </c>
      <c r="C12" s="11"/>
    </row>
    <row r="13" spans="1:3" x14ac:dyDescent="0.25">
      <c r="A13" t="s">
        <v>152</v>
      </c>
      <c r="B13" s="13">
        <v>1.1756806554810983</v>
      </c>
      <c r="C13" s="11"/>
    </row>
    <row r="14" spans="1:3" x14ac:dyDescent="0.25">
      <c r="A14" t="s">
        <v>153</v>
      </c>
      <c r="B14" s="13">
        <v>1.16858477778556</v>
      </c>
      <c r="C14" s="11"/>
    </row>
    <row r="15" spans="1:3" x14ac:dyDescent="0.25">
      <c r="A15" t="s">
        <v>154</v>
      </c>
      <c r="B15" s="13">
        <v>1.1425037656843811</v>
      </c>
      <c r="C15" s="11"/>
    </row>
    <row r="16" spans="1:3" x14ac:dyDescent="0.25">
      <c r="A16" t="s">
        <v>155</v>
      </c>
      <c r="B16" s="13">
        <v>1.1283773768031962</v>
      </c>
      <c r="C16" s="11"/>
    </row>
    <row r="17" spans="1:3" x14ac:dyDescent="0.25">
      <c r="A17" t="s">
        <v>156</v>
      </c>
      <c r="B17" s="13">
        <v>1.0971102152995067</v>
      </c>
      <c r="C17" s="11"/>
    </row>
    <row r="18" spans="1:3" x14ac:dyDescent="0.25">
      <c r="A18" t="s">
        <v>157</v>
      </c>
      <c r="B18" s="13">
        <v>1.0915902056108797</v>
      </c>
      <c r="C18" s="11"/>
    </row>
    <row r="19" spans="1:3" x14ac:dyDescent="0.25">
      <c r="A19" t="s">
        <v>158</v>
      </c>
      <c r="B19" s="13">
        <v>1.0519586063246578</v>
      </c>
      <c r="C19" s="11"/>
    </row>
    <row r="20" spans="1:3" x14ac:dyDescent="0.25">
      <c r="A20" t="s">
        <v>159</v>
      </c>
      <c r="B20" s="13">
        <v>1.0340359492482092</v>
      </c>
      <c r="C20" s="11"/>
    </row>
    <row r="21" spans="1:3" x14ac:dyDescent="0.25">
      <c r="A21" t="s">
        <v>160</v>
      </c>
      <c r="B21" s="13">
        <v>1.0302831246449873</v>
      </c>
      <c r="C21" s="11"/>
    </row>
    <row r="22" spans="1:3" x14ac:dyDescent="0.25">
      <c r="A22" t="s">
        <v>161</v>
      </c>
      <c r="B22" s="13">
        <v>1.0087659936236708</v>
      </c>
      <c r="C22" s="11"/>
    </row>
    <row r="23" spans="1:3" x14ac:dyDescent="0.25">
      <c r="A23" t="s">
        <v>162</v>
      </c>
      <c r="B23" s="13">
        <v>1.0021010440847262</v>
      </c>
      <c r="C23" s="11"/>
    </row>
    <row r="24" spans="1:3" x14ac:dyDescent="0.25">
      <c r="A24" t="s">
        <v>165</v>
      </c>
      <c r="B24" s="13">
        <v>0.99136747019629334</v>
      </c>
      <c r="C24" s="11"/>
    </row>
    <row r="25" spans="1:3" x14ac:dyDescent="0.25">
      <c r="A25" t="s">
        <v>166</v>
      </c>
      <c r="B25" s="13">
        <v>0.98513127065444739</v>
      </c>
      <c r="C25" s="11"/>
    </row>
    <row r="26" spans="1:3" x14ac:dyDescent="0.25">
      <c r="A26" t="s">
        <v>167</v>
      </c>
      <c r="B26" s="13">
        <v>0.97486293554579095</v>
      </c>
      <c r="C26" s="11"/>
    </row>
    <row r="27" spans="1:3" x14ac:dyDescent="0.25">
      <c r="A27" t="s">
        <v>168</v>
      </c>
      <c r="B27" s="13">
        <v>0.96926381380876558</v>
      </c>
      <c r="C27" s="11"/>
    </row>
    <row r="28" spans="1:3" x14ac:dyDescent="0.25">
      <c r="A28" t="s">
        <v>169</v>
      </c>
      <c r="B28" s="13">
        <v>0.96124070978096487</v>
      </c>
      <c r="C28" s="11"/>
    </row>
    <row r="29" spans="1:3" x14ac:dyDescent="0.25">
      <c r="A29" t="s">
        <v>170</v>
      </c>
      <c r="B29" s="13">
        <v>0.95390787053934933</v>
      </c>
      <c r="C29" s="11"/>
    </row>
    <row r="30" spans="1:3" x14ac:dyDescent="0.25">
      <c r="A30" t="s">
        <v>171</v>
      </c>
      <c r="B30" s="13">
        <v>0.94441544630863783</v>
      </c>
      <c r="C30" s="11"/>
    </row>
    <row r="31" spans="1:3" x14ac:dyDescent="0.25">
      <c r="A31" t="s">
        <v>172</v>
      </c>
      <c r="B31" s="13">
        <v>0.94163042095741889</v>
      </c>
      <c r="C31" s="11"/>
    </row>
    <row r="32" spans="1:3" x14ac:dyDescent="0.25">
      <c r="A32" t="s">
        <v>173</v>
      </c>
      <c r="B32" s="13">
        <v>0.93233647782937001</v>
      </c>
      <c r="C32" s="11"/>
    </row>
    <row r="33" spans="1:3" x14ac:dyDescent="0.25">
      <c r="A33" t="s">
        <v>174</v>
      </c>
      <c r="B33" s="13">
        <v>0.92878512020004844</v>
      </c>
      <c r="C33" s="11"/>
    </row>
    <row r="34" spans="1:3" x14ac:dyDescent="0.25">
      <c r="A34" t="s">
        <v>175</v>
      </c>
      <c r="B34" s="13">
        <v>0.91975223796198846</v>
      </c>
      <c r="C34" s="11"/>
    </row>
    <row r="35" spans="1:3" x14ac:dyDescent="0.25">
      <c r="A35" t="s">
        <v>176</v>
      </c>
      <c r="B35" s="13">
        <v>0.91599652034476131</v>
      </c>
      <c r="C35" s="11"/>
    </row>
    <row r="36" spans="1:3" x14ac:dyDescent="0.25">
      <c r="A36" t="s">
        <v>177</v>
      </c>
      <c r="B36" s="13">
        <v>0.91322029905950719</v>
      </c>
      <c r="C36" s="11"/>
    </row>
    <row r="37" spans="1:3" x14ac:dyDescent="0.25">
      <c r="A37" t="s">
        <v>178</v>
      </c>
      <c r="B37" s="13">
        <v>0.9043949739624918</v>
      </c>
      <c r="C37" s="11"/>
    </row>
    <row r="38" spans="1:3" x14ac:dyDescent="0.25">
      <c r="A38" t="s">
        <v>179</v>
      </c>
      <c r="B38" s="13">
        <v>0.89918056196203144</v>
      </c>
      <c r="C38" s="11"/>
    </row>
    <row r="39" spans="1:3" x14ac:dyDescent="0.25">
      <c r="A39" t="s">
        <v>180</v>
      </c>
      <c r="B39" s="13">
        <v>0.8919264328314167</v>
      </c>
      <c r="C39" s="11"/>
    </row>
    <row r="40" spans="1:3" x14ac:dyDescent="0.25">
      <c r="A40" t="s">
        <v>181</v>
      </c>
      <c r="B40" s="13">
        <v>0.88585178267966957</v>
      </c>
      <c r="C40" s="11"/>
    </row>
    <row r="41" spans="1:3" x14ac:dyDescent="0.25">
      <c r="A41" t="s">
        <v>182</v>
      </c>
      <c r="B41" s="13">
        <v>0.88230982774404265</v>
      </c>
      <c r="C41" s="11"/>
    </row>
    <row r="42" spans="1:3" x14ac:dyDescent="0.25">
      <c r="A42" t="s">
        <v>183</v>
      </c>
      <c r="B42" s="13">
        <v>0.87774066060747569</v>
      </c>
      <c r="C42" s="11"/>
    </row>
    <row r="43" spans="1:3" x14ac:dyDescent="0.25">
      <c r="A43" t="s">
        <v>184</v>
      </c>
      <c r="B43" s="13">
        <v>0.86585944542042714</v>
      </c>
      <c r="C4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0AC7-38DD-41CD-A7CB-7F2B1A09A2CF}">
  <dimension ref="A1:D10"/>
  <sheetViews>
    <sheetView workbookViewId="0">
      <selection activeCell="D27" sqref="D27"/>
    </sheetView>
  </sheetViews>
  <sheetFormatPr defaultRowHeight="15" x14ac:dyDescent="0.25"/>
  <cols>
    <col min="1" max="1" width="13.42578125" bestFit="1" customWidth="1"/>
    <col min="2" max="2" width="20.85546875" bestFit="1" customWidth="1"/>
    <col min="3" max="3" width="16.85546875" bestFit="1" customWidth="1"/>
    <col min="4" max="4" width="23.7109375" bestFit="1" customWidth="1"/>
  </cols>
  <sheetData>
    <row r="1" spans="1:4" x14ac:dyDescent="0.25">
      <c r="A1" t="s">
        <v>245</v>
      </c>
      <c r="B1" t="s">
        <v>246</v>
      </c>
      <c r="C1" t="s">
        <v>185</v>
      </c>
      <c r="D1" t="s">
        <v>186</v>
      </c>
    </row>
    <row r="2" spans="1:4" x14ac:dyDescent="0.25">
      <c r="A2" t="s">
        <v>187</v>
      </c>
      <c r="B2" t="s">
        <v>240</v>
      </c>
      <c r="C2">
        <v>13</v>
      </c>
      <c r="D2">
        <v>4398</v>
      </c>
    </row>
    <row r="3" spans="1:4" x14ac:dyDescent="0.25">
      <c r="B3" t="s">
        <v>241</v>
      </c>
      <c r="C3">
        <v>17</v>
      </c>
    </row>
    <row r="4" spans="1:4" x14ac:dyDescent="0.25">
      <c r="A4" t="s">
        <v>188</v>
      </c>
      <c r="B4" t="s">
        <v>242</v>
      </c>
      <c r="C4">
        <v>25</v>
      </c>
      <c r="D4">
        <v>23842</v>
      </c>
    </row>
    <row r="5" spans="1:4" x14ac:dyDescent="0.25">
      <c r="B5" t="s">
        <v>243</v>
      </c>
      <c r="C5">
        <v>53</v>
      </c>
    </row>
    <row r="6" spans="1:4" x14ac:dyDescent="0.25">
      <c r="A6" t="s">
        <v>189</v>
      </c>
      <c r="B6" t="s">
        <v>236</v>
      </c>
      <c r="C6">
        <v>20</v>
      </c>
      <c r="D6">
        <v>4613</v>
      </c>
    </row>
    <row r="7" spans="1:4" x14ac:dyDescent="0.25">
      <c r="B7" t="s">
        <v>237</v>
      </c>
      <c r="C7">
        <v>44</v>
      </c>
    </row>
    <row r="8" spans="1:4" x14ac:dyDescent="0.25">
      <c r="A8" t="s">
        <v>190</v>
      </c>
      <c r="B8" t="s">
        <v>238</v>
      </c>
      <c r="C8">
        <v>44</v>
      </c>
      <c r="D8">
        <v>21350</v>
      </c>
    </row>
    <row r="9" spans="1:4" x14ac:dyDescent="0.25">
      <c r="B9" t="s">
        <v>239</v>
      </c>
      <c r="C9">
        <v>50</v>
      </c>
    </row>
    <row r="10" spans="1:4" x14ac:dyDescent="0.25">
      <c r="A10" t="s">
        <v>244</v>
      </c>
      <c r="C10">
        <f>SUM(C2:C9)</f>
        <v>266</v>
      </c>
      <c r="D10">
        <f>SUM(D2:D8)</f>
        <v>54203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C31F-BD00-4BDB-A863-5C2CA9F9156E}">
  <dimension ref="A1:K35"/>
  <sheetViews>
    <sheetView topLeftCell="G1" workbookViewId="0">
      <selection activeCell="J4" sqref="J4:K7"/>
    </sheetView>
  </sheetViews>
  <sheetFormatPr defaultRowHeight="15" x14ac:dyDescent="0.25"/>
  <cols>
    <col min="1" max="4" width="9.140625" style="18"/>
    <col min="5" max="5" width="12.7109375" style="18" customWidth="1"/>
    <col min="6" max="6" width="9.140625" style="18"/>
    <col min="7" max="7" width="8.7109375" style="18" customWidth="1"/>
    <col min="8" max="9" width="9.140625" style="18"/>
    <col min="10" max="10" width="28.28515625" style="18" bestFit="1" customWidth="1"/>
    <col min="11" max="11" width="18" style="18" bestFit="1" customWidth="1"/>
    <col min="12" max="16384" width="9.140625" style="18"/>
  </cols>
  <sheetData>
    <row r="1" spans="1:11" x14ac:dyDescent="0.25">
      <c r="A1" s="16" t="s">
        <v>230</v>
      </c>
      <c r="B1" s="16"/>
      <c r="C1" s="16"/>
      <c r="D1" s="16"/>
      <c r="E1" s="16"/>
      <c r="F1" s="16"/>
      <c r="G1" s="16"/>
      <c r="H1" s="17"/>
    </row>
    <row r="2" spans="1:11" ht="48.75" x14ac:dyDescent="0.25">
      <c r="A2" s="19" t="s">
        <v>199</v>
      </c>
      <c r="B2" s="19"/>
      <c r="C2" s="20" t="s">
        <v>200</v>
      </c>
      <c r="D2" s="21"/>
      <c r="E2" s="22" t="s">
        <v>201</v>
      </c>
      <c r="F2" s="21" t="s">
        <v>202</v>
      </c>
      <c r="G2" s="23" t="s">
        <v>203</v>
      </c>
      <c r="H2" s="17"/>
    </row>
    <row r="3" spans="1:11" x14ac:dyDescent="0.25">
      <c r="A3" s="24"/>
      <c r="B3" s="24"/>
      <c r="C3" s="25" t="s">
        <v>204</v>
      </c>
      <c r="D3" s="26" t="s">
        <v>205</v>
      </c>
      <c r="E3" s="26" t="s">
        <v>206</v>
      </c>
      <c r="F3" s="27"/>
      <c r="G3" s="28"/>
      <c r="H3" s="17"/>
    </row>
    <row r="4" spans="1:11" ht="24" x14ac:dyDescent="0.25">
      <c r="A4" s="29" t="s">
        <v>207</v>
      </c>
      <c r="B4" s="30" t="s">
        <v>208</v>
      </c>
      <c r="C4" s="31">
        <v>4.4873199194879385</v>
      </c>
      <c r="D4" s="32">
        <v>5.8542722810565355E-3</v>
      </c>
      <c r="E4" s="33"/>
      <c r="F4" s="32">
        <v>766.50345321453005</v>
      </c>
      <c r="G4" s="34">
        <v>0</v>
      </c>
      <c r="H4" s="17"/>
      <c r="J4" s="18" t="s">
        <v>231</v>
      </c>
      <c r="K4" s="18" t="s">
        <v>235</v>
      </c>
    </row>
    <row r="5" spans="1:11" x14ac:dyDescent="0.25">
      <c r="A5" s="35"/>
      <c r="B5" s="36" t="s">
        <v>132</v>
      </c>
      <c r="C5" s="37">
        <v>-5.8211273201223469E-2</v>
      </c>
      <c r="D5" s="38">
        <v>5.0323918217473947E-3</v>
      </c>
      <c r="E5" s="38">
        <v>-5.4958923913303287E-2</v>
      </c>
      <c r="F5" s="38">
        <v>-11.567317343944573</v>
      </c>
      <c r="G5" s="39">
        <v>6.5608750837753153E-31</v>
      </c>
      <c r="H5" s="17"/>
      <c r="J5" s="18" t="s">
        <v>232</v>
      </c>
      <c r="K5" s="18">
        <v>4.7E-2</v>
      </c>
    </row>
    <row r="6" spans="1:11" x14ac:dyDescent="0.25">
      <c r="A6" s="35"/>
      <c r="B6" s="36" t="s">
        <v>133</v>
      </c>
      <c r="C6" s="37">
        <v>6.9579882786814803E-2</v>
      </c>
      <c r="D6" s="38">
        <v>9.9068137424619031E-3</v>
      </c>
      <c r="E6" s="38">
        <v>3.8235652660856885E-2</v>
      </c>
      <c r="F6" s="38">
        <v>7.0234370601504601</v>
      </c>
      <c r="G6" s="39">
        <v>2.1901761382094706E-12</v>
      </c>
      <c r="H6" s="17"/>
      <c r="J6" s="18" t="s">
        <v>233</v>
      </c>
      <c r="K6" s="18">
        <v>0.249</v>
      </c>
    </row>
    <row r="7" spans="1:11" x14ac:dyDescent="0.25">
      <c r="A7" s="35"/>
      <c r="B7" s="36" t="s">
        <v>134</v>
      </c>
      <c r="C7" s="37">
        <v>1.9925505475002363E-2</v>
      </c>
      <c r="D7" s="38">
        <v>6.7625901349829811E-3</v>
      </c>
      <c r="E7" s="38">
        <v>1.5825712503340274E-2</v>
      </c>
      <c r="F7" s="38">
        <v>2.9464310385938401</v>
      </c>
      <c r="G7" s="39">
        <v>3.2160093799561648E-3</v>
      </c>
      <c r="H7" s="17"/>
      <c r="J7" s="18" t="s">
        <v>234</v>
      </c>
      <c r="K7" s="18">
        <v>0.25700000000000001</v>
      </c>
    </row>
    <row r="8" spans="1:11" x14ac:dyDescent="0.25">
      <c r="A8" s="35"/>
      <c r="B8" s="36" t="s">
        <v>135</v>
      </c>
      <c r="C8" s="37">
        <v>-9.327209926163478E-2</v>
      </c>
      <c r="D8" s="38">
        <v>1.2134773586933864E-2</v>
      </c>
      <c r="E8" s="38">
        <v>-3.9511442227973155E-2</v>
      </c>
      <c r="F8" s="38">
        <v>-7.6863485415224932</v>
      </c>
      <c r="G8" s="39">
        <v>1.5393358310706012E-14</v>
      </c>
      <c r="H8" s="17"/>
    </row>
    <row r="9" spans="1:11" x14ac:dyDescent="0.25">
      <c r="A9" s="35"/>
      <c r="B9" s="36" t="s">
        <v>136</v>
      </c>
      <c r="C9" s="37">
        <v>1.934506713634612E-3</v>
      </c>
      <c r="D9" s="38">
        <v>4.1407675852622944E-3</v>
      </c>
      <c r="E9" s="38">
        <v>2.6501553998817665E-3</v>
      </c>
      <c r="F9" s="38">
        <v>0.4671855335517634</v>
      </c>
      <c r="G9" s="39">
        <v>0.64036902185934441</v>
      </c>
      <c r="H9" s="17"/>
    </row>
    <row r="10" spans="1:11" x14ac:dyDescent="0.25">
      <c r="A10" s="35"/>
      <c r="B10" s="36" t="s">
        <v>137</v>
      </c>
      <c r="C10" s="37">
        <v>-4.7015153533986165E-2</v>
      </c>
      <c r="D10" s="38">
        <v>4.0798277514552984E-3</v>
      </c>
      <c r="E10" s="38">
        <v>-5.6000010126090162E-2</v>
      </c>
      <c r="F10" s="38">
        <v>-11.523808454221035</v>
      </c>
      <c r="G10" s="39">
        <v>1.0869168847374982E-30</v>
      </c>
      <c r="H10" s="17"/>
    </row>
    <row r="11" spans="1:11" x14ac:dyDescent="0.25">
      <c r="A11" s="35"/>
      <c r="B11" s="36" t="s">
        <v>138</v>
      </c>
      <c r="C11" s="37">
        <v>6.2097749144966005E-2</v>
      </c>
      <c r="D11" s="38">
        <v>7.7430237640417508E-3</v>
      </c>
      <c r="E11" s="38">
        <v>4.2242137299508369E-2</v>
      </c>
      <c r="F11" s="38">
        <v>8.0198319206180297</v>
      </c>
      <c r="G11" s="39">
        <v>1.0799289265571357E-15</v>
      </c>
      <c r="H11" s="17"/>
    </row>
    <row r="12" spans="1:11" x14ac:dyDescent="0.25">
      <c r="A12" s="35"/>
      <c r="B12" s="36" t="s">
        <v>139</v>
      </c>
      <c r="C12" s="37">
        <v>-1.2963501525020517E-4</v>
      </c>
      <c r="D12" s="38">
        <v>5.6039241462669609E-3</v>
      </c>
      <c r="E12" s="38">
        <v>-1.1473680532266404E-4</v>
      </c>
      <c r="F12" s="38">
        <v>-2.3132899708601728E-2</v>
      </c>
      <c r="G12" s="39">
        <v>0.98154434773167154</v>
      </c>
      <c r="H12" s="17"/>
    </row>
    <row r="13" spans="1:11" x14ac:dyDescent="0.25">
      <c r="A13" s="35"/>
      <c r="B13" s="36" t="s">
        <v>140</v>
      </c>
      <c r="C13" s="37">
        <v>2.3077252282752104E-3</v>
      </c>
      <c r="D13" s="38">
        <v>5.1971638123227042E-3</v>
      </c>
      <c r="E13" s="38">
        <v>1.9979092028800018E-3</v>
      </c>
      <c r="F13" s="38">
        <v>0.44403549928587827</v>
      </c>
      <c r="G13" s="39">
        <v>0.65701869208498409</v>
      </c>
      <c r="H13" s="17"/>
    </row>
    <row r="14" spans="1:11" x14ac:dyDescent="0.25">
      <c r="A14" s="35"/>
      <c r="B14" s="36" t="s">
        <v>141</v>
      </c>
      <c r="C14" s="37">
        <v>-6.8449176427176253E-2</v>
      </c>
      <c r="D14" s="38">
        <v>9.9387126512248593E-3</v>
      </c>
      <c r="E14" s="38">
        <v>-3.1749847361915419E-2</v>
      </c>
      <c r="F14" s="38">
        <v>-6.8871270182804301</v>
      </c>
      <c r="G14" s="39">
        <v>5.7549171086608834E-12</v>
      </c>
      <c r="H14" s="17"/>
    </row>
    <row r="15" spans="1:11" x14ac:dyDescent="0.25">
      <c r="A15" s="35"/>
      <c r="B15" s="36" t="s">
        <v>209</v>
      </c>
      <c r="C15" s="37">
        <v>0.36260134685368817</v>
      </c>
      <c r="D15" s="38">
        <v>3.9319221287343172E-2</v>
      </c>
      <c r="E15" s="38">
        <v>3.9318113805550212E-2</v>
      </c>
      <c r="F15" s="38">
        <v>9.2219869819855589</v>
      </c>
      <c r="G15" s="39">
        <v>3.0176854720646328E-20</v>
      </c>
      <c r="H15" s="17"/>
    </row>
    <row r="16" spans="1:11" x14ac:dyDescent="0.25">
      <c r="A16" s="35"/>
      <c r="B16" s="36" t="s">
        <v>210</v>
      </c>
      <c r="C16" s="37">
        <v>-3.9167376774452092</v>
      </c>
      <c r="D16" s="38">
        <v>8.3813438893276623E-2</v>
      </c>
      <c r="E16" s="38">
        <v>-0.19367014333628974</v>
      </c>
      <c r="F16" s="38">
        <v>-46.731618809157389</v>
      </c>
      <c r="G16" s="39">
        <v>0</v>
      </c>
      <c r="H16" s="17"/>
    </row>
    <row r="17" spans="1:8" x14ac:dyDescent="0.25">
      <c r="A17" s="35"/>
      <c r="B17" s="36" t="s">
        <v>211</v>
      </c>
      <c r="C17" s="37">
        <v>0.40001879908876375</v>
      </c>
      <c r="D17" s="38">
        <v>5.9497704334360947E-2</v>
      </c>
      <c r="E17" s="38">
        <v>3.4222696354101495E-2</v>
      </c>
      <c r="F17" s="38">
        <v>6.7232644278301343</v>
      </c>
      <c r="G17" s="39">
        <v>1.7945436836091486E-11</v>
      </c>
      <c r="H17" s="17"/>
    </row>
    <row r="18" spans="1:8" x14ac:dyDescent="0.25">
      <c r="A18" s="35"/>
      <c r="B18" s="36" t="s">
        <v>212</v>
      </c>
      <c r="C18" s="37">
        <v>-3.281005108095147</v>
      </c>
      <c r="D18" s="38">
        <v>0.27283724541123733</v>
      </c>
      <c r="E18" s="38">
        <v>-4.8253825064036721E-2</v>
      </c>
      <c r="F18" s="38">
        <v>-12.025502981272998</v>
      </c>
      <c r="G18" s="39">
        <v>2.877711079890852E-33</v>
      </c>
      <c r="H18" s="17"/>
    </row>
    <row r="19" spans="1:8" x14ac:dyDescent="0.25">
      <c r="A19" s="35"/>
      <c r="B19" s="36" t="s">
        <v>213</v>
      </c>
      <c r="C19" s="37">
        <v>0.39088627649518687</v>
      </c>
      <c r="D19" s="38">
        <v>4.0235122640249289E-2</v>
      </c>
      <c r="E19" s="38">
        <v>5.0120275382540345E-2</v>
      </c>
      <c r="F19" s="38">
        <v>9.7150512001711409</v>
      </c>
      <c r="G19" s="39">
        <v>2.7125643848298158E-22</v>
      </c>
      <c r="H19" s="17"/>
    </row>
    <row r="20" spans="1:8" x14ac:dyDescent="0.25">
      <c r="A20" s="35"/>
      <c r="B20" s="36" t="s">
        <v>214</v>
      </c>
      <c r="C20" s="37">
        <v>-2.6867938727006293</v>
      </c>
      <c r="D20" s="38">
        <v>0.19280470191849916</v>
      </c>
      <c r="E20" s="38">
        <v>-5.4043747717106107E-2</v>
      </c>
      <c r="F20" s="38">
        <v>-13.93531301864396</v>
      </c>
      <c r="G20" s="39">
        <v>4.6060489258058597E-44</v>
      </c>
      <c r="H20" s="17"/>
    </row>
    <row r="21" spans="1:8" x14ac:dyDescent="0.25">
      <c r="A21" s="35"/>
      <c r="B21" s="36" t="s">
        <v>215</v>
      </c>
      <c r="C21" s="37">
        <v>0.9397922306255041</v>
      </c>
      <c r="D21" s="38">
        <v>8.8593558636891737E-2</v>
      </c>
      <c r="E21" s="38">
        <v>5.1735699849899758E-2</v>
      </c>
      <c r="F21" s="38">
        <v>10.607906997813721</v>
      </c>
      <c r="G21" s="39">
        <v>2.9056800115059544E-26</v>
      </c>
      <c r="H21" s="17"/>
    </row>
    <row r="22" spans="1:8" x14ac:dyDescent="0.25">
      <c r="A22" s="35"/>
      <c r="B22" s="36" t="s">
        <v>216</v>
      </c>
      <c r="C22" s="37">
        <v>-1.4789519451564905</v>
      </c>
      <c r="D22" s="38">
        <v>0.22427810905362022</v>
      </c>
      <c r="E22" s="38">
        <v>-2.636282655328728E-2</v>
      </c>
      <c r="F22" s="38">
        <v>-6.5942768618710979</v>
      </c>
      <c r="G22" s="39">
        <v>4.3124827612152515E-11</v>
      </c>
      <c r="H22" s="17"/>
    </row>
    <row r="23" spans="1:8" x14ac:dyDescent="0.25">
      <c r="A23" s="35"/>
      <c r="B23" s="36" t="s">
        <v>217</v>
      </c>
      <c r="C23" s="37">
        <v>0.41506571404313269</v>
      </c>
      <c r="D23" s="38">
        <v>1.7522791149855423E-2</v>
      </c>
      <c r="E23" s="38">
        <v>0.12821936391883015</v>
      </c>
      <c r="F23" s="38">
        <v>23.687191754639919</v>
      </c>
      <c r="G23" s="39">
        <v>2.0791894411160697E-123</v>
      </c>
      <c r="H23" s="17"/>
    </row>
    <row r="24" spans="1:8" x14ac:dyDescent="0.25">
      <c r="A24" s="35"/>
      <c r="B24" s="36" t="s">
        <v>218</v>
      </c>
      <c r="C24" s="37">
        <v>-4.233716921551852</v>
      </c>
      <c r="D24" s="38">
        <v>7.4162902465441188E-2</v>
      </c>
      <c r="E24" s="38">
        <v>-0.22432390774715752</v>
      </c>
      <c r="F24" s="38">
        <v>-57.08672099942018</v>
      </c>
      <c r="G24" s="39">
        <v>0</v>
      </c>
      <c r="H24" s="17"/>
    </row>
    <row r="25" spans="1:8" x14ac:dyDescent="0.25">
      <c r="A25" s="35"/>
      <c r="B25" s="36" t="s">
        <v>219</v>
      </c>
      <c r="C25" s="37">
        <v>0.4679920942032133</v>
      </c>
      <c r="D25" s="38">
        <v>3.2645519706110245E-2</v>
      </c>
      <c r="E25" s="38">
        <v>6.3879289392144697E-2</v>
      </c>
      <c r="F25" s="38">
        <v>14.335568813616389</v>
      </c>
      <c r="G25" s="39">
        <v>1.5961707438839476E-46</v>
      </c>
      <c r="H25" s="17"/>
    </row>
    <row r="26" spans="1:8" x14ac:dyDescent="0.25">
      <c r="A26" s="35"/>
      <c r="B26" s="36" t="s">
        <v>220</v>
      </c>
      <c r="C26" s="37">
        <v>-3.1460631428246049</v>
      </c>
      <c r="D26" s="38">
        <v>0.10813214288256275</v>
      </c>
      <c r="E26" s="38">
        <v>-0.1141925361173229</v>
      </c>
      <c r="F26" s="38">
        <v>-29.094615707758578</v>
      </c>
      <c r="G26" s="39">
        <v>1.1166798127626309E-184</v>
      </c>
      <c r="H26" s="17"/>
    </row>
    <row r="27" spans="1:8" x14ac:dyDescent="0.25">
      <c r="A27" s="35"/>
      <c r="B27" s="36" t="s">
        <v>221</v>
      </c>
      <c r="C27" s="37">
        <v>2.9208491601747124E-2</v>
      </c>
      <c r="D27" s="38">
        <v>6.4622577184590885E-2</v>
      </c>
      <c r="E27" s="38">
        <v>2.1265799104683474E-3</v>
      </c>
      <c r="F27" s="38">
        <v>0.45198586738988533</v>
      </c>
      <c r="G27" s="39">
        <v>0.65128097331521406</v>
      </c>
      <c r="H27" s="17"/>
    </row>
    <row r="28" spans="1:8" x14ac:dyDescent="0.25">
      <c r="A28" s="35"/>
      <c r="B28" s="36" t="s">
        <v>222</v>
      </c>
      <c r="C28" s="37">
        <v>-0.61800168329648431</v>
      </c>
      <c r="D28" s="38">
        <v>0.21634231297685325</v>
      </c>
      <c r="E28" s="38">
        <v>-1.2253299901760391E-2</v>
      </c>
      <c r="F28" s="38">
        <v>-2.856591827982375</v>
      </c>
      <c r="G28" s="39">
        <v>4.2837902779564105E-3</v>
      </c>
      <c r="H28" s="17"/>
    </row>
    <row r="29" spans="1:8" x14ac:dyDescent="0.25">
      <c r="A29" s="35"/>
      <c r="B29" s="36" t="s">
        <v>223</v>
      </c>
      <c r="C29" s="37">
        <v>0.19338669358272206</v>
      </c>
      <c r="D29" s="38">
        <v>2.9889830291214177E-2</v>
      </c>
      <c r="E29" s="38">
        <v>2.9729227533337368E-2</v>
      </c>
      <c r="F29" s="38">
        <v>6.4699829908223396</v>
      </c>
      <c r="G29" s="39">
        <v>9.8847159768005192E-11</v>
      </c>
      <c r="H29" s="17"/>
    </row>
    <row r="30" spans="1:8" x14ac:dyDescent="0.25">
      <c r="A30" s="35"/>
      <c r="B30" s="36" t="s">
        <v>224</v>
      </c>
      <c r="C30" s="37">
        <v>-3.0525634852684935</v>
      </c>
      <c r="D30" s="38">
        <v>0.12258191582416499</v>
      </c>
      <c r="E30" s="38">
        <v>-9.7258796967878605E-2</v>
      </c>
      <c r="F30" s="38">
        <v>-24.902233455440346</v>
      </c>
      <c r="G30" s="39">
        <v>4.1186830683361426E-136</v>
      </c>
      <c r="H30" s="17"/>
    </row>
    <row r="31" spans="1:8" x14ac:dyDescent="0.25">
      <c r="A31" s="35"/>
      <c r="B31" s="36" t="s">
        <v>225</v>
      </c>
      <c r="C31" s="37">
        <v>0.41505462310897484</v>
      </c>
      <c r="D31" s="38">
        <v>1.821228811772108E-2</v>
      </c>
      <c r="E31" s="38">
        <v>9.8920420498750342E-2</v>
      </c>
      <c r="F31" s="38">
        <v>22.789812044820156</v>
      </c>
      <c r="G31" s="39">
        <v>2.0030298977738818E-114</v>
      </c>
      <c r="H31" s="17"/>
    </row>
    <row r="32" spans="1:8" x14ac:dyDescent="0.25">
      <c r="A32" s="35"/>
      <c r="B32" s="36" t="s">
        <v>226</v>
      </c>
      <c r="C32" s="37">
        <v>-3.3299229341233647</v>
      </c>
      <c r="D32" s="38">
        <v>7.6117081607452175E-2</v>
      </c>
      <c r="E32" s="38">
        <v>-0.16914755766123185</v>
      </c>
      <c r="F32" s="38">
        <v>-43.747380532746959</v>
      </c>
      <c r="G32" s="39">
        <v>0</v>
      </c>
      <c r="H32" s="17"/>
    </row>
    <row r="33" spans="1:8" x14ac:dyDescent="0.25">
      <c r="A33" s="35"/>
      <c r="B33" s="36" t="s">
        <v>227</v>
      </c>
      <c r="C33" s="37">
        <v>0.22384555651493646</v>
      </c>
      <c r="D33" s="38">
        <v>8.0444660828490167E-2</v>
      </c>
      <c r="E33" s="38">
        <v>1.2212901797515817E-2</v>
      </c>
      <c r="F33" s="38">
        <v>2.7826030243595685</v>
      </c>
      <c r="G33" s="39">
        <v>5.3943401184773912E-3</v>
      </c>
      <c r="H33" s="17"/>
    </row>
    <row r="34" spans="1:8" x14ac:dyDescent="0.25">
      <c r="A34" s="40"/>
      <c r="B34" s="41" t="s">
        <v>228</v>
      </c>
      <c r="C34" s="42">
        <v>-1.1385826217836315</v>
      </c>
      <c r="D34" s="43">
        <v>0.22224923111329797</v>
      </c>
      <c r="E34" s="43">
        <v>-2.0453768402810765E-2</v>
      </c>
      <c r="F34" s="43">
        <v>-5.1229991486593986</v>
      </c>
      <c r="G34" s="44">
        <v>3.0174282986128522E-7</v>
      </c>
      <c r="H34" s="17"/>
    </row>
    <row r="35" spans="1:8" x14ac:dyDescent="0.25">
      <c r="A35" s="45" t="s">
        <v>229</v>
      </c>
      <c r="B35" s="45"/>
      <c r="C35" s="45"/>
      <c r="D35" s="45"/>
      <c r="E35" s="45"/>
      <c r="F35" s="45"/>
      <c r="G35" s="45"/>
      <c r="H35" s="17"/>
    </row>
  </sheetData>
  <mergeCells count="7">
    <mergeCell ref="A35:G35"/>
    <mergeCell ref="A1:G1"/>
    <mergeCell ref="A2:B3"/>
    <mergeCell ref="C2:D2"/>
    <mergeCell ref="F2:F3"/>
    <mergeCell ref="G2:G3"/>
    <mergeCell ref="A4:A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selected_top80_words</vt:lpstr>
      <vt:lpstr>factors_loading</vt:lpstr>
      <vt:lpstr>scree_plot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Panta</dc:creator>
  <cp:lastModifiedBy>Manisha Panta</cp:lastModifiedBy>
  <dcterms:created xsi:type="dcterms:W3CDTF">2020-05-11T03:34:32Z</dcterms:created>
  <dcterms:modified xsi:type="dcterms:W3CDTF">2020-05-11T12:44:36Z</dcterms:modified>
</cp:coreProperties>
</file>