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Raw data" sheetId="1" r:id="rId1"/>
    <sheet name="Basic Scorecard Format " sheetId="2" r:id="rId2"/>
  </sheets>
  <externalReferences>
    <externalReference r:id="rId3"/>
  </externalReferences>
  <calcPr calcId="124519"/>
</workbook>
</file>

<file path=xl/calcChain.xml><?xml version="1.0" encoding="utf-8"?>
<calcChain xmlns="http://schemas.openxmlformats.org/spreadsheetml/2006/main">
  <c r="N49" i="1"/>
  <c r="N54" s="1"/>
  <c r="N45"/>
  <c r="N50" s="1"/>
  <c r="N44"/>
  <c r="N41"/>
  <c r="N46" s="1"/>
  <c r="N51" s="1"/>
  <c r="N40"/>
  <c r="N34"/>
  <c r="N33"/>
  <c r="N43" s="1"/>
  <c r="N48" s="1"/>
  <c r="N53" s="1"/>
  <c r="N32"/>
  <c r="N42" s="1"/>
  <c r="N47" s="1"/>
  <c r="N52" s="1"/>
  <c r="N31"/>
  <c r="N30"/>
  <c r="N29"/>
  <c r="N28"/>
  <c r="N27"/>
  <c r="N26"/>
  <c r="N25"/>
  <c r="N24"/>
  <c r="N23"/>
  <c r="N21"/>
  <c r="N20"/>
  <c r="N19"/>
  <c r="N39" s="1"/>
  <c r="N18"/>
  <c r="N38" s="1"/>
  <c r="N17"/>
  <c r="N22" s="1"/>
  <c r="N16"/>
  <c r="N36" s="1"/>
  <c r="N15"/>
  <c r="N35" s="1"/>
  <c r="N37" l="1"/>
</calcChain>
</file>

<file path=xl/sharedStrings.xml><?xml version="1.0" encoding="utf-8"?>
<sst xmlns="http://schemas.openxmlformats.org/spreadsheetml/2006/main" count="618" uniqueCount="100">
  <si>
    <t>10 students</t>
  </si>
  <si>
    <t xml:space="preserve">5 questions in the test </t>
  </si>
  <si>
    <t>Assumed +2 for correct and -1  for incorrect</t>
  </si>
  <si>
    <t xml:space="preserve">Student No </t>
  </si>
  <si>
    <t>Name of Candidate</t>
  </si>
  <si>
    <t>Registration</t>
  </si>
  <si>
    <t xml:space="preserve">Grade </t>
  </si>
  <si>
    <t>Gender</t>
  </si>
  <si>
    <t xml:space="preserve">Name of school </t>
  </si>
  <si>
    <t xml:space="preserve">Date of Birth </t>
  </si>
  <si>
    <t>City of Residence</t>
  </si>
  <si>
    <t>Date and time of test</t>
  </si>
  <si>
    <t>Country of Residence</t>
  </si>
  <si>
    <t>Extra time assistance</t>
  </si>
  <si>
    <t>Question No.</t>
  </si>
  <si>
    <t>Time Spent on question (sec)</t>
  </si>
  <si>
    <t>Score if correct</t>
  </si>
  <si>
    <t>Score if incorrect</t>
  </si>
  <si>
    <t xml:space="preserve">Attempt status </t>
  </si>
  <si>
    <t>What you marked</t>
  </si>
  <si>
    <t>Correct Answer</t>
  </si>
  <si>
    <t>Outcome (Correct/Incorrect/Not Attempted)</t>
  </si>
  <si>
    <t>Your score</t>
  </si>
  <si>
    <t>abc</t>
  </si>
  <si>
    <t>M</t>
  </si>
  <si>
    <t>YTH</t>
  </si>
  <si>
    <t>Tokyo</t>
  </si>
  <si>
    <t>Japan</t>
  </si>
  <si>
    <t>No</t>
  </si>
  <si>
    <t>Q1</t>
  </si>
  <si>
    <t>Attempted</t>
  </si>
  <si>
    <t>A</t>
  </si>
  <si>
    <t>Correct</t>
  </si>
  <si>
    <t>Q2</t>
  </si>
  <si>
    <t>Unattempted</t>
  </si>
  <si>
    <t>B</t>
  </si>
  <si>
    <t>Q3</t>
  </si>
  <si>
    <t>C</t>
  </si>
  <si>
    <t>Incorrect</t>
  </si>
  <si>
    <t>Q4</t>
  </si>
  <si>
    <t>D</t>
  </si>
  <si>
    <t>Q5</t>
  </si>
  <si>
    <t>E</t>
  </si>
  <si>
    <t>afd</t>
  </si>
  <si>
    <t>F</t>
  </si>
  <si>
    <t>rtgh</t>
  </si>
  <si>
    <t>Beijing</t>
  </si>
  <si>
    <t>China</t>
  </si>
  <si>
    <t>fds</t>
  </si>
  <si>
    <t>FGD</t>
  </si>
  <si>
    <t>Mumbai</t>
  </si>
  <si>
    <t>India</t>
  </si>
  <si>
    <t>oiy</t>
  </si>
  <si>
    <t>JFJ</t>
  </si>
  <si>
    <t>Karachi</t>
  </si>
  <si>
    <t>Pakistan</t>
  </si>
  <si>
    <t>fgs</t>
  </si>
  <si>
    <t>WWP</t>
  </si>
  <si>
    <t>Chicago</t>
  </si>
  <si>
    <t>USA</t>
  </si>
  <si>
    <t>wty</t>
  </si>
  <si>
    <t>PLP</t>
  </si>
  <si>
    <t>Sao Paolo</t>
  </si>
  <si>
    <t>Brazil</t>
  </si>
  <si>
    <t>Yes</t>
  </si>
  <si>
    <t>dsd</t>
  </si>
  <si>
    <t>AZA</t>
  </si>
  <si>
    <t>London</t>
  </si>
  <si>
    <t>England</t>
  </si>
  <si>
    <t>yyy</t>
  </si>
  <si>
    <t>HGH</t>
  </si>
  <si>
    <t>Delhi</t>
  </si>
  <si>
    <t>pop</t>
  </si>
  <si>
    <t>TTT</t>
  </si>
  <si>
    <t>Dhaka</t>
  </si>
  <si>
    <t>Bangladesh</t>
  </si>
  <si>
    <t>qqw</t>
  </si>
  <si>
    <t>BGG</t>
  </si>
  <si>
    <t>Wisdom Tests and Math Challenge</t>
  </si>
  <si>
    <t xml:space="preserve">Pic of child </t>
  </si>
  <si>
    <t>Name of candidate</t>
  </si>
  <si>
    <t>Registration No</t>
  </si>
  <si>
    <t xml:space="preserve">Gender </t>
  </si>
  <si>
    <t xml:space="preserve">School Name </t>
  </si>
  <si>
    <t>Date of birth</t>
  </si>
  <si>
    <t xml:space="preserve">Date of Test </t>
  </si>
  <si>
    <t>Extra Time assistance</t>
  </si>
  <si>
    <t>Question No</t>
  </si>
  <si>
    <t>Attempt status</t>
  </si>
  <si>
    <t>Your Score</t>
  </si>
  <si>
    <t xml:space="preserve">Total Score </t>
  </si>
  <si>
    <t xml:space="preserve">Your overall percentile </t>
  </si>
  <si>
    <t xml:space="preserve">Student Performance  </t>
  </si>
  <si>
    <t xml:space="preserve"> To calculate percentile use the formula </t>
  </si>
  <si>
    <t>Notes to the developer</t>
  </si>
  <si>
    <r>
      <rPr>
        <sz val="11"/>
        <color rgb="FFFF0000"/>
        <rFont val="Calibri"/>
        <family val="2"/>
        <scheme val="minor"/>
      </rPr>
      <t>Total score</t>
    </r>
    <r>
      <rPr>
        <sz val="11"/>
        <color theme="1"/>
        <rFont val="Calibri"/>
        <family val="2"/>
        <scheme val="minor"/>
      </rPr>
      <t xml:space="preserve"> is total of column K</t>
    </r>
  </si>
  <si>
    <r>
      <rPr>
        <sz val="11"/>
        <color rgb="FFFF0000"/>
        <rFont val="Calibri"/>
        <family val="2"/>
        <scheme val="minor"/>
      </rPr>
      <t>Percentile</t>
    </r>
    <r>
      <rPr>
        <sz val="11"/>
        <color theme="1"/>
        <rFont val="Calibri"/>
        <family val="2"/>
        <scheme val="minor"/>
      </rPr>
      <t xml:space="preserve"> is the percentage of students who have scored lesser than that student</t>
    </r>
  </si>
  <si>
    <t xml:space="preserve">No. of students who have scored lower total* 100/total number of students </t>
  </si>
  <si>
    <t>So in this case, you can see 2 out of 3 correct which is 67%</t>
  </si>
  <si>
    <r>
      <t xml:space="preserve">Note - The </t>
    </r>
    <r>
      <rPr>
        <sz val="11"/>
        <color rgb="FFFF0000"/>
        <rFont val="Calibri"/>
        <family val="2"/>
        <scheme val="minor"/>
      </rPr>
      <t>Accuracy</t>
    </r>
    <r>
      <rPr>
        <sz val="11"/>
        <color theme="1"/>
        <rFont val="Calibri"/>
        <family val="2"/>
        <scheme val="minor"/>
      </rPr>
      <t xml:space="preserve"> is from the attempted questions only</t>
    </r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</si>
</sst>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5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0" xfId="0" applyFill="1"/>
    <xf numFmtId="164" fontId="0" fillId="0" borderId="0" xfId="0" applyNumberFormat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Fill="1" applyBorder="1" applyAlignment="1">
      <alignment horizontal="center"/>
    </xf>
    <xf numFmtId="0" fontId="0" fillId="0" borderId="7" xfId="0" applyBorder="1"/>
    <xf numFmtId="0" fontId="0" fillId="0" borderId="5" xfId="0" applyFill="1" applyBorder="1"/>
    <xf numFmtId="0" fontId="0" fillId="0" borderId="0" xfId="0" applyFill="1" applyBorder="1"/>
    <xf numFmtId="0" fontId="0" fillId="0" borderId="8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9" xfId="0" applyFill="1" applyBorder="1"/>
    <xf numFmtId="0" fontId="0" fillId="0" borderId="5" xfId="0" applyBorder="1" applyAlignment="1">
      <alignment horizontal="left"/>
    </xf>
    <xf numFmtId="0" fontId="0" fillId="0" borderId="10" xfId="0" applyBorder="1"/>
    <xf numFmtId="0" fontId="0" fillId="0" borderId="5" xfId="0" applyBorder="1"/>
    <xf numFmtId="0" fontId="0" fillId="0" borderId="10" xfId="0" applyFill="1" applyBorder="1" applyAlignment="1">
      <alignment horizontal="center"/>
    </xf>
    <xf numFmtId="0" fontId="0" fillId="5" borderId="11" xfId="0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left" wrapText="1"/>
    </xf>
    <xf numFmtId="0" fontId="0" fillId="5" borderId="12" xfId="0" applyFill="1" applyBorder="1" applyAlignment="1">
      <alignment horizontal="center" wrapText="1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5" xfId="0" applyFill="1" applyBorder="1" applyAlignment="1">
      <alignment horizontal="left"/>
    </xf>
    <xf numFmtId="0" fontId="0" fillId="3" borderId="5" xfId="0" applyFill="1" applyBorder="1" applyAlignment="1">
      <alignment horizontal="left"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 (sec)</a:t>
            </a:r>
          </a:p>
        </c:rich>
      </c:tx>
      <c:layout>
        <c:manualLayout>
          <c:xMode val="edge"/>
          <c:yMode val="edge"/>
          <c:x val="0.30918042221466552"/>
          <c:y val="4.4871817520602417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'[1]Detailed Score report'!$F$69</c:f>
              <c:strCache>
                <c:ptCount val="1"/>
                <c:pt idx="0">
                  <c:v>Time Spent (sec)</c:v>
                </c:pt>
              </c:strCache>
            </c:strRef>
          </c:tx>
          <c:spPr>
            <a:solidFill>
              <a:srgbClr val="4F81BD"/>
            </a:solidFill>
          </c:spPr>
          <c:cat>
            <c:strRef>
              <c:f>'[1]Detailed Score report'!$E$70:$E$74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</c:strCache>
            </c:strRef>
          </c:cat>
          <c:val>
            <c:numRef>
              <c:f>'[1]Detailed Score report'!$F$70:$F$74</c:f>
              <c:numCache>
                <c:formatCode>General</c:formatCode>
                <c:ptCount val="5"/>
                <c:pt idx="0">
                  <c:v>60</c:v>
                </c:pt>
                <c:pt idx="1">
                  <c:v>52</c:v>
                </c:pt>
                <c:pt idx="2">
                  <c:v>89</c:v>
                </c:pt>
                <c:pt idx="3">
                  <c:v>41</c:v>
                </c:pt>
                <c:pt idx="4">
                  <c:v>56</c:v>
                </c:pt>
              </c:numCache>
            </c:numRef>
          </c:val>
        </c:ser>
        <c:axId val="97515008"/>
        <c:axId val="99540992"/>
      </c:barChart>
      <c:catAx>
        <c:axId val="97515008"/>
        <c:scaling>
          <c:orientation val="minMax"/>
        </c:scaling>
        <c:axPos val="b"/>
        <c:tickLblPos val="nextTo"/>
        <c:crossAx val="99540992"/>
        <c:crosses val="autoZero"/>
        <c:auto val="1"/>
        <c:lblAlgn val="ctr"/>
        <c:lblOffset val="100"/>
      </c:catAx>
      <c:valAx>
        <c:axId val="99540992"/>
        <c:scaling>
          <c:orientation val="minMax"/>
        </c:scaling>
        <c:axPos val="l"/>
        <c:majorGridlines/>
        <c:numFmt formatCode="General" sourceLinked="1"/>
        <c:tickLblPos val="nextTo"/>
        <c:crossAx val="97515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spent as a function of total</a:t>
            </a:r>
            <a:r>
              <a:rPr lang="en-US" baseline="0"/>
              <a:t> time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[1]Sheet1!$E$3:$E$7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</c:strCache>
            </c:strRef>
          </c:cat>
          <c:val>
            <c:numRef>
              <c:f>[1]Sheet1!$F$3:$F$7</c:f>
              <c:numCache>
                <c:formatCode>General</c:formatCode>
                <c:ptCount val="5"/>
                <c:pt idx="0">
                  <c:v>60</c:v>
                </c:pt>
                <c:pt idx="1">
                  <c:v>52</c:v>
                </c:pt>
                <c:pt idx="2">
                  <c:v>89</c:v>
                </c:pt>
                <c:pt idx="3">
                  <c:v>41</c:v>
                </c:pt>
                <c:pt idx="4">
                  <c:v>56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0.79568582561541112"/>
          <c:y val="0.58084242143528853"/>
          <c:w val="0.16907188363569092"/>
          <c:h val="0.38680028632784635"/>
        </c:manualLayout>
      </c:layout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Accuracy from attempted questions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[1]Sheet1!$G$15:$G$16</c:f>
              <c:strCache>
                <c:ptCount val="2"/>
                <c:pt idx="0">
                  <c:v>Correct</c:v>
                </c:pt>
                <c:pt idx="1">
                  <c:v>Incorrect</c:v>
                </c:pt>
              </c:strCache>
            </c:strRef>
          </c:cat>
          <c:val>
            <c:numRef>
              <c:f>[1]Sheet1!$H$15:$H$16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Attempts</a:t>
            </a:r>
          </a:p>
        </c:rich>
      </c:tx>
      <c:layout/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10539531369974969"/>
          <c:y val="0.62861106647383536"/>
          <c:w val="0.7963586150059786"/>
          <c:h val="0.26681129144571231"/>
        </c:manualLayout>
      </c:layout>
      <c:pie3DChart>
        <c:varyColors val="1"/>
        <c:ser>
          <c:idx val="0"/>
          <c:order val="0"/>
          <c:dLbls>
            <c:showPercent val="1"/>
          </c:dLbls>
          <c:cat>
            <c:strRef>
              <c:f>[1]Sheet1!$H$9:$H$10</c:f>
              <c:strCache>
                <c:ptCount val="2"/>
                <c:pt idx="0">
                  <c:v>Attempted</c:v>
                </c:pt>
                <c:pt idx="1">
                  <c:v>Not attempted</c:v>
                </c:pt>
              </c:strCache>
            </c:strRef>
          </c:cat>
          <c:val>
            <c:numRef>
              <c:f>[1]Sheet1!$I$9:$I$10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Overall performance against the test 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[1]Sheet1!$G$15:$G$17</c:f>
              <c:strCache>
                <c:ptCount val="3"/>
                <c:pt idx="0">
                  <c:v>Correct</c:v>
                </c:pt>
                <c:pt idx="1">
                  <c:v>Incorrect</c:v>
                </c:pt>
                <c:pt idx="2">
                  <c:v>Unattempted </c:v>
                </c:pt>
              </c:strCache>
            </c:strRef>
          </c:cat>
          <c:val>
            <c:numRef>
              <c:f>[1]Sheet1!$H$15:$H$17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466725</xdr:colOff>
      <xdr:row>2</xdr:row>
      <xdr:rowOff>19050</xdr:rowOff>
    </xdr:from>
    <xdr:to>
      <xdr:col>6</xdr:col>
      <xdr:colOff>612164</xdr:colOff>
      <xdr:row>4</xdr:row>
      <xdr:rowOff>123825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00475" y="419100"/>
          <a:ext cx="1002689" cy="485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2</xdr:row>
      <xdr:rowOff>95250</xdr:rowOff>
    </xdr:to>
    <xdr:sp macro="" textlink="">
      <xdr:nvSpPr>
        <xdr:cNvPr id="3" name="AutoShape 1" descr="File:Olympic Rings.svg - Wikipedia"/>
        <xdr:cNvSpPr>
          <a:spLocks noChangeAspect="1" noChangeArrowheads="1"/>
        </xdr:cNvSpPr>
      </xdr:nvSpPr>
      <xdr:spPr bwMode="auto">
        <a:xfrm>
          <a:off x="7334250" y="200025"/>
          <a:ext cx="304800" cy="304800"/>
        </a:xfrm>
        <a:prstGeom prst="rect">
          <a:avLst/>
        </a:prstGeom>
        <a:noFill/>
      </xdr:spPr>
    </xdr:sp>
    <xdr:clientData/>
  </xdr:twoCellAnchor>
  <xdr:twoCellAnchor>
    <xdr:from>
      <xdr:col>1</xdr:col>
      <xdr:colOff>523874</xdr:colOff>
      <xdr:row>24</xdr:row>
      <xdr:rowOff>104775</xdr:rowOff>
    </xdr:from>
    <xdr:to>
      <xdr:col>6</xdr:col>
      <xdr:colOff>57149</xdr:colOff>
      <xdr:row>34</xdr:row>
      <xdr:rowOff>180974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504825</xdr:colOff>
      <xdr:row>25</xdr:row>
      <xdr:rowOff>114300</xdr:rowOff>
    </xdr:from>
    <xdr:to>
      <xdr:col>9</xdr:col>
      <xdr:colOff>361950</xdr:colOff>
      <xdr:row>34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37</xdr:row>
      <xdr:rowOff>9525</xdr:rowOff>
    </xdr:from>
    <xdr:to>
      <xdr:col>9</xdr:col>
      <xdr:colOff>1066800</xdr:colOff>
      <xdr:row>45</xdr:row>
      <xdr:rowOff>161926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19050</xdr:colOff>
      <xdr:row>37</xdr:row>
      <xdr:rowOff>19050</xdr:rowOff>
    </xdr:from>
    <xdr:to>
      <xdr:col>5</xdr:col>
      <xdr:colOff>9525</xdr:colOff>
      <xdr:row>47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48</xdr:row>
      <xdr:rowOff>0</xdr:rowOff>
    </xdr:from>
    <xdr:to>
      <xdr:col>6</xdr:col>
      <xdr:colOff>600075</xdr:colOff>
      <xdr:row>60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Test%20Repo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dmin Score Report "/>
      <sheetName val="Basic score report"/>
      <sheetName val="Detailed Score report"/>
      <sheetName val="Sheet1"/>
      <sheetName val="Sheet2"/>
    </sheetNames>
    <sheetDataSet>
      <sheetData sheetId="0"/>
      <sheetData sheetId="1"/>
      <sheetData sheetId="2">
        <row r="69">
          <cell r="F69" t="str">
            <v>Time Spent (sec)</v>
          </cell>
        </row>
        <row r="70">
          <cell r="E70" t="str">
            <v>Q1</v>
          </cell>
          <cell r="F70">
            <v>60</v>
          </cell>
        </row>
        <row r="71">
          <cell r="E71" t="str">
            <v>Q2</v>
          </cell>
          <cell r="F71">
            <v>52</v>
          </cell>
        </row>
        <row r="72">
          <cell r="E72" t="str">
            <v>Q3</v>
          </cell>
          <cell r="F72">
            <v>89</v>
          </cell>
        </row>
        <row r="73">
          <cell r="E73" t="str">
            <v>Q4</v>
          </cell>
          <cell r="F73">
            <v>41</v>
          </cell>
        </row>
        <row r="74">
          <cell r="E74" t="str">
            <v>Q5</v>
          </cell>
          <cell r="F74">
            <v>56</v>
          </cell>
        </row>
      </sheetData>
      <sheetData sheetId="3">
        <row r="3">
          <cell r="E3" t="str">
            <v>Q1</v>
          </cell>
          <cell r="F3">
            <v>60</v>
          </cell>
        </row>
        <row r="4">
          <cell r="E4" t="str">
            <v>Q2</v>
          </cell>
          <cell r="F4">
            <v>52</v>
          </cell>
        </row>
        <row r="5">
          <cell r="E5" t="str">
            <v>Q3</v>
          </cell>
          <cell r="F5">
            <v>89</v>
          </cell>
        </row>
        <row r="6">
          <cell r="E6" t="str">
            <v>Q4</v>
          </cell>
          <cell r="F6">
            <v>41</v>
          </cell>
        </row>
        <row r="7">
          <cell r="E7" t="str">
            <v>Q5</v>
          </cell>
          <cell r="F7">
            <v>56</v>
          </cell>
        </row>
        <row r="9">
          <cell r="H9" t="str">
            <v>Attempted</v>
          </cell>
          <cell r="I9">
            <v>3</v>
          </cell>
        </row>
        <row r="10">
          <cell r="H10" t="str">
            <v>Not attempted</v>
          </cell>
          <cell r="I10">
            <v>2</v>
          </cell>
        </row>
        <row r="15">
          <cell r="G15" t="str">
            <v>Correct</v>
          </cell>
          <cell r="H15">
            <v>2</v>
          </cell>
        </row>
        <row r="16">
          <cell r="G16" t="str">
            <v>Incorrect</v>
          </cell>
          <cell r="H16">
            <v>1</v>
          </cell>
        </row>
        <row r="17">
          <cell r="G17" t="str">
            <v xml:space="preserve">Unattempted </v>
          </cell>
          <cell r="H17">
            <v>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N60"/>
  <sheetViews>
    <sheetView topLeftCell="A16" workbookViewId="0">
      <selection activeCell="D3" sqref="D3"/>
    </sheetView>
  </sheetViews>
  <sheetFormatPr defaultRowHeight="15"/>
  <cols>
    <col min="3" max="3" width="10.28515625" customWidth="1"/>
    <col min="4" max="4" width="11.85546875" customWidth="1"/>
    <col min="5" max="5" width="17.7109375" customWidth="1"/>
    <col min="6" max="7" width="10.28515625" customWidth="1"/>
    <col min="8" max="8" width="12.28515625" customWidth="1"/>
    <col min="9" max="9" width="11.42578125" customWidth="1"/>
    <col min="10" max="10" width="13.28515625" customWidth="1"/>
    <col min="11" max="11" width="11.42578125" customWidth="1"/>
    <col min="12" max="12" width="10.28515625" customWidth="1"/>
    <col min="13" max="13" width="11.7109375" customWidth="1"/>
    <col min="14" max="16" width="12.42578125" customWidth="1"/>
    <col min="17" max="17" width="18.42578125" customWidth="1"/>
    <col min="18" max="18" width="10.140625" customWidth="1"/>
    <col min="19" max="19" width="10.42578125" customWidth="1"/>
    <col min="20" max="20" width="16.28515625" customWidth="1"/>
    <col min="21" max="21" width="15.85546875" customWidth="1"/>
    <col min="22" max="40" width="9.140625" style="2"/>
  </cols>
  <sheetData>
    <row r="1" spans="2:40">
      <c r="D1" s="1"/>
    </row>
    <row r="2" spans="2:40">
      <c r="B2" s="3"/>
      <c r="C2" s="3"/>
      <c r="D2" s="1" t="s">
        <v>0</v>
      </c>
      <c r="E2" s="4" t="s">
        <v>1</v>
      </c>
      <c r="F2" s="3"/>
      <c r="G2" s="3"/>
      <c r="H2" s="3"/>
      <c r="I2" s="3"/>
      <c r="J2" s="3"/>
      <c r="K2" s="3"/>
      <c r="L2" s="3"/>
      <c r="M2" s="4"/>
      <c r="N2" s="3"/>
      <c r="O2" s="3"/>
      <c r="P2" s="3"/>
      <c r="Q2" s="3"/>
      <c r="S2" s="3"/>
      <c r="T2" s="4"/>
      <c r="U2" s="3"/>
    </row>
    <row r="3" spans="2:40" ht="45">
      <c r="B3" s="3"/>
      <c r="C3" s="3"/>
      <c r="E3" s="3"/>
      <c r="F3" s="3"/>
      <c r="G3" s="3"/>
      <c r="H3" s="3"/>
      <c r="I3" s="3"/>
      <c r="J3" s="3"/>
      <c r="K3" s="3"/>
      <c r="L3" s="3"/>
      <c r="M3" s="4"/>
      <c r="N3" s="3"/>
      <c r="O3" s="3"/>
      <c r="P3" s="3"/>
      <c r="Q3" s="3"/>
      <c r="S3" s="3"/>
      <c r="T3" s="4"/>
      <c r="U3" s="5" t="s">
        <v>2</v>
      </c>
    </row>
    <row r="4" spans="2:40" ht="60"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 t="s">
        <v>9</v>
      </c>
      <c r="I4" s="6" t="s">
        <v>10</v>
      </c>
      <c r="J4" s="6" t="s">
        <v>11</v>
      </c>
      <c r="K4" s="6" t="s">
        <v>12</v>
      </c>
      <c r="L4" s="6" t="s">
        <v>13</v>
      </c>
      <c r="M4" s="6" t="s">
        <v>14</v>
      </c>
      <c r="N4" s="6" t="s">
        <v>15</v>
      </c>
      <c r="O4" s="6" t="s">
        <v>16</v>
      </c>
      <c r="P4" s="6" t="s">
        <v>17</v>
      </c>
      <c r="Q4" s="6" t="s">
        <v>18</v>
      </c>
      <c r="R4" s="7" t="s">
        <v>19</v>
      </c>
      <c r="S4" s="6" t="s">
        <v>20</v>
      </c>
      <c r="T4" s="8" t="s">
        <v>21</v>
      </c>
      <c r="U4" s="9" t="s">
        <v>22</v>
      </c>
    </row>
    <row r="5" spans="2:40">
      <c r="B5" s="10">
        <v>1</v>
      </c>
      <c r="C5" s="10" t="s">
        <v>23</v>
      </c>
      <c r="D5" s="10">
        <v>32030938</v>
      </c>
      <c r="E5" s="10">
        <v>2</v>
      </c>
      <c r="F5" s="10" t="s">
        <v>24</v>
      </c>
      <c r="G5" s="10" t="s">
        <v>25</v>
      </c>
      <c r="H5" s="11">
        <v>41235</v>
      </c>
      <c r="I5" s="10" t="s">
        <v>26</v>
      </c>
      <c r="J5" s="12">
        <v>44181</v>
      </c>
      <c r="K5" s="10" t="s">
        <v>27</v>
      </c>
      <c r="L5" s="10" t="s">
        <v>28</v>
      </c>
      <c r="M5" s="10" t="s">
        <v>29</v>
      </c>
      <c r="N5" s="10">
        <v>60</v>
      </c>
      <c r="O5" s="10">
        <v>2</v>
      </c>
      <c r="P5" s="10">
        <v>-1</v>
      </c>
      <c r="Q5" s="10" t="s">
        <v>30</v>
      </c>
      <c r="R5" s="10" t="s">
        <v>31</v>
      </c>
      <c r="S5" s="10" t="s">
        <v>31</v>
      </c>
      <c r="T5" s="13" t="s">
        <v>32</v>
      </c>
      <c r="U5" s="10">
        <v>2</v>
      </c>
    </row>
    <row r="6" spans="2:40">
      <c r="B6" s="10">
        <v>1</v>
      </c>
      <c r="C6" s="10" t="s">
        <v>23</v>
      </c>
      <c r="D6" s="10">
        <v>32030938</v>
      </c>
      <c r="E6" s="10">
        <v>2</v>
      </c>
      <c r="F6" s="10" t="s">
        <v>24</v>
      </c>
      <c r="G6" s="10" t="s">
        <v>25</v>
      </c>
      <c r="H6" s="11">
        <v>41235</v>
      </c>
      <c r="I6" s="10" t="s">
        <v>26</v>
      </c>
      <c r="J6" s="12">
        <v>44181</v>
      </c>
      <c r="K6" s="10" t="s">
        <v>27</v>
      </c>
      <c r="L6" s="10" t="s">
        <v>28</v>
      </c>
      <c r="M6" s="10" t="s">
        <v>33</v>
      </c>
      <c r="N6" s="10">
        <v>52</v>
      </c>
      <c r="O6" s="10">
        <v>2</v>
      </c>
      <c r="P6" s="10">
        <v>-1</v>
      </c>
      <c r="Q6" s="10" t="s">
        <v>34</v>
      </c>
      <c r="R6" s="10"/>
      <c r="S6" s="10" t="s">
        <v>35</v>
      </c>
      <c r="T6" s="13" t="s">
        <v>34</v>
      </c>
      <c r="U6" s="10">
        <v>0</v>
      </c>
    </row>
    <row r="7" spans="2:40">
      <c r="B7" s="10">
        <v>1</v>
      </c>
      <c r="C7" s="10" t="s">
        <v>23</v>
      </c>
      <c r="D7" s="10">
        <v>32030938</v>
      </c>
      <c r="E7" s="10">
        <v>2</v>
      </c>
      <c r="F7" s="10" t="s">
        <v>24</v>
      </c>
      <c r="G7" s="10" t="s">
        <v>25</v>
      </c>
      <c r="H7" s="11">
        <v>41235</v>
      </c>
      <c r="I7" s="10" t="s">
        <v>26</v>
      </c>
      <c r="J7" s="12">
        <v>44181</v>
      </c>
      <c r="K7" s="10" t="s">
        <v>27</v>
      </c>
      <c r="L7" s="10" t="s">
        <v>28</v>
      </c>
      <c r="M7" s="10" t="s">
        <v>36</v>
      </c>
      <c r="N7" s="10">
        <v>89</v>
      </c>
      <c r="O7" s="10">
        <v>2</v>
      </c>
      <c r="P7" s="10">
        <v>-1</v>
      </c>
      <c r="Q7" s="10" t="s">
        <v>30</v>
      </c>
      <c r="R7" s="10" t="s">
        <v>37</v>
      </c>
      <c r="S7" s="10" t="s">
        <v>37</v>
      </c>
      <c r="T7" s="13" t="s">
        <v>38</v>
      </c>
      <c r="U7" s="10">
        <v>-1</v>
      </c>
    </row>
    <row r="8" spans="2:40">
      <c r="B8" s="10">
        <v>1</v>
      </c>
      <c r="C8" s="10" t="s">
        <v>23</v>
      </c>
      <c r="D8" s="10">
        <v>32030938</v>
      </c>
      <c r="E8" s="10">
        <v>2</v>
      </c>
      <c r="F8" s="10" t="s">
        <v>24</v>
      </c>
      <c r="G8" s="10" t="s">
        <v>25</v>
      </c>
      <c r="H8" s="11">
        <v>41235</v>
      </c>
      <c r="I8" s="10" t="s">
        <v>26</v>
      </c>
      <c r="J8" s="12">
        <v>44181</v>
      </c>
      <c r="K8" s="10" t="s">
        <v>27</v>
      </c>
      <c r="L8" s="10" t="s">
        <v>28</v>
      </c>
      <c r="M8" s="10" t="s">
        <v>39</v>
      </c>
      <c r="N8" s="10">
        <v>41</v>
      </c>
      <c r="O8" s="10">
        <v>2</v>
      </c>
      <c r="P8" s="10">
        <v>-1</v>
      </c>
      <c r="Q8" s="10" t="s">
        <v>34</v>
      </c>
      <c r="R8" s="10"/>
      <c r="S8" s="10" t="s">
        <v>40</v>
      </c>
      <c r="T8" s="13" t="s">
        <v>34</v>
      </c>
      <c r="U8" s="10">
        <v>0</v>
      </c>
    </row>
    <row r="9" spans="2:40">
      <c r="B9" s="10">
        <v>1</v>
      </c>
      <c r="C9" s="10" t="s">
        <v>23</v>
      </c>
      <c r="D9" s="10">
        <v>32030938</v>
      </c>
      <c r="E9" s="10">
        <v>2</v>
      </c>
      <c r="F9" s="10" t="s">
        <v>24</v>
      </c>
      <c r="G9" s="10" t="s">
        <v>25</v>
      </c>
      <c r="H9" s="11">
        <v>41235</v>
      </c>
      <c r="I9" s="10" t="s">
        <v>26</v>
      </c>
      <c r="J9" s="12">
        <v>44181</v>
      </c>
      <c r="K9" s="10" t="s">
        <v>27</v>
      </c>
      <c r="L9" s="10" t="s">
        <v>28</v>
      </c>
      <c r="M9" s="10" t="s">
        <v>41</v>
      </c>
      <c r="N9" s="10">
        <v>56</v>
      </c>
      <c r="O9" s="10">
        <v>2</v>
      </c>
      <c r="P9" s="10">
        <v>-1</v>
      </c>
      <c r="Q9" s="10" t="s">
        <v>30</v>
      </c>
      <c r="R9" s="10" t="s">
        <v>42</v>
      </c>
      <c r="S9" s="10" t="s">
        <v>42</v>
      </c>
      <c r="T9" s="13" t="s">
        <v>32</v>
      </c>
      <c r="U9" s="10">
        <v>2</v>
      </c>
    </row>
    <row r="10" spans="2:40" s="18" customFormat="1">
      <c r="B10" s="14">
        <v>2</v>
      </c>
      <c r="C10" s="14" t="s">
        <v>43</v>
      </c>
      <c r="D10" s="14">
        <v>92743967</v>
      </c>
      <c r="E10" s="14">
        <v>3</v>
      </c>
      <c r="F10" s="14" t="s">
        <v>44</v>
      </c>
      <c r="G10" s="14" t="s">
        <v>45</v>
      </c>
      <c r="H10" s="15">
        <v>40858</v>
      </c>
      <c r="I10" s="14" t="s">
        <v>46</v>
      </c>
      <c r="J10" s="16">
        <v>44181</v>
      </c>
      <c r="K10" s="14" t="s">
        <v>47</v>
      </c>
      <c r="L10" s="14" t="s">
        <v>28</v>
      </c>
      <c r="M10" s="14" t="s">
        <v>29</v>
      </c>
      <c r="N10" s="14">
        <v>43</v>
      </c>
      <c r="O10" s="14">
        <v>2</v>
      </c>
      <c r="P10" s="14">
        <v>-1</v>
      </c>
      <c r="Q10" s="14" t="s">
        <v>30</v>
      </c>
      <c r="R10" s="14" t="s">
        <v>31</v>
      </c>
      <c r="S10" s="14" t="s">
        <v>31</v>
      </c>
      <c r="T10" s="17" t="s">
        <v>32</v>
      </c>
      <c r="U10" s="14">
        <v>2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</row>
    <row r="11" spans="2:40" s="18" customFormat="1">
      <c r="B11" s="14">
        <v>2</v>
      </c>
      <c r="C11" s="14" t="s">
        <v>43</v>
      </c>
      <c r="D11" s="14">
        <v>92743967</v>
      </c>
      <c r="E11" s="14">
        <v>3</v>
      </c>
      <c r="F11" s="14" t="s">
        <v>44</v>
      </c>
      <c r="G11" s="14" t="s">
        <v>45</v>
      </c>
      <c r="H11" s="15">
        <v>40858</v>
      </c>
      <c r="I11" s="14" t="s">
        <v>46</v>
      </c>
      <c r="J11" s="16">
        <v>44181</v>
      </c>
      <c r="K11" s="14" t="s">
        <v>47</v>
      </c>
      <c r="L11" s="14" t="s">
        <v>28</v>
      </c>
      <c r="M11" s="14" t="s">
        <v>33</v>
      </c>
      <c r="N11" s="14">
        <v>33</v>
      </c>
      <c r="O11" s="14">
        <v>2</v>
      </c>
      <c r="P11" s="14">
        <v>-1</v>
      </c>
      <c r="Q11" s="14" t="s">
        <v>34</v>
      </c>
      <c r="R11" s="14"/>
      <c r="S11" s="14" t="s">
        <v>35</v>
      </c>
      <c r="T11" s="17" t="s">
        <v>34</v>
      </c>
      <c r="U11" s="14">
        <v>0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</row>
    <row r="12" spans="2:40" s="18" customFormat="1">
      <c r="B12" s="14">
        <v>2</v>
      </c>
      <c r="C12" s="14" t="s">
        <v>43</v>
      </c>
      <c r="D12" s="14">
        <v>92743967</v>
      </c>
      <c r="E12" s="14">
        <v>3</v>
      </c>
      <c r="F12" s="14" t="s">
        <v>44</v>
      </c>
      <c r="G12" s="14" t="s">
        <v>45</v>
      </c>
      <c r="H12" s="15">
        <v>40858</v>
      </c>
      <c r="I12" s="14" t="s">
        <v>46</v>
      </c>
      <c r="J12" s="16">
        <v>44181</v>
      </c>
      <c r="K12" s="14" t="s">
        <v>47</v>
      </c>
      <c r="L12" s="14" t="s">
        <v>28</v>
      </c>
      <c r="M12" s="14" t="s">
        <v>36</v>
      </c>
      <c r="N12" s="14">
        <v>54</v>
      </c>
      <c r="O12" s="14">
        <v>2</v>
      </c>
      <c r="P12" s="14">
        <v>-1</v>
      </c>
      <c r="Q12" s="14" t="s">
        <v>30</v>
      </c>
      <c r="R12" s="14" t="s">
        <v>40</v>
      </c>
      <c r="S12" s="14" t="s">
        <v>37</v>
      </c>
      <c r="T12" s="17" t="s">
        <v>38</v>
      </c>
      <c r="U12" s="14">
        <v>-1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</row>
    <row r="13" spans="2:40" s="18" customFormat="1">
      <c r="B13" s="14">
        <v>2</v>
      </c>
      <c r="C13" s="14" t="s">
        <v>43</v>
      </c>
      <c r="D13" s="14">
        <v>92743967</v>
      </c>
      <c r="E13" s="14">
        <v>3</v>
      </c>
      <c r="F13" s="14" t="s">
        <v>44</v>
      </c>
      <c r="G13" s="14" t="s">
        <v>45</v>
      </c>
      <c r="H13" s="15">
        <v>40858</v>
      </c>
      <c r="I13" s="14" t="s">
        <v>46</v>
      </c>
      <c r="J13" s="16">
        <v>44181</v>
      </c>
      <c r="K13" s="14" t="s">
        <v>47</v>
      </c>
      <c r="L13" s="14" t="s">
        <v>28</v>
      </c>
      <c r="M13" s="14" t="s">
        <v>39</v>
      </c>
      <c r="N13" s="14">
        <v>89</v>
      </c>
      <c r="O13" s="14">
        <v>2</v>
      </c>
      <c r="P13" s="14">
        <v>-1</v>
      </c>
      <c r="Q13" s="14" t="s">
        <v>30</v>
      </c>
      <c r="R13" s="14" t="s">
        <v>40</v>
      </c>
      <c r="S13" s="14" t="s">
        <v>40</v>
      </c>
      <c r="T13" s="17" t="s">
        <v>32</v>
      </c>
      <c r="U13" s="14">
        <v>2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</row>
    <row r="14" spans="2:40" s="18" customFormat="1">
      <c r="B14" s="14">
        <v>2</v>
      </c>
      <c r="C14" s="14" t="s">
        <v>43</v>
      </c>
      <c r="D14" s="14">
        <v>92743967</v>
      </c>
      <c r="E14" s="14">
        <v>3</v>
      </c>
      <c r="F14" s="14" t="s">
        <v>44</v>
      </c>
      <c r="G14" s="14" t="s">
        <v>45</v>
      </c>
      <c r="H14" s="15">
        <v>40858</v>
      </c>
      <c r="I14" s="14" t="s">
        <v>46</v>
      </c>
      <c r="J14" s="16">
        <v>44181</v>
      </c>
      <c r="K14" s="14" t="s">
        <v>47</v>
      </c>
      <c r="L14" s="14" t="s">
        <v>28</v>
      </c>
      <c r="M14" s="14" t="s">
        <v>41</v>
      </c>
      <c r="N14" s="14">
        <v>34</v>
      </c>
      <c r="O14" s="14">
        <v>2</v>
      </c>
      <c r="P14" s="14">
        <v>-1</v>
      </c>
      <c r="Q14" s="14" t="s">
        <v>30</v>
      </c>
      <c r="R14" s="14" t="s">
        <v>42</v>
      </c>
      <c r="S14" s="14" t="s">
        <v>42</v>
      </c>
      <c r="T14" s="17" t="s">
        <v>32</v>
      </c>
      <c r="U14" s="14">
        <v>2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</row>
    <row r="15" spans="2:40">
      <c r="B15" s="10">
        <v>3</v>
      </c>
      <c r="C15" s="10" t="s">
        <v>48</v>
      </c>
      <c r="D15" s="10">
        <v>80989090</v>
      </c>
      <c r="E15" s="10">
        <v>4</v>
      </c>
      <c r="F15" s="10" t="s">
        <v>24</v>
      </c>
      <c r="G15" s="10" t="s">
        <v>49</v>
      </c>
      <c r="H15" s="11">
        <v>40244</v>
      </c>
      <c r="I15" s="10" t="s">
        <v>50</v>
      </c>
      <c r="J15" s="12">
        <v>44182</v>
      </c>
      <c r="K15" s="10" t="s">
        <v>51</v>
      </c>
      <c r="L15" s="10" t="s">
        <v>28</v>
      </c>
      <c r="M15" s="10" t="s">
        <v>29</v>
      </c>
      <c r="N15" s="10">
        <f t="shared" ref="N15:N24" si="0">N10+2</f>
        <v>45</v>
      </c>
      <c r="O15" s="10">
        <v>2</v>
      </c>
      <c r="P15" s="10">
        <v>-1</v>
      </c>
      <c r="Q15" s="10" t="s">
        <v>30</v>
      </c>
      <c r="R15" s="10" t="s">
        <v>35</v>
      </c>
      <c r="S15" s="10" t="s">
        <v>31</v>
      </c>
      <c r="T15" s="13" t="s">
        <v>38</v>
      </c>
      <c r="U15" s="10">
        <v>-1</v>
      </c>
    </row>
    <row r="16" spans="2:40">
      <c r="B16" s="10">
        <v>3</v>
      </c>
      <c r="C16" s="10" t="s">
        <v>48</v>
      </c>
      <c r="D16" s="10">
        <v>80989090</v>
      </c>
      <c r="E16" s="10">
        <v>4</v>
      </c>
      <c r="F16" s="10" t="s">
        <v>24</v>
      </c>
      <c r="G16" s="10" t="s">
        <v>49</v>
      </c>
      <c r="H16" s="11">
        <v>40244</v>
      </c>
      <c r="I16" s="10" t="s">
        <v>50</v>
      </c>
      <c r="J16" s="12">
        <v>44182</v>
      </c>
      <c r="K16" s="10" t="s">
        <v>51</v>
      </c>
      <c r="L16" s="10" t="s">
        <v>28</v>
      </c>
      <c r="M16" s="10" t="s">
        <v>33</v>
      </c>
      <c r="N16" s="10">
        <f t="shared" si="0"/>
        <v>35</v>
      </c>
      <c r="O16" s="10">
        <v>2</v>
      </c>
      <c r="P16" s="10">
        <v>-1</v>
      </c>
      <c r="Q16" s="10" t="s">
        <v>30</v>
      </c>
      <c r="R16" s="10" t="s">
        <v>31</v>
      </c>
      <c r="S16" s="10" t="s">
        <v>35</v>
      </c>
      <c r="T16" s="13" t="s">
        <v>38</v>
      </c>
      <c r="U16" s="10">
        <v>-1</v>
      </c>
    </row>
    <row r="17" spans="2:40">
      <c r="B17" s="10">
        <v>3</v>
      </c>
      <c r="C17" s="10" t="s">
        <v>48</v>
      </c>
      <c r="D17" s="10">
        <v>80989090</v>
      </c>
      <c r="E17" s="10">
        <v>4</v>
      </c>
      <c r="F17" s="10" t="s">
        <v>24</v>
      </c>
      <c r="G17" s="10" t="s">
        <v>49</v>
      </c>
      <c r="H17" s="11">
        <v>40244</v>
      </c>
      <c r="I17" s="10" t="s">
        <v>50</v>
      </c>
      <c r="J17" s="12">
        <v>44182</v>
      </c>
      <c r="K17" s="10" t="s">
        <v>51</v>
      </c>
      <c r="L17" s="10" t="s">
        <v>28</v>
      </c>
      <c r="M17" s="10" t="s">
        <v>36</v>
      </c>
      <c r="N17" s="10">
        <f t="shared" si="0"/>
        <v>56</v>
      </c>
      <c r="O17" s="10">
        <v>2</v>
      </c>
      <c r="P17" s="10">
        <v>-1</v>
      </c>
      <c r="Q17" s="10" t="s">
        <v>30</v>
      </c>
      <c r="R17" s="10" t="s">
        <v>35</v>
      </c>
      <c r="S17" s="10" t="s">
        <v>37</v>
      </c>
      <c r="T17" s="13" t="s">
        <v>38</v>
      </c>
      <c r="U17" s="10">
        <v>-1</v>
      </c>
    </row>
    <row r="18" spans="2:40">
      <c r="B18" s="10">
        <v>3</v>
      </c>
      <c r="C18" s="10" t="s">
        <v>48</v>
      </c>
      <c r="D18" s="10">
        <v>80989090</v>
      </c>
      <c r="E18" s="10">
        <v>4</v>
      </c>
      <c r="F18" s="10" t="s">
        <v>24</v>
      </c>
      <c r="G18" s="10" t="s">
        <v>49</v>
      </c>
      <c r="H18" s="11">
        <v>40244</v>
      </c>
      <c r="I18" s="10" t="s">
        <v>50</v>
      </c>
      <c r="J18" s="12">
        <v>44182</v>
      </c>
      <c r="K18" s="10" t="s">
        <v>51</v>
      </c>
      <c r="L18" s="10" t="s">
        <v>28</v>
      </c>
      <c r="M18" s="10" t="s">
        <v>39</v>
      </c>
      <c r="N18" s="10">
        <f t="shared" si="0"/>
        <v>91</v>
      </c>
      <c r="O18" s="10">
        <v>2</v>
      </c>
      <c r="P18" s="10">
        <v>-1</v>
      </c>
      <c r="Q18" s="10" t="s">
        <v>30</v>
      </c>
      <c r="R18" s="10" t="s">
        <v>40</v>
      </c>
      <c r="S18" s="10" t="s">
        <v>40</v>
      </c>
      <c r="T18" s="13" t="s">
        <v>32</v>
      </c>
      <c r="U18" s="10">
        <v>2</v>
      </c>
    </row>
    <row r="19" spans="2:40">
      <c r="B19" s="10">
        <v>3</v>
      </c>
      <c r="C19" s="10" t="s">
        <v>48</v>
      </c>
      <c r="D19" s="10">
        <v>80989090</v>
      </c>
      <c r="E19" s="10">
        <v>4</v>
      </c>
      <c r="F19" s="10" t="s">
        <v>24</v>
      </c>
      <c r="G19" s="10" t="s">
        <v>49</v>
      </c>
      <c r="H19" s="11">
        <v>40244</v>
      </c>
      <c r="I19" s="10" t="s">
        <v>50</v>
      </c>
      <c r="J19" s="12">
        <v>44182</v>
      </c>
      <c r="K19" s="10" t="s">
        <v>51</v>
      </c>
      <c r="L19" s="10" t="s">
        <v>28</v>
      </c>
      <c r="M19" s="10" t="s">
        <v>41</v>
      </c>
      <c r="N19" s="10">
        <f t="shared" si="0"/>
        <v>36</v>
      </c>
      <c r="O19" s="10">
        <v>2</v>
      </c>
      <c r="P19" s="10">
        <v>-1</v>
      </c>
      <c r="Q19" s="10" t="s">
        <v>30</v>
      </c>
      <c r="R19" s="10" t="s">
        <v>42</v>
      </c>
      <c r="S19" s="10" t="s">
        <v>42</v>
      </c>
      <c r="T19" s="13" t="s">
        <v>32</v>
      </c>
      <c r="U19" s="10">
        <v>2</v>
      </c>
    </row>
    <row r="20" spans="2:40" s="18" customFormat="1">
      <c r="B20" s="14">
        <v>4</v>
      </c>
      <c r="C20" s="14" t="s">
        <v>52</v>
      </c>
      <c r="D20" s="14">
        <v>22037432</v>
      </c>
      <c r="E20" s="14">
        <v>4</v>
      </c>
      <c r="F20" s="14" t="s">
        <v>44</v>
      </c>
      <c r="G20" s="14" t="s">
        <v>53</v>
      </c>
      <c r="H20" s="15">
        <v>39912</v>
      </c>
      <c r="I20" s="14" t="s">
        <v>54</v>
      </c>
      <c r="J20" s="16">
        <v>44181</v>
      </c>
      <c r="K20" s="14" t="s">
        <v>55</v>
      </c>
      <c r="L20" s="14" t="s">
        <v>28</v>
      </c>
      <c r="M20" s="14" t="s">
        <v>29</v>
      </c>
      <c r="N20" s="14">
        <f t="shared" si="0"/>
        <v>47</v>
      </c>
      <c r="O20" s="14">
        <v>2</v>
      </c>
      <c r="P20" s="14">
        <v>-1</v>
      </c>
      <c r="Q20" s="14" t="s">
        <v>30</v>
      </c>
      <c r="R20" s="14" t="s">
        <v>35</v>
      </c>
      <c r="S20" s="14" t="s">
        <v>31</v>
      </c>
      <c r="T20" s="17" t="s">
        <v>38</v>
      </c>
      <c r="U20" s="14">
        <v>-1</v>
      </c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2:40" s="18" customFormat="1">
      <c r="B21" s="14">
        <v>4</v>
      </c>
      <c r="C21" s="14" t="s">
        <v>52</v>
      </c>
      <c r="D21" s="14">
        <v>22037432</v>
      </c>
      <c r="E21" s="14">
        <v>4</v>
      </c>
      <c r="F21" s="14" t="s">
        <v>44</v>
      </c>
      <c r="G21" s="14" t="s">
        <v>53</v>
      </c>
      <c r="H21" s="15">
        <v>39912</v>
      </c>
      <c r="I21" s="14" t="s">
        <v>54</v>
      </c>
      <c r="J21" s="16">
        <v>44181</v>
      </c>
      <c r="K21" s="14" t="s">
        <v>55</v>
      </c>
      <c r="L21" s="14" t="s">
        <v>28</v>
      </c>
      <c r="M21" s="14" t="s">
        <v>33</v>
      </c>
      <c r="N21" s="14">
        <f t="shared" si="0"/>
        <v>37</v>
      </c>
      <c r="O21" s="14">
        <v>2</v>
      </c>
      <c r="P21" s="14">
        <v>-1</v>
      </c>
      <c r="Q21" s="14" t="s">
        <v>30</v>
      </c>
      <c r="R21" s="14" t="s">
        <v>35</v>
      </c>
      <c r="S21" s="14" t="s">
        <v>35</v>
      </c>
      <c r="T21" s="17" t="s">
        <v>32</v>
      </c>
      <c r="U21" s="14">
        <v>2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</row>
    <row r="22" spans="2:40" s="18" customFormat="1">
      <c r="B22" s="14">
        <v>4</v>
      </c>
      <c r="C22" s="14" t="s">
        <v>52</v>
      </c>
      <c r="D22" s="14">
        <v>22037432</v>
      </c>
      <c r="E22" s="14">
        <v>4</v>
      </c>
      <c r="F22" s="14" t="s">
        <v>44</v>
      </c>
      <c r="G22" s="14" t="s">
        <v>53</v>
      </c>
      <c r="H22" s="15">
        <v>39912</v>
      </c>
      <c r="I22" s="14" t="s">
        <v>54</v>
      </c>
      <c r="J22" s="16">
        <v>44181</v>
      </c>
      <c r="K22" s="14" t="s">
        <v>55</v>
      </c>
      <c r="L22" s="14" t="s">
        <v>28</v>
      </c>
      <c r="M22" s="14" t="s">
        <v>36</v>
      </c>
      <c r="N22" s="14">
        <f t="shared" si="0"/>
        <v>58</v>
      </c>
      <c r="O22" s="14">
        <v>2</v>
      </c>
      <c r="P22" s="14">
        <v>-1</v>
      </c>
      <c r="Q22" s="14" t="s">
        <v>30</v>
      </c>
      <c r="R22" s="14" t="s">
        <v>37</v>
      </c>
      <c r="S22" s="14" t="s">
        <v>37</v>
      </c>
      <c r="T22" s="17" t="s">
        <v>32</v>
      </c>
      <c r="U22" s="14">
        <v>2</v>
      </c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</row>
    <row r="23" spans="2:40" s="18" customFormat="1">
      <c r="B23" s="14">
        <v>4</v>
      </c>
      <c r="C23" s="14" t="s">
        <v>52</v>
      </c>
      <c r="D23" s="14">
        <v>22037432</v>
      </c>
      <c r="E23" s="14">
        <v>4</v>
      </c>
      <c r="F23" s="14" t="s">
        <v>44</v>
      </c>
      <c r="G23" s="14" t="s">
        <v>53</v>
      </c>
      <c r="H23" s="15">
        <v>39912</v>
      </c>
      <c r="I23" s="14" t="s">
        <v>54</v>
      </c>
      <c r="J23" s="16">
        <v>44181</v>
      </c>
      <c r="K23" s="14" t="s">
        <v>55</v>
      </c>
      <c r="L23" s="14" t="s">
        <v>28</v>
      </c>
      <c r="M23" s="14" t="s">
        <v>39</v>
      </c>
      <c r="N23" s="14">
        <f t="shared" si="0"/>
        <v>93</v>
      </c>
      <c r="O23" s="14">
        <v>2</v>
      </c>
      <c r="P23" s="14">
        <v>-1</v>
      </c>
      <c r="Q23" s="14" t="s">
        <v>30</v>
      </c>
      <c r="R23" s="14" t="s">
        <v>40</v>
      </c>
      <c r="S23" s="14" t="s">
        <v>40</v>
      </c>
      <c r="T23" s="17" t="s">
        <v>32</v>
      </c>
      <c r="U23" s="14">
        <v>2</v>
      </c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</row>
    <row r="24" spans="2:40" s="18" customFormat="1">
      <c r="B24" s="14">
        <v>4</v>
      </c>
      <c r="C24" s="14" t="s">
        <v>52</v>
      </c>
      <c r="D24" s="14">
        <v>22037432</v>
      </c>
      <c r="E24" s="14">
        <v>4</v>
      </c>
      <c r="F24" s="14" t="s">
        <v>44</v>
      </c>
      <c r="G24" s="14" t="s">
        <v>53</v>
      </c>
      <c r="H24" s="15">
        <v>39912</v>
      </c>
      <c r="I24" s="14" t="s">
        <v>54</v>
      </c>
      <c r="J24" s="16">
        <v>44181</v>
      </c>
      <c r="K24" s="14" t="s">
        <v>55</v>
      </c>
      <c r="L24" s="14" t="s">
        <v>28</v>
      </c>
      <c r="M24" s="14" t="s">
        <v>41</v>
      </c>
      <c r="N24" s="14">
        <f t="shared" si="0"/>
        <v>38</v>
      </c>
      <c r="O24" s="14">
        <v>2</v>
      </c>
      <c r="P24" s="14">
        <v>-1</v>
      </c>
      <c r="Q24" s="14" t="s">
        <v>30</v>
      </c>
      <c r="R24" s="14" t="s">
        <v>42</v>
      </c>
      <c r="S24" s="14" t="s">
        <v>42</v>
      </c>
      <c r="T24" s="17" t="s">
        <v>32</v>
      </c>
      <c r="U24" s="14">
        <v>2</v>
      </c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</row>
    <row r="25" spans="2:40">
      <c r="B25" s="10">
        <v>5</v>
      </c>
      <c r="C25" s="10" t="s">
        <v>56</v>
      </c>
      <c r="D25" s="10">
        <v>47859347</v>
      </c>
      <c r="E25" s="10">
        <v>5</v>
      </c>
      <c r="F25" s="10" t="s">
        <v>24</v>
      </c>
      <c r="G25" s="10" t="s">
        <v>57</v>
      </c>
      <c r="H25" s="11">
        <v>40440</v>
      </c>
      <c r="I25" s="10" t="s">
        <v>58</v>
      </c>
      <c r="J25" s="12">
        <v>44181</v>
      </c>
      <c r="K25" s="10" t="s">
        <v>59</v>
      </c>
      <c r="L25" s="10" t="s">
        <v>28</v>
      </c>
      <c r="M25" s="10" t="s">
        <v>29</v>
      </c>
      <c r="N25" s="10">
        <f t="shared" ref="N25:N39" si="1">N5-2</f>
        <v>58</v>
      </c>
      <c r="O25" s="10">
        <v>2</v>
      </c>
      <c r="P25" s="10">
        <v>-1</v>
      </c>
      <c r="Q25" s="10" t="s">
        <v>30</v>
      </c>
      <c r="R25" s="10" t="s">
        <v>31</v>
      </c>
      <c r="S25" s="10" t="s">
        <v>31</v>
      </c>
      <c r="T25" s="13" t="s">
        <v>32</v>
      </c>
      <c r="U25" s="10">
        <v>2</v>
      </c>
    </row>
    <row r="26" spans="2:40">
      <c r="B26" s="10">
        <v>5</v>
      </c>
      <c r="C26" s="10" t="s">
        <v>56</v>
      </c>
      <c r="D26" s="10">
        <v>47859347</v>
      </c>
      <c r="E26" s="10">
        <v>5</v>
      </c>
      <c r="F26" s="10" t="s">
        <v>24</v>
      </c>
      <c r="G26" s="10" t="s">
        <v>57</v>
      </c>
      <c r="H26" s="11">
        <v>40440</v>
      </c>
      <c r="I26" s="10" t="s">
        <v>58</v>
      </c>
      <c r="J26" s="12">
        <v>44181</v>
      </c>
      <c r="K26" s="10" t="s">
        <v>59</v>
      </c>
      <c r="L26" s="10" t="s">
        <v>28</v>
      </c>
      <c r="M26" s="10" t="s">
        <v>33</v>
      </c>
      <c r="N26" s="10">
        <f t="shared" si="1"/>
        <v>50</v>
      </c>
      <c r="O26" s="10">
        <v>2</v>
      </c>
      <c r="P26" s="10">
        <v>-1</v>
      </c>
      <c r="Q26" s="10" t="s">
        <v>30</v>
      </c>
      <c r="R26" s="10" t="s">
        <v>35</v>
      </c>
      <c r="S26" s="10" t="s">
        <v>35</v>
      </c>
      <c r="T26" s="13" t="s">
        <v>32</v>
      </c>
      <c r="U26" s="10">
        <v>2</v>
      </c>
    </row>
    <row r="27" spans="2:40">
      <c r="B27" s="10">
        <v>5</v>
      </c>
      <c r="C27" s="10" t="s">
        <v>56</v>
      </c>
      <c r="D27" s="10">
        <v>47859347</v>
      </c>
      <c r="E27" s="10">
        <v>5</v>
      </c>
      <c r="F27" s="10" t="s">
        <v>24</v>
      </c>
      <c r="G27" s="10" t="s">
        <v>57</v>
      </c>
      <c r="H27" s="11">
        <v>40440</v>
      </c>
      <c r="I27" s="10" t="s">
        <v>58</v>
      </c>
      <c r="J27" s="12">
        <v>44181</v>
      </c>
      <c r="K27" s="10" t="s">
        <v>59</v>
      </c>
      <c r="L27" s="10" t="s">
        <v>28</v>
      </c>
      <c r="M27" s="10" t="s">
        <v>36</v>
      </c>
      <c r="N27" s="10">
        <f t="shared" si="1"/>
        <v>87</v>
      </c>
      <c r="O27" s="10">
        <v>2</v>
      </c>
      <c r="P27" s="10">
        <v>-1</v>
      </c>
      <c r="Q27" s="10" t="s">
        <v>34</v>
      </c>
      <c r="R27" s="10"/>
      <c r="S27" s="10" t="s">
        <v>37</v>
      </c>
      <c r="T27" s="13" t="s">
        <v>34</v>
      </c>
      <c r="U27" s="10">
        <v>0</v>
      </c>
    </row>
    <row r="28" spans="2:40">
      <c r="B28" s="10">
        <v>5</v>
      </c>
      <c r="C28" s="10" t="s">
        <v>56</v>
      </c>
      <c r="D28" s="10">
        <v>47859347</v>
      </c>
      <c r="E28" s="10">
        <v>5</v>
      </c>
      <c r="F28" s="10" t="s">
        <v>24</v>
      </c>
      <c r="G28" s="10" t="s">
        <v>57</v>
      </c>
      <c r="H28" s="11">
        <v>40440</v>
      </c>
      <c r="I28" s="10" t="s">
        <v>58</v>
      </c>
      <c r="J28" s="12">
        <v>44181</v>
      </c>
      <c r="K28" s="10" t="s">
        <v>59</v>
      </c>
      <c r="L28" s="10" t="s">
        <v>28</v>
      </c>
      <c r="M28" s="10" t="s">
        <v>39</v>
      </c>
      <c r="N28" s="10">
        <f t="shared" si="1"/>
        <v>39</v>
      </c>
      <c r="O28" s="10">
        <v>2</v>
      </c>
      <c r="P28" s="10">
        <v>-1</v>
      </c>
      <c r="Q28" s="10" t="s">
        <v>30</v>
      </c>
      <c r="R28" s="10" t="s">
        <v>40</v>
      </c>
      <c r="S28" s="10" t="s">
        <v>40</v>
      </c>
      <c r="T28" s="13" t="s">
        <v>32</v>
      </c>
      <c r="U28" s="10">
        <v>2</v>
      </c>
    </row>
    <row r="29" spans="2:40">
      <c r="B29" s="10">
        <v>5</v>
      </c>
      <c r="C29" s="10" t="s">
        <v>56</v>
      </c>
      <c r="D29" s="10">
        <v>47859347</v>
      </c>
      <c r="E29" s="10">
        <v>5</v>
      </c>
      <c r="F29" s="10" t="s">
        <v>24</v>
      </c>
      <c r="G29" s="10" t="s">
        <v>57</v>
      </c>
      <c r="H29" s="11">
        <v>40440</v>
      </c>
      <c r="I29" s="10" t="s">
        <v>58</v>
      </c>
      <c r="J29" s="12">
        <v>44181</v>
      </c>
      <c r="K29" s="10" t="s">
        <v>59</v>
      </c>
      <c r="L29" s="10" t="s">
        <v>28</v>
      </c>
      <c r="M29" s="10" t="s">
        <v>41</v>
      </c>
      <c r="N29" s="10">
        <f t="shared" si="1"/>
        <v>54</v>
      </c>
      <c r="O29" s="10">
        <v>2</v>
      </c>
      <c r="P29" s="10">
        <v>-1</v>
      </c>
      <c r="Q29" s="10" t="s">
        <v>34</v>
      </c>
      <c r="R29" s="10"/>
      <c r="S29" s="10" t="s">
        <v>42</v>
      </c>
      <c r="T29" s="13" t="s">
        <v>34</v>
      </c>
      <c r="U29" s="10">
        <v>0</v>
      </c>
    </row>
    <row r="30" spans="2:40" s="18" customFormat="1">
      <c r="B30" s="14">
        <v>6</v>
      </c>
      <c r="C30" s="14" t="s">
        <v>60</v>
      </c>
      <c r="D30" s="14">
        <v>92743967</v>
      </c>
      <c r="E30" s="14">
        <v>6</v>
      </c>
      <c r="F30" s="14" t="s">
        <v>44</v>
      </c>
      <c r="G30" s="14" t="s">
        <v>61</v>
      </c>
      <c r="H30" s="15">
        <v>39742</v>
      </c>
      <c r="I30" s="14" t="s">
        <v>62</v>
      </c>
      <c r="J30" s="16">
        <v>44182</v>
      </c>
      <c r="K30" s="14" t="s">
        <v>63</v>
      </c>
      <c r="L30" s="14" t="s">
        <v>64</v>
      </c>
      <c r="M30" s="14" t="s">
        <v>29</v>
      </c>
      <c r="N30" s="14">
        <f t="shared" si="1"/>
        <v>41</v>
      </c>
      <c r="O30" s="14">
        <v>2</v>
      </c>
      <c r="P30" s="14">
        <v>-1</v>
      </c>
      <c r="Q30" s="14" t="s">
        <v>34</v>
      </c>
      <c r="R30" s="14"/>
      <c r="S30" s="14" t="s">
        <v>31</v>
      </c>
      <c r="T30" s="17" t="s">
        <v>34</v>
      </c>
      <c r="U30" s="14">
        <v>0</v>
      </c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</row>
    <row r="31" spans="2:40" s="18" customFormat="1">
      <c r="B31" s="14">
        <v>6</v>
      </c>
      <c r="C31" s="14" t="s">
        <v>60</v>
      </c>
      <c r="D31" s="14">
        <v>92743967</v>
      </c>
      <c r="E31" s="14">
        <v>6</v>
      </c>
      <c r="F31" s="14" t="s">
        <v>44</v>
      </c>
      <c r="G31" s="14" t="s">
        <v>61</v>
      </c>
      <c r="H31" s="15">
        <v>39742</v>
      </c>
      <c r="I31" s="14" t="s">
        <v>62</v>
      </c>
      <c r="J31" s="16">
        <v>44182</v>
      </c>
      <c r="K31" s="14" t="s">
        <v>63</v>
      </c>
      <c r="L31" s="14" t="s">
        <v>64</v>
      </c>
      <c r="M31" s="14" t="s">
        <v>33</v>
      </c>
      <c r="N31" s="14">
        <f t="shared" si="1"/>
        <v>31</v>
      </c>
      <c r="O31" s="14">
        <v>2</v>
      </c>
      <c r="P31" s="14">
        <v>-1</v>
      </c>
      <c r="Q31" s="14" t="s">
        <v>30</v>
      </c>
      <c r="R31" s="14" t="s">
        <v>35</v>
      </c>
      <c r="S31" s="14" t="s">
        <v>35</v>
      </c>
      <c r="T31" s="17" t="s">
        <v>32</v>
      </c>
      <c r="U31" s="14">
        <v>2</v>
      </c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</row>
    <row r="32" spans="2:40" s="18" customFormat="1">
      <c r="B32" s="14">
        <v>6</v>
      </c>
      <c r="C32" s="14" t="s">
        <v>60</v>
      </c>
      <c r="D32" s="14">
        <v>92743967</v>
      </c>
      <c r="E32" s="14">
        <v>6</v>
      </c>
      <c r="F32" s="14" t="s">
        <v>44</v>
      </c>
      <c r="G32" s="14" t="s">
        <v>61</v>
      </c>
      <c r="H32" s="15">
        <v>39742</v>
      </c>
      <c r="I32" s="14" t="s">
        <v>62</v>
      </c>
      <c r="J32" s="16">
        <v>44182</v>
      </c>
      <c r="K32" s="14" t="s">
        <v>63</v>
      </c>
      <c r="L32" s="14" t="s">
        <v>64</v>
      </c>
      <c r="M32" s="14" t="s">
        <v>36</v>
      </c>
      <c r="N32" s="14">
        <f t="shared" si="1"/>
        <v>52</v>
      </c>
      <c r="O32" s="14">
        <v>2</v>
      </c>
      <c r="P32" s="14">
        <v>-1</v>
      </c>
      <c r="Q32" s="14" t="s">
        <v>30</v>
      </c>
      <c r="R32" s="14" t="s">
        <v>37</v>
      </c>
      <c r="S32" s="14" t="s">
        <v>37</v>
      </c>
      <c r="T32" s="17" t="s">
        <v>32</v>
      </c>
      <c r="U32" s="14">
        <v>2</v>
      </c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</row>
    <row r="33" spans="2:40" s="18" customFormat="1">
      <c r="B33" s="14">
        <v>6</v>
      </c>
      <c r="C33" s="14" t="s">
        <v>60</v>
      </c>
      <c r="D33" s="14">
        <v>92743967</v>
      </c>
      <c r="E33" s="14">
        <v>6</v>
      </c>
      <c r="F33" s="14" t="s">
        <v>44</v>
      </c>
      <c r="G33" s="14" t="s">
        <v>61</v>
      </c>
      <c r="H33" s="15">
        <v>39742</v>
      </c>
      <c r="I33" s="14" t="s">
        <v>62</v>
      </c>
      <c r="J33" s="16">
        <v>44182</v>
      </c>
      <c r="K33" s="14" t="s">
        <v>63</v>
      </c>
      <c r="L33" s="14" t="s">
        <v>64</v>
      </c>
      <c r="M33" s="14" t="s">
        <v>39</v>
      </c>
      <c r="N33" s="14">
        <f t="shared" si="1"/>
        <v>87</v>
      </c>
      <c r="O33" s="14">
        <v>2</v>
      </c>
      <c r="P33" s="14">
        <v>-1</v>
      </c>
      <c r="Q33" s="14" t="s">
        <v>30</v>
      </c>
      <c r="R33" s="14" t="s">
        <v>37</v>
      </c>
      <c r="S33" s="14" t="s">
        <v>40</v>
      </c>
      <c r="T33" s="17" t="s">
        <v>38</v>
      </c>
      <c r="U33" s="14">
        <v>-1</v>
      </c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</row>
    <row r="34" spans="2:40" s="18" customFormat="1">
      <c r="B34" s="14">
        <v>6</v>
      </c>
      <c r="C34" s="14" t="s">
        <v>60</v>
      </c>
      <c r="D34" s="14">
        <v>92743967</v>
      </c>
      <c r="E34" s="14">
        <v>6</v>
      </c>
      <c r="F34" s="14" t="s">
        <v>44</v>
      </c>
      <c r="G34" s="14" t="s">
        <v>61</v>
      </c>
      <c r="H34" s="15">
        <v>39742</v>
      </c>
      <c r="I34" s="14" t="s">
        <v>62</v>
      </c>
      <c r="J34" s="16">
        <v>44182</v>
      </c>
      <c r="K34" s="14" t="s">
        <v>63</v>
      </c>
      <c r="L34" s="14" t="s">
        <v>64</v>
      </c>
      <c r="M34" s="14" t="s">
        <v>41</v>
      </c>
      <c r="N34" s="14">
        <f t="shared" si="1"/>
        <v>32</v>
      </c>
      <c r="O34" s="14">
        <v>2</v>
      </c>
      <c r="P34" s="14">
        <v>-1</v>
      </c>
      <c r="Q34" s="14" t="s">
        <v>30</v>
      </c>
      <c r="R34" s="14" t="s">
        <v>42</v>
      </c>
      <c r="S34" s="14" t="s">
        <v>42</v>
      </c>
      <c r="T34" s="17" t="s">
        <v>32</v>
      </c>
      <c r="U34" s="14">
        <v>2</v>
      </c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</row>
    <row r="35" spans="2:40">
      <c r="B35" s="10">
        <v>7</v>
      </c>
      <c r="C35" s="10" t="s">
        <v>65</v>
      </c>
      <c r="D35" s="10">
        <v>65644238</v>
      </c>
      <c r="E35" s="10">
        <v>5</v>
      </c>
      <c r="F35" s="10" t="s">
        <v>24</v>
      </c>
      <c r="G35" s="10" t="s">
        <v>66</v>
      </c>
      <c r="H35" s="11">
        <v>40178</v>
      </c>
      <c r="I35" s="10" t="s">
        <v>67</v>
      </c>
      <c r="J35" s="12">
        <v>44182</v>
      </c>
      <c r="K35" s="10" t="s">
        <v>68</v>
      </c>
      <c r="L35" s="10" t="s">
        <v>28</v>
      </c>
      <c r="M35" s="10" t="s">
        <v>29</v>
      </c>
      <c r="N35" s="10">
        <f t="shared" si="1"/>
        <v>43</v>
      </c>
      <c r="O35" s="10">
        <v>2</v>
      </c>
      <c r="P35" s="10">
        <v>-1</v>
      </c>
      <c r="Q35" s="10" t="s">
        <v>30</v>
      </c>
      <c r="R35" s="10" t="s">
        <v>31</v>
      </c>
      <c r="S35" s="10" t="s">
        <v>31</v>
      </c>
      <c r="T35" s="13" t="s">
        <v>32</v>
      </c>
      <c r="U35" s="10">
        <v>2</v>
      </c>
    </row>
    <row r="36" spans="2:40">
      <c r="B36" s="10">
        <v>7</v>
      </c>
      <c r="C36" s="10" t="s">
        <v>65</v>
      </c>
      <c r="D36" s="10">
        <v>65644238</v>
      </c>
      <c r="E36" s="10">
        <v>5</v>
      </c>
      <c r="F36" s="10" t="s">
        <v>24</v>
      </c>
      <c r="G36" s="10" t="s">
        <v>66</v>
      </c>
      <c r="H36" s="11">
        <v>40178</v>
      </c>
      <c r="I36" s="10" t="s">
        <v>67</v>
      </c>
      <c r="J36" s="12">
        <v>44182</v>
      </c>
      <c r="K36" s="10" t="s">
        <v>68</v>
      </c>
      <c r="L36" s="10" t="s">
        <v>28</v>
      </c>
      <c r="M36" s="10" t="s">
        <v>33</v>
      </c>
      <c r="N36" s="10">
        <f t="shared" si="1"/>
        <v>33</v>
      </c>
      <c r="O36" s="10">
        <v>2</v>
      </c>
      <c r="P36" s="10">
        <v>-1</v>
      </c>
      <c r="Q36" s="10" t="s">
        <v>30</v>
      </c>
      <c r="R36" s="10" t="s">
        <v>35</v>
      </c>
      <c r="S36" s="10" t="s">
        <v>35</v>
      </c>
      <c r="T36" s="13" t="s">
        <v>32</v>
      </c>
      <c r="U36" s="10">
        <v>2</v>
      </c>
    </row>
    <row r="37" spans="2:40">
      <c r="B37" s="10">
        <v>7</v>
      </c>
      <c r="C37" s="10" t="s">
        <v>65</v>
      </c>
      <c r="D37" s="10">
        <v>65644238</v>
      </c>
      <c r="E37" s="10">
        <v>5</v>
      </c>
      <c r="F37" s="10" t="s">
        <v>24</v>
      </c>
      <c r="G37" s="10" t="s">
        <v>66</v>
      </c>
      <c r="H37" s="11">
        <v>40178</v>
      </c>
      <c r="I37" s="10" t="s">
        <v>67</v>
      </c>
      <c r="J37" s="12">
        <v>44182</v>
      </c>
      <c r="K37" s="10" t="s">
        <v>68</v>
      </c>
      <c r="L37" s="10" t="s">
        <v>28</v>
      </c>
      <c r="M37" s="10" t="s">
        <v>36</v>
      </c>
      <c r="N37" s="10">
        <f t="shared" si="1"/>
        <v>54</v>
      </c>
      <c r="O37" s="10">
        <v>2</v>
      </c>
      <c r="P37" s="10">
        <v>-1</v>
      </c>
      <c r="Q37" s="10" t="s">
        <v>30</v>
      </c>
      <c r="R37" s="10" t="s">
        <v>40</v>
      </c>
      <c r="S37" s="10" t="s">
        <v>37</v>
      </c>
      <c r="T37" s="13" t="s">
        <v>38</v>
      </c>
      <c r="U37" s="10">
        <v>-1</v>
      </c>
    </row>
    <row r="38" spans="2:40">
      <c r="B38" s="10">
        <v>7</v>
      </c>
      <c r="C38" s="10" t="s">
        <v>65</v>
      </c>
      <c r="D38" s="10">
        <v>65644238</v>
      </c>
      <c r="E38" s="10">
        <v>5</v>
      </c>
      <c r="F38" s="10" t="s">
        <v>24</v>
      </c>
      <c r="G38" s="10" t="s">
        <v>66</v>
      </c>
      <c r="H38" s="11">
        <v>40178</v>
      </c>
      <c r="I38" s="10" t="s">
        <v>67</v>
      </c>
      <c r="J38" s="12">
        <v>44182</v>
      </c>
      <c r="K38" s="10" t="s">
        <v>68</v>
      </c>
      <c r="L38" s="10" t="s">
        <v>28</v>
      </c>
      <c r="M38" s="10" t="s">
        <v>39</v>
      </c>
      <c r="N38" s="10">
        <f t="shared" si="1"/>
        <v>89</v>
      </c>
      <c r="O38" s="10">
        <v>2</v>
      </c>
      <c r="P38" s="10">
        <v>-1</v>
      </c>
      <c r="Q38" s="10" t="s">
        <v>30</v>
      </c>
      <c r="R38" s="10" t="s">
        <v>40</v>
      </c>
      <c r="S38" s="10" t="s">
        <v>40</v>
      </c>
      <c r="T38" s="13" t="s">
        <v>32</v>
      </c>
      <c r="U38" s="10">
        <v>2</v>
      </c>
    </row>
    <row r="39" spans="2:40">
      <c r="B39" s="10">
        <v>7</v>
      </c>
      <c r="C39" s="10" t="s">
        <v>65</v>
      </c>
      <c r="D39" s="10">
        <v>65644238</v>
      </c>
      <c r="E39" s="10">
        <v>5</v>
      </c>
      <c r="F39" s="10" t="s">
        <v>24</v>
      </c>
      <c r="G39" s="10" t="s">
        <v>66</v>
      </c>
      <c r="H39" s="11">
        <v>40178</v>
      </c>
      <c r="I39" s="10" t="s">
        <v>67</v>
      </c>
      <c r="J39" s="12">
        <v>44182</v>
      </c>
      <c r="K39" s="10" t="s">
        <v>68</v>
      </c>
      <c r="L39" s="10" t="s">
        <v>28</v>
      </c>
      <c r="M39" s="10" t="s">
        <v>41</v>
      </c>
      <c r="N39" s="10">
        <f t="shared" si="1"/>
        <v>34</v>
      </c>
      <c r="O39" s="10">
        <v>2</v>
      </c>
      <c r="P39" s="10">
        <v>-1</v>
      </c>
      <c r="Q39" s="10" t="s">
        <v>30</v>
      </c>
      <c r="R39" s="10" t="s">
        <v>42</v>
      </c>
      <c r="S39" s="10" t="s">
        <v>42</v>
      </c>
      <c r="T39" s="13" t="s">
        <v>32</v>
      </c>
      <c r="U39" s="10">
        <v>2</v>
      </c>
    </row>
    <row r="40" spans="2:40" s="18" customFormat="1">
      <c r="B40" s="14">
        <v>8</v>
      </c>
      <c r="C40" s="14" t="s">
        <v>69</v>
      </c>
      <c r="D40" s="14">
        <v>90991233</v>
      </c>
      <c r="E40" s="14">
        <v>7</v>
      </c>
      <c r="F40" s="14" t="s">
        <v>44</v>
      </c>
      <c r="G40" s="14" t="s">
        <v>70</v>
      </c>
      <c r="H40" s="15">
        <v>41313</v>
      </c>
      <c r="I40" s="14" t="s">
        <v>71</v>
      </c>
      <c r="J40" s="16">
        <v>44181</v>
      </c>
      <c r="K40" s="14" t="s">
        <v>51</v>
      </c>
      <c r="L40" s="14" t="s">
        <v>28</v>
      </c>
      <c r="M40" s="14" t="s">
        <v>29</v>
      </c>
      <c r="N40" s="14">
        <f>N30-2</f>
        <v>39</v>
      </c>
      <c r="O40" s="14">
        <v>2</v>
      </c>
      <c r="P40" s="14">
        <v>-1</v>
      </c>
      <c r="Q40" s="14" t="s">
        <v>30</v>
      </c>
      <c r="R40" s="14" t="s">
        <v>31</v>
      </c>
      <c r="S40" s="14" t="s">
        <v>31</v>
      </c>
      <c r="T40" s="17" t="s">
        <v>32</v>
      </c>
      <c r="U40" s="14">
        <v>2</v>
      </c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</row>
    <row r="41" spans="2:40" s="18" customFormat="1">
      <c r="B41" s="14">
        <v>8</v>
      </c>
      <c r="C41" s="14" t="s">
        <v>69</v>
      </c>
      <c r="D41" s="14">
        <v>90991233</v>
      </c>
      <c r="E41" s="14">
        <v>7</v>
      </c>
      <c r="F41" s="14" t="s">
        <v>44</v>
      </c>
      <c r="G41" s="14" t="s">
        <v>70</v>
      </c>
      <c r="H41" s="15">
        <v>41313</v>
      </c>
      <c r="I41" s="14" t="s">
        <v>71</v>
      </c>
      <c r="J41" s="16">
        <v>44181</v>
      </c>
      <c r="K41" s="14" t="s">
        <v>51</v>
      </c>
      <c r="L41" s="14" t="s">
        <v>28</v>
      </c>
      <c r="M41" s="14" t="s">
        <v>33</v>
      </c>
      <c r="N41" s="14">
        <f>N31-2</f>
        <v>29</v>
      </c>
      <c r="O41" s="14">
        <v>2</v>
      </c>
      <c r="P41" s="14">
        <v>-1</v>
      </c>
      <c r="Q41" s="14" t="s">
        <v>30</v>
      </c>
      <c r="R41" s="14" t="s">
        <v>35</v>
      </c>
      <c r="S41" s="14" t="s">
        <v>35</v>
      </c>
      <c r="T41" s="17" t="s">
        <v>32</v>
      </c>
      <c r="U41" s="14">
        <v>2</v>
      </c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</row>
    <row r="42" spans="2:40" s="18" customFormat="1">
      <c r="B42" s="14">
        <v>8</v>
      </c>
      <c r="C42" s="14" t="s">
        <v>69</v>
      </c>
      <c r="D42" s="14">
        <v>90991233</v>
      </c>
      <c r="E42" s="14">
        <v>7</v>
      </c>
      <c r="F42" s="14" t="s">
        <v>44</v>
      </c>
      <c r="G42" s="14" t="s">
        <v>70</v>
      </c>
      <c r="H42" s="15">
        <v>41313</v>
      </c>
      <c r="I42" s="14" t="s">
        <v>71</v>
      </c>
      <c r="J42" s="16">
        <v>44181</v>
      </c>
      <c r="K42" s="14" t="s">
        <v>51</v>
      </c>
      <c r="L42" s="14" t="s">
        <v>28</v>
      </c>
      <c r="M42" s="14" t="s">
        <v>36</v>
      </c>
      <c r="N42" s="14">
        <f>N32-2</f>
        <v>50</v>
      </c>
      <c r="O42" s="14">
        <v>2</v>
      </c>
      <c r="P42" s="14">
        <v>-1</v>
      </c>
      <c r="Q42" s="14" t="s">
        <v>34</v>
      </c>
      <c r="R42" s="14"/>
      <c r="S42" s="14" t="s">
        <v>37</v>
      </c>
      <c r="T42" s="17" t="s">
        <v>34</v>
      </c>
      <c r="U42" s="14">
        <v>0</v>
      </c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</row>
    <row r="43" spans="2:40" s="18" customFormat="1">
      <c r="B43" s="14">
        <v>8</v>
      </c>
      <c r="C43" s="14" t="s">
        <v>69</v>
      </c>
      <c r="D43" s="14">
        <v>90991233</v>
      </c>
      <c r="E43" s="14">
        <v>7</v>
      </c>
      <c r="F43" s="14" t="s">
        <v>44</v>
      </c>
      <c r="G43" s="14" t="s">
        <v>70</v>
      </c>
      <c r="H43" s="15">
        <v>41313</v>
      </c>
      <c r="I43" s="14" t="s">
        <v>71</v>
      </c>
      <c r="J43" s="16">
        <v>44181</v>
      </c>
      <c r="K43" s="14" t="s">
        <v>51</v>
      </c>
      <c r="L43" s="14" t="s">
        <v>28</v>
      </c>
      <c r="M43" s="14" t="s">
        <v>39</v>
      </c>
      <c r="N43" s="14">
        <f>N33-2</f>
        <v>85</v>
      </c>
      <c r="O43" s="14">
        <v>2</v>
      </c>
      <c r="P43" s="14">
        <v>-1</v>
      </c>
      <c r="Q43" s="14" t="s">
        <v>30</v>
      </c>
      <c r="R43" s="14" t="s">
        <v>40</v>
      </c>
      <c r="S43" s="14" t="s">
        <v>40</v>
      </c>
      <c r="T43" s="17" t="s">
        <v>32</v>
      </c>
      <c r="U43" s="14">
        <v>2</v>
      </c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</row>
    <row r="44" spans="2:40" s="18" customFormat="1">
      <c r="B44" s="14">
        <v>8</v>
      </c>
      <c r="C44" s="14" t="s">
        <v>69</v>
      </c>
      <c r="D44" s="14">
        <v>90991233</v>
      </c>
      <c r="E44" s="14">
        <v>7</v>
      </c>
      <c r="F44" s="14" t="s">
        <v>44</v>
      </c>
      <c r="G44" s="14" t="s">
        <v>70</v>
      </c>
      <c r="H44" s="15">
        <v>41313</v>
      </c>
      <c r="I44" s="14" t="s">
        <v>71</v>
      </c>
      <c r="J44" s="16">
        <v>44181</v>
      </c>
      <c r="K44" s="14" t="s">
        <v>51</v>
      </c>
      <c r="L44" s="14" t="s">
        <v>28</v>
      </c>
      <c r="M44" s="14" t="s">
        <v>41</v>
      </c>
      <c r="N44" s="14">
        <f>N34-2</f>
        <v>30</v>
      </c>
      <c r="O44" s="14">
        <v>2</v>
      </c>
      <c r="P44" s="14">
        <v>-1</v>
      </c>
      <c r="Q44" s="14" t="s">
        <v>34</v>
      </c>
      <c r="R44" s="14" t="s">
        <v>42</v>
      </c>
      <c r="S44" s="14" t="s">
        <v>42</v>
      </c>
      <c r="T44" s="17" t="s">
        <v>32</v>
      </c>
      <c r="U44" s="14">
        <v>2</v>
      </c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</row>
    <row r="45" spans="2:40">
      <c r="B45" s="10">
        <v>9</v>
      </c>
      <c r="C45" s="10" t="s">
        <v>72</v>
      </c>
      <c r="D45" s="10">
        <v>76754433</v>
      </c>
      <c r="E45" s="10">
        <v>8</v>
      </c>
      <c r="F45" s="10" t="s">
        <v>24</v>
      </c>
      <c r="G45" s="10" t="s">
        <v>73</v>
      </c>
      <c r="H45" s="11">
        <v>41099</v>
      </c>
      <c r="I45" s="10" t="s">
        <v>74</v>
      </c>
      <c r="J45" s="12">
        <v>44182</v>
      </c>
      <c r="K45" s="10" t="s">
        <v>75</v>
      </c>
      <c r="L45" s="10" t="s">
        <v>64</v>
      </c>
      <c r="M45" s="10" t="s">
        <v>29</v>
      </c>
      <c r="N45" s="10">
        <f t="shared" ref="N45:N54" si="2">N40+3</f>
        <v>42</v>
      </c>
      <c r="O45" s="10">
        <v>2</v>
      </c>
      <c r="P45" s="10">
        <v>-1</v>
      </c>
      <c r="Q45" s="10" t="s">
        <v>34</v>
      </c>
      <c r="R45" s="10"/>
      <c r="S45" s="10" t="s">
        <v>31</v>
      </c>
      <c r="T45" s="13" t="s">
        <v>34</v>
      </c>
      <c r="U45" s="10">
        <v>0</v>
      </c>
    </row>
    <row r="46" spans="2:40">
      <c r="B46" s="10">
        <v>9</v>
      </c>
      <c r="C46" s="10" t="s">
        <v>72</v>
      </c>
      <c r="D46" s="10">
        <v>76754433</v>
      </c>
      <c r="E46" s="10">
        <v>8</v>
      </c>
      <c r="F46" s="10" t="s">
        <v>24</v>
      </c>
      <c r="G46" s="10" t="s">
        <v>73</v>
      </c>
      <c r="H46" s="11">
        <v>41099</v>
      </c>
      <c r="I46" s="10" t="s">
        <v>74</v>
      </c>
      <c r="J46" s="12">
        <v>44182</v>
      </c>
      <c r="K46" s="10" t="s">
        <v>75</v>
      </c>
      <c r="L46" s="10" t="s">
        <v>64</v>
      </c>
      <c r="M46" s="10" t="s">
        <v>33</v>
      </c>
      <c r="N46" s="10">
        <f t="shared" si="2"/>
        <v>32</v>
      </c>
      <c r="O46" s="10">
        <v>2</v>
      </c>
      <c r="P46" s="10">
        <v>-1</v>
      </c>
      <c r="Q46" s="10" t="s">
        <v>30</v>
      </c>
      <c r="R46" s="10" t="s">
        <v>35</v>
      </c>
      <c r="S46" s="10" t="s">
        <v>35</v>
      </c>
      <c r="T46" s="13" t="s">
        <v>32</v>
      </c>
      <c r="U46" s="10">
        <v>2</v>
      </c>
    </row>
    <row r="47" spans="2:40">
      <c r="B47" s="10">
        <v>9</v>
      </c>
      <c r="C47" s="10" t="s">
        <v>72</v>
      </c>
      <c r="D47" s="10">
        <v>76754433</v>
      </c>
      <c r="E47" s="10">
        <v>8</v>
      </c>
      <c r="F47" s="10" t="s">
        <v>24</v>
      </c>
      <c r="G47" s="10" t="s">
        <v>73</v>
      </c>
      <c r="H47" s="11">
        <v>41099</v>
      </c>
      <c r="I47" s="10" t="s">
        <v>74</v>
      </c>
      <c r="J47" s="12">
        <v>44182</v>
      </c>
      <c r="K47" s="10" t="s">
        <v>75</v>
      </c>
      <c r="L47" s="10" t="s">
        <v>64</v>
      </c>
      <c r="M47" s="10" t="s">
        <v>36</v>
      </c>
      <c r="N47" s="10">
        <f t="shared" si="2"/>
        <v>53</v>
      </c>
      <c r="O47" s="10">
        <v>2</v>
      </c>
      <c r="P47" s="10">
        <v>-1</v>
      </c>
      <c r="Q47" s="10" t="s">
        <v>30</v>
      </c>
      <c r="R47" s="10" t="s">
        <v>37</v>
      </c>
      <c r="S47" s="10" t="s">
        <v>37</v>
      </c>
      <c r="T47" s="13" t="s">
        <v>32</v>
      </c>
      <c r="U47" s="10">
        <v>2</v>
      </c>
    </row>
    <row r="48" spans="2:40">
      <c r="B48" s="10">
        <v>9</v>
      </c>
      <c r="C48" s="10" t="s">
        <v>72</v>
      </c>
      <c r="D48" s="10">
        <v>76754433</v>
      </c>
      <c r="E48" s="10">
        <v>8</v>
      </c>
      <c r="F48" s="10" t="s">
        <v>24</v>
      </c>
      <c r="G48" s="10" t="s">
        <v>73</v>
      </c>
      <c r="H48" s="11">
        <v>41099</v>
      </c>
      <c r="I48" s="10" t="s">
        <v>74</v>
      </c>
      <c r="J48" s="12">
        <v>44182</v>
      </c>
      <c r="K48" s="10" t="s">
        <v>75</v>
      </c>
      <c r="L48" s="10" t="s">
        <v>64</v>
      </c>
      <c r="M48" s="10" t="s">
        <v>39</v>
      </c>
      <c r="N48" s="10">
        <f t="shared" si="2"/>
        <v>88</v>
      </c>
      <c r="O48" s="10">
        <v>2</v>
      </c>
      <c r="P48" s="10">
        <v>-1</v>
      </c>
      <c r="Q48" s="10" t="s">
        <v>30</v>
      </c>
      <c r="R48" s="10" t="s">
        <v>40</v>
      </c>
      <c r="S48" s="10" t="s">
        <v>40</v>
      </c>
      <c r="T48" s="13" t="s">
        <v>32</v>
      </c>
      <c r="U48" s="10">
        <v>2</v>
      </c>
    </row>
    <row r="49" spans="2:40">
      <c r="B49" s="10">
        <v>9</v>
      </c>
      <c r="C49" s="10" t="s">
        <v>72</v>
      </c>
      <c r="D49" s="10">
        <v>76754433</v>
      </c>
      <c r="E49" s="10">
        <v>8</v>
      </c>
      <c r="F49" s="10" t="s">
        <v>24</v>
      </c>
      <c r="G49" s="10" t="s">
        <v>73</v>
      </c>
      <c r="H49" s="11">
        <v>41099</v>
      </c>
      <c r="I49" s="10" t="s">
        <v>74</v>
      </c>
      <c r="J49" s="12">
        <v>44182</v>
      </c>
      <c r="K49" s="10" t="s">
        <v>75</v>
      </c>
      <c r="L49" s="10" t="s">
        <v>64</v>
      </c>
      <c r="M49" s="10" t="s">
        <v>41</v>
      </c>
      <c r="N49" s="10">
        <f t="shared" si="2"/>
        <v>33</v>
      </c>
      <c r="O49" s="10">
        <v>2</v>
      </c>
      <c r="P49" s="10">
        <v>-1</v>
      </c>
      <c r="Q49" s="10" t="s">
        <v>30</v>
      </c>
      <c r="R49" s="10" t="s">
        <v>31</v>
      </c>
      <c r="S49" s="10" t="s">
        <v>42</v>
      </c>
      <c r="T49" s="13" t="s">
        <v>38</v>
      </c>
      <c r="U49" s="10">
        <v>-1</v>
      </c>
    </row>
    <row r="50" spans="2:40" s="18" customFormat="1">
      <c r="B50" s="14">
        <v>10</v>
      </c>
      <c r="C50" s="14" t="s">
        <v>76</v>
      </c>
      <c r="D50" s="14">
        <v>90283622</v>
      </c>
      <c r="E50" s="14">
        <v>12</v>
      </c>
      <c r="F50" s="14" t="s">
        <v>44</v>
      </c>
      <c r="G50" s="14" t="s">
        <v>77</v>
      </c>
      <c r="H50" s="15">
        <v>41062</v>
      </c>
      <c r="I50" s="14" t="s">
        <v>50</v>
      </c>
      <c r="J50" s="16">
        <v>44181</v>
      </c>
      <c r="K50" s="14" t="s">
        <v>51</v>
      </c>
      <c r="L50" s="14" t="s">
        <v>28</v>
      </c>
      <c r="M50" s="14" t="s">
        <v>29</v>
      </c>
      <c r="N50" s="14">
        <f t="shared" si="2"/>
        <v>45</v>
      </c>
      <c r="O50" s="14">
        <v>2</v>
      </c>
      <c r="P50" s="14">
        <v>-1</v>
      </c>
      <c r="Q50" s="14" t="s">
        <v>30</v>
      </c>
      <c r="R50" s="14" t="s">
        <v>31</v>
      </c>
      <c r="S50" s="14" t="s">
        <v>31</v>
      </c>
      <c r="T50" s="17" t="s">
        <v>32</v>
      </c>
      <c r="U50" s="14">
        <v>2</v>
      </c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</row>
    <row r="51" spans="2:40" s="18" customFormat="1">
      <c r="B51" s="14">
        <v>10</v>
      </c>
      <c r="C51" s="14" t="s">
        <v>76</v>
      </c>
      <c r="D51" s="14">
        <v>90283622</v>
      </c>
      <c r="E51" s="14">
        <v>12</v>
      </c>
      <c r="F51" s="14" t="s">
        <v>44</v>
      </c>
      <c r="G51" s="14" t="s">
        <v>77</v>
      </c>
      <c r="H51" s="15">
        <v>41062</v>
      </c>
      <c r="I51" s="14" t="s">
        <v>50</v>
      </c>
      <c r="J51" s="16">
        <v>44181</v>
      </c>
      <c r="K51" s="14" t="s">
        <v>51</v>
      </c>
      <c r="L51" s="14" t="s">
        <v>28</v>
      </c>
      <c r="M51" s="14" t="s">
        <v>33</v>
      </c>
      <c r="N51" s="14">
        <f t="shared" si="2"/>
        <v>35</v>
      </c>
      <c r="O51" s="14">
        <v>2</v>
      </c>
      <c r="P51" s="14">
        <v>-1</v>
      </c>
      <c r="Q51" s="14" t="s">
        <v>34</v>
      </c>
      <c r="R51" s="14"/>
      <c r="S51" s="14" t="s">
        <v>35</v>
      </c>
      <c r="T51" s="17" t="s">
        <v>34</v>
      </c>
      <c r="U51" s="14">
        <v>0</v>
      </c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</row>
    <row r="52" spans="2:40" s="18" customFormat="1">
      <c r="B52" s="14">
        <v>10</v>
      </c>
      <c r="C52" s="14" t="s">
        <v>76</v>
      </c>
      <c r="D52" s="14">
        <v>90283622</v>
      </c>
      <c r="E52" s="14">
        <v>12</v>
      </c>
      <c r="F52" s="14" t="s">
        <v>44</v>
      </c>
      <c r="G52" s="14" t="s">
        <v>77</v>
      </c>
      <c r="H52" s="15">
        <v>41062</v>
      </c>
      <c r="I52" s="14" t="s">
        <v>50</v>
      </c>
      <c r="J52" s="16">
        <v>44181</v>
      </c>
      <c r="K52" s="14" t="s">
        <v>51</v>
      </c>
      <c r="L52" s="14" t="s">
        <v>28</v>
      </c>
      <c r="M52" s="14" t="s">
        <v>36</v>
      </c>
      <c r="N52" s="14">
        <f t="shared" si="2"/>
        <v>56</v>
      </c>
      <c r="O52" s="14">
        <v>2</v>
      </c>
      <c r="P52" s="14">
        <v>-1</v>
      </c>
      <c r="Q52" s="14" t="s">
        <v>30</v>
      </c>
      <c r="R52" s="14" t="s">
        <v>37</v>
      </c>
      <c r="S52" s="14" t="s">
        <v>37</v>
      </c>
      <c r="T52" s="17" t="s">
        <v>32</v>
      </c>
      <c r="U52" s="14">
        <v>2</v>
      </c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</row>
    <row r="53" spans="2:40" s="18" customFormat="1">
      <c r="B53" s="14">
        <v>10</v>
      </c>
      <c r="C53" s="14" t="s">
        <v>76</v>
      </c>
      <c r="D53" s="14">
        <v>90283622</v>
      </c>
      <c r="E53" s="14">
        <v>12</v>
      </c>
      <c r="F53" s="14" t="s">
        <v>44</v>
      </c>
      <c r="G53" s="14" t="s">
        <v>77</v>
      </c>
      <c r="H53" s="15">
        <v>41062</v>
      </c>
      <c r="I53" s="14" t="s">
        <v>50</v>
      </c>
      <c r="J53" s="16">
        <v>44181</v>
      </c>
      <c r="K53" s="14" t="s">
        <v>51</v>
      </c>
      <c r="L53" s="14" t="s">
        <v>28</v>
      </c>
      <c r="M53" s="14" t="s">
        <v>39</v>
      </c>
      <c r="N53" s="14">
        <f t="shared" si="2"/>
        <v>91</v>
      </c>
      <c r="O53" s="14">
        <v>2</v>
      </c>
      <c r="P53" s="14">
        <v>-1</v>
      </c>
      <c r="Q53" s="14" t="s">
        <v>30</v>
      </c>
      <c r="R53" s="14" t="s">
        <v>40</v>
      </c>
      <c r="S53" s="14" t="s">
        <v>40</v>
      </c>
      <c r="T53" s="17" t="s">
        <v>32</v>
      </c>
      <c r="U53" s="14">
        <v>2</v>
      </c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</row>
    <row r="54" spans="2:40" s="18" customFormat="1">
      <c r="B54" s="14">
        <v>10</v>
      </c>
      <c r="C54" s="14" t="s">
        <v>76</v>
      </c>
      <c r="D54" s="14">
        <v>90283622</v>
      </c>
      <c r="E54" s="14">
        <v>12</v>
      </c>
      <c r="F54" s="14" t="s">
        <v>44</v>
      </c>
      <c r="G54" s="14" t="s">
        <v>77</v>
      </c>
      <c r="H54" s="15">
        <v>41062</v>
      </c>
      <c r="I54" s="14" t="s">
        <v>50</v>
      </c>
      <c r="J54" s="16">
        <v>44181</v>
      </c>
      <c r="K54" s="14" t="s">
        <v>51</v>
      </c>
      <c r="L54" s="14" t="s">
        <v>28</v>
      </c>
      <c r="M54" s="14" t="s">
        <v>41</v>
      </c>
      <c r="N54" s="14">
        <f t="shared" si="2"/>
        <v>36</v>
      </c>
      <c r="O54" s="14">
        <v>2</v>
      </c>
      <c r="P54" s="14">
        <v>-1</v>
      </c>
      <c r="Q54" s="14" t="s">
        <v>30</v>
      </c>
      <c r="R54" s="14" t="s">
        <v>40</v>
      </c>
      <c r="S54" s="14" t="s">
        <v>42</v>
      </c>
      <c r="T54" s="17" t="s">
        <v>38</v>
      </c>
      <c r="U54" s="14">
        <v>-1</v>
      </c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</row>
    <row r="55" spans="2:40">
      <c r="H55" s="19"/>
    </row>
    <row r="56" spans="2:40">
      <c r="H56" s="19"/>
    </row>
    <row r="57" spans="2:40">
      <c r="H57" s="19"/>
    </row>
    <row r="58" spans="2:40">
      <c r="H58" s="19"/>
    </row>
    <row r="59" spans="2:40">
      <c r="H59" s="19"/>
    </row>
    <row r="60" spans="2:40">
      <c r="H60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Q61"/>
  <sheetViews>
    <sheetView tabSelected="1" topLeftCell="A36" workbookViewId="0">
      <selection activeCell="P58" sqref="P58"/>
    </sheetView>
  </sheetViews>
  <sheetFormatPr defaultRowHeight="15"/>
  <cols>
    <col min="2" max="2" width="7.85546875" style="3" customWidth="1"/>
    <col min="3" max="3" width="13" customWidth="1"/>
    <col min="4" max="4" width="9.5703125" customWidth="1"/>
    <col min="5" max="5" width="10.42578125" customWidth="1"/>
    <col min="6" max="6" width="9.140625" customWidth="1"/>
    <col min="7" max="7" width="20.140625" customWidth="1"/>
    <col min="8" max="8" width="9.5703125" customWidth="1"/>
    <col min="9" max="9" width="10.28515625" customWidth="1"/>
    <col min="10" max="10" width="16.28515625" customWidth="1"/>
  </cols>
  <sheetData>
    <row r="1" spans="2:17" ht="15.75" thickBot="1">
      <c r="B1" s="20"/>
    </row>
    <row r="2" spans="2:17" s="24" customFormat="1" ht="15.75" thickBot="1">
      <c r="B2" s="20"/>
      <c r="C2" s="21"/>
      <c r="D2" s="22"/>
      <c r="E2" s="22"/>
      <c r="F2" s="22" t="s">
        <v>78</v>
      </c>
      <c r="G2" s="22"/>
      <c r="H2" s="22"/>
      <c r="I2" s="22"/>
      <c r="J2" s="22"/>
      <c r="K2" s="23"/>
    </row>
    <row r="3" spans="2:17" s="24" customFormat="1">
      <c r="B3" s="20"/>
      <c r="C3" s="48"/>
      <c r="D3" s="49"/>
      <c r="E3" s="49"/>
      <c r="F3" s="49"/>
      <c r="G3" s="49"/>
      <c r="H3" s="1"/>
      <c r="I3" s="1"/>
      <c r="J3" s="25"/>
      <c r="K3" s="26"/>
    </row>
    <row r="4" spans="2:17" s="24" customFormat="1">
      <c r="B4" s="20"/>
      <c r="C4" s="27"/>
      <c r="D4" s="28"/>
      <c r="E4" s="28"/>
      <c r="F4" s="28"/>
      <c r="G4" s="28"/>
      <c r="H4" s="28"/>
      <c r="I4" s="28"/>
      <c r="J4" s="29" t="s">
        <v>79</v>
      </c>
      <c r="K4" s="26"/>
    </row>
    <row r="5" spans="2:17" s="24" customFormat="1" ht="15.75" thickBot="1">
      <c r="B5" s="20"/>
      <c r="C5" s="27"/>
      <c r="D5" s="28"/>
      <c r="E5" s="30"/>
      <c r="F5" s="28"/>
      <c r="G5" s="28"/>
      <c r="H5" s="28"/>
      <c r="I5" s="28"/>
      <c r="J5" s="31"/>
      <c r="K5" s="26"/>
    </row>
    <row r="6" spans="2:17" s="24" customFormat="1" ht="15.75" thickBot="1">
      <c r="B6" s="20"/>
      <c r="C6" s="27"/>
      <c r="D6" s="28"/>
      <c r="E6" s="28"/>
      <c r="F6" s="28"/>
      <c r="G6" s="28"/>
      <c r="H6" s="28"/>
      <c r="I6" s="28"/>
      <c r="J6" s="28"/>
      <c r="K6" s="26"/>
    </row>
    <row r="7" spans="2:17" s="24" customFormat="1" ht="15.75" thickBot="1">
      <c r="B7" s="20"/>
      <c r="C7" s="32" t="s">
        <v>80</v>
      </c>
      <c r="E7" s="33"/>
      <c r="G7" s="28" t="s">
        <v>81</v>
      </c>
      <c r="I7" s="33"/>
      <c r="K7" s="26"/>
    </row>
    <row r="8" spans="2:17" s="24" customFormat="1" ht="15.75" thickBot="1">
      <c r="B8" s="20"/>
      <c r="C8" s="34" t="s">
        <v>6</v>
      </c>
      <c r="E8" s="33"/>
      <c r="G8" s="28" t="s">
        <v>82</v>
      </c>
      <c r="I8" s="33"/>
      <c r="K8" s="26"/>
    </row>
    <row r="9" spans="2:17" s="24" customFormat="1" ht="15.75" thickBot="1">
      <c r="B9" s="20"/>
      <c r="C9" s="34" t="s">
        <v>83</v>
      </c>
      <c r="E9" s="33"/>
      <c r="G9" s="28" t="s">
        <v>84</v>
      </c>
      <c r="I9" s="33"/>
      <c r="K9" s="26"/>
    </row>
    <row r="10" spans="2:17" s="24" customFormat="1" ht="15.75" thickBot="1">
      <c r="B10" s="20"/>
      <c r="C10" s="34" t="s">
        <v>10</v>
      </c>
      <c r="E10" s="33"/>
      <c r="G10" s="28" t="s">
        <v>85</v>
      </c>
      <c r="I10" s="33"/>
      <c r="K10" s="26"/>
    </row>
    <row r="11" spans="2:17" s="24" customFormat="1" ht="15.75" thickBot="1">
      <c r="B11" s="20"/>
      <c r="C11" s="34" t="s">
        <v>12</v>
      </c>
      <c r="E11" s="33"/>
      <c r="G11" s="28" t="s">
        <v>86</v>
      </c>
      <c r="I11" s="33"/>
      <c r="K11" s="26"/>
    </row>
    <row r="12" spans="2:17" s="24" customFormat="1" ht="15.75" thickBot="1">
      <c r="B12" s="20"/>
      <c r="C12" s="34"/>
      <c r="K12" s="26"/>
    </row>
    <row r="13" spans="2:17" s="24" customFormat="1" ht="15.75" thickBot="1">
      <c r="B13" s="20"/>
      <c r="C13" s="34"/>
      <c r="G13" s="35" t="s">
        <v>92</v>
      </c>
      <c r="K13" s="26"/>
    </row>
    <row r="14" spans="2:17" s="24" customFormat="1">
      <c r="B14" s="20"/>
      <c r="C14" s="34"/>
      <c r="K14" s="26"/>
    </row>
    <row r="15" spans="2:17" s="24" customFormat="1" ht="60">
      <c r="B15" s="20"/>
      <c r="C15" s="36" t="s">
        <v>87</v>
      </c>
      <c r="D15" s="37" t="s">
        <v>15</v>
      </c>
      <c r="E15" s="38" t="s">
        <v>16</v>
      </c>
      <c r="F15" s="38" t="s">
        <v>17</v>
      </c>
      <c r="G15" s="39" t="s">
        <v>88</v>
      </c>
      <c r="H15" s="38" t="s">
        <v>19</v>
      </c>
      <c r="I15" s="37" t="s">
        <v>20</v>
      </c>
      <c r="J15" s="39" t="s">
        <v>21</v>
      </c>
      <c r="K15" s="40" t="s">
        <v>89</v>
      </c>
      <c r="M15" s="24" t="s">
        <v>94</v>
      </c>
      <c r="Q15" s="20"/>
    </row>
    <row r="16" spans="2:17" s="24" customFormat="1">
      <c r="B16" s="20"/>
      <c r="C16" s="41" t="s">
        <v>29</v>
      </c>
      <c r="D16" s="10">
        <v>60</v>
      </c>
      <c r="E16" s="10">
        <v>2</v>
      </c>
      <c r="F16" s="10">
        <v>-1</v>
      </c>
      <c r="G16" s="13" t="s">
        <v>30</v>
      </c>
      <c r="H16" s="10" t="s">
        <v>31</v>
      </c>
      <c r="I16" s="10" t="s">
        <v>31</v>
      </c>
      <c r="J16" s="13" t="s">
        <v>32</v>
      </c>
      <c r="K16" s="42">
        <v>2</v>
      </c>
    </row>
    <row r="17" spans="2:13" s="24" customFormat="1">
      <c r="B17" s="20"/>
      <c r="C17" s="41" t="s">
        <v>33</v>
      </c>
      <c r="D17" s="10">
        <v>52</v>
      </c>
      <c r="E17" s="10">
        <v>2</v>
      </c>
      <c r="F17" s="10">
        <v>-1</v>
      </c>
      <c r="G17" s="13" t="s">
        <v>34</v>
      </c>
      <c r="H17" s="10"/>
      <c r="I17" s="10" t="s">
        <v>35</v>
      </c>
      <c r="J17" s="13" t="s">
        <v>34</v>
      </c>
      <c r="K17" s="42">
        <v>0</v>
      </c>
      <c r="M17" s="24" t="s">
        <v>95</v>
      </c>
    </row>
    <row r="18" spans="2:13" s="24" customFormat="1">
      <c r="B18" s="20"/>
      <c r="C18" s="41" t="s">
        <v>36</v>
      </c>
      <c r="D18" s="10">
        <v>89</v>
      </c>
      <c r="E18" s="10">
        <v>2</v>
      </c>
      <c r="F18" s="10">
        <v>-1</v>
      </c>
      <c r="G18" s="13" t="s">
        <v>30</v>
      </c>
      <c r="H18" s="10" t="s">
        <v>37</v>
      </c>
      <c r="I18" s="10" t="s">
        <v>37</v>
      </c>
      <c r="J18" s="13" t="s">
        <v>38</v>
      </c>
      <c r="K18" s="42">
        <v>-1</v>
      </c>
    </row>
    <row r="19" spans="2:13" s="24" customFormat="1">
      <c r="B19" s="20"/>
      <c r="C19" s="41" t="s">
        <v>39</v>
      </c>
      <c r="D19" s="10">
        <v>41</v>
      </c>
      <c r="E19" s="10">
        <v>2</v>
      </c>
      <c r="F19" s="10">
        <v>-1</v>
      </c>
      <c r="G19" s="13" t="s">
        <v>34</v>
      </c>
      <c r="H19" s="10"/>
      <c r="I19" s="10" t="s">
        <v>40</v>
      </c>
      <c r="J19" s="13" t="s">
        <v>34</v>
      </c>
      <c r="K19" s="42">
        <v>0</v>
      </c>
      <c r="M19" s="24" t="s">
        <v>96</v>
      </c>
    </row>
    <row r="20" spans="2:13" s="24" customFormat="1">
      <c r="B20" s="20"/>
      <c r="C20" s="41" t="s">
        <v>41</v>
      </c>
      <c r="D20" s="10">
        <v>56</v>
      </c>
      <c r="E20" s="10">
        <v>2</v>
      </c>
      <c r="F20" s="10">
        <v>-1</v>
      </c>
      <c r="G20" s="13" t="s">
        <v>30</v>
      </c>
      <c r="H20" s="10" t="s">
        <v>42</v>
      </c>
      <c r="I20" s="10" t="s">
        <v>42</v>
      </c>
      <c r="J20" s="13" t="s">
        <v>32</v>
      </c>
      <c r="K20" s="42">
        <v>2</v>
      </c>
      <c r="M20" s="24" t="s">
        <v>93</v>
      </c>
    </row>
    <row r="21" spans="2:13" s="24" customFormat="1">
      <c r="B21" s="20"/>
      <c r="C21" s="34"/>
      <c r="K21" s="26"/>
    </row>
    <row r="22" spans="2:13" s="24" customFormat="1">
      <c r="B22" s="20"/>
      <c r="C22" s="43" t="s">
        <v>90</v>
      </c>
      <c r="K22" s="26"/>
      <c r="M22" s="28" t="s">
        <v>97</v>
      </c>
    </row>
    <row r="23" spans="2:13" s="24" customFormat="1">
      <c r="B23" s="20"/>
      <c r="C23" s="34"/>
      <c r="K23" s="26"/>
    </row>
    <row r="24" spans="2:13" s="24" customFormat="1" ht="30">
      <c r="B24" s="20"/>
      <c r="C24" s="44" t="s">
        <v>91</v>
      </c>
      <c r="K24" s="26"/>
    </row>
    <row r="25" spans="2:13" s="24" customFormat="1">
      <c r="B25" s="20"/>
      <c r="C25" s="34"/>
      <c r="K25" s="26"/>
    </row>
    <row r="26" spans="2:13" s="24" customFormat="1">
      <c r="B26" s="20"/>
      <c r="C26" s="34"/>
      <c r="K26" s="26"/>
    </row>
    <row r="27" spans="2:13" s="24" customFormat="1">
      <c r="B27" s="20"/>
      <c r="C27" s="34"/>
      <c r="K27" s="26"/>
    </row>
    <row r="28" spans="2:13" s="24" customFormat="1">
      <c r="B28" s="20"/>
      <c r="C28" s="34"/>
      <c r="K28" s="26"/>
    </row>
    <row r="29" spans="2:13" s="24" customFormat="1">
      <c r="B29" s="20"/>
      <c r="C29" s="34"/>
      <c r="K29" s="26"/>
    </row>
    <row r="30" spans="2:13" s="24" customFormat="1">
      <c r="B30" s="20"/>
      <c r="C30" s="34"/>
      <c r="K30" s="26"/>
    </row>
    <row r="31" spans="2:13" s="24" customFormat="1">
      <c r="B31" s="20"/>
      <c r="C31" s="34"/>
      <c r="K31" s="26"/>
    </row>
    <row r="32" spans="2:13" s="24" customFormat="1">
      <c r="B32" s="20"/>
      <c r="C32" s="34"/>
      <c r="K32" s="26"/>
    </row>
    <row r="33" spans="2:13" s="24" customFormat="1">
      <c r="B33" s="20"/>
      <c r="C33" s="34"/>
      <c r="K33" s="26"/>
    </row>
    <row r="34" spans="2:13" s="24" customFormat="1">
      <c r="B34" s="20"/>
      <c r="C34" s="34"/>
      <c r="K34" s="26"/>
    </row>
    <row r="35" spans="2:13" s="24" customFormat="1">
      <c r="B35" s="20"/>
      <c r="C35" s="34"/>
      <c r="K35" s="26"/>
    </row>
    <row r="36" spans="2:13" s="24" customFormat="1">
      <c r="B36" s="20"/>
      <c r="C36" s="34"/>
      <c r="K36" s="26"/>
    </row>
    <row r="37" spans="2:13" s="24" customFormat="1">
      <c r="B37" s="20"/>
      <c r="C37" s="34"/>
      <c r="K37" s="26"/>
    </row>
    <row r="38" spans="2:13" s="24" customFormat="1">
      <c r="B38" s="20"/>
      <c r="C38" s="34"/>
      <c r="K38" s="26"/>
      <c r="M38" s="24" t="s">
        <v>99</v>
      </c>
    </row>
    <row r="39" spans="2:13" s="24" customFormat="1">
      <c r="B39" s="20"/>
      <c r="C39" s="34"/>
      <c r="K39" s="26"/>
      <c r="M39" s="24" t="s">
        <v>98</v>
      </c>
    </row>
    <row r="40" spans="2:13" s="24" customFormat="1">
      <c r="B40" s="20"/>
      <c r="C40" s="34"/>
      <c r="K40" s="26"/>
    </row>
    <row r="41" spans="2:13" s="24" customFormat="1">
      <c r="B41" s="20"/>
      <c r="C41" s="34"/>
      <c r="K41" s="26"/>
    </row>
    <row r="42" spans="2:13" s="24" customFormat="1">
      <c r="B42" s="20"/>
      <c r="C42" s="34"/>
      <c r="K42" s="26"/>
    </row>
    <row r="43" spans="2:13" s="24" customFormat="1">
      <c r="B43" s="20"/>
      <c r="C43" s="34"/>
      <c r="K43" s="26"/>
    </row>
    <row r="44" spans="2:13" s="24" customFormat="1">
      <c r="B44" s="20"/>
      <c r="C44" s="34"/>
      <c r="K44" s="26"/>
    </row>
    <row r="45" spans="2:13" s="24" customFormat="1">
      <c r="B45" s="20"/>
      <c r="C45" s="34"/>
      <c r="K45" s="26"/>
    </row>
    <row r="46" spans="2:13" s="24" customFormat="1">
      <c r="B46" s="20"/>
      <c r="C46" s="34"/>
      <c r="K46" s="26"/>
    </row>
    <row r="47" spans="2:13" s="24" customFormat="1">
      <c r="B47" s="20"/>
      <c r="C47" s="34"/>
      <c r="K47" s="26"/>
    </row>
    <row r="48" spans="2:13" s="24" customFormat="1">
      <c r="B48" s="20"/>
      <c r="C48" s="34"/>
      <c r="K48" s="26"/>
    </row>
    <row r="49" spans="2:11" s="24" customFormat="1">
      <c r="B49" s="20"/>
      <c r="C49" s="34"/>
      <c r="K49" s="26"/>
    </row>
    <row r="50" spans="2:11" s="24" customFormat="1">
      <c r="B50" s="20"/>
      <c r="C50" s="34"/>
      <c r="K50" s="26"/>
    </row>
    <row r="51" spans="2:11" s="24" customFormat="1">
      <c r="B51" s="20"/>
      <c r="C51" s="34"/>
      <c r="K51" s="26"/>
    </row>
    <row r="52" spans="2:11" s="24" customFormat="1">
      <c r="B52" s="20"/>
      <c r="C52" s="34"/>
      <c r="K52" s="26"/>
    </row>
    <row r="53" spans="2:11" s="24" customFormat="1">
      <c r="B53" s="20"/>
      <c r="C53" s="34"/>
      <c r="K53" s="26"/>
    </row>
    <row r="54" spans="2:11" s="24" customFormat="1">
      <c r="B54" s="20"/>
      <c r="C54" s="34"/>
      <c r="K54" s="26"/>
    </row>
    <row r="55" spans="2:11" s="24" customFormat="1">
      <c r="B55" s="20"/>
      <c r="C55" s="34"/>
      <c r="K55" s="26"/>
    </row>
    <row r="56" spans="2:11" s="24" customFormat="1">
      <c r="B56" s="20"/>
      <c r="C56" s="34"/>
      <c r="K56" s="26"/>
    </row>
    <row r="57" spans="2:11" s="24" customFormat="1">
      <c r="B57" s="20"/>
      <c r="C57" s="34"/>
      <c r="K57" s="26"/>
    </row>
    <row r="58" spans="2:11" s="24" customFormat="1">
      <c r="B58" s="20"/>
      <c r="C58" s="34"/>
      <c r="K58" s="26"/>
    </row>
    <row r="59" spans="2:11" s="24" customFormat="1">
      <c r="B59" s="20"/>
      <c r="C59" s="34"/>
      <c r="K59" s="26"/>
    </row>
    <row r="60" spans="2:11" s="24" customFormat="1" ht="15.75" thickBot="1">
      <c r="B60" s="20"/>
      <c r="C60" s="45"/>
      <c r="D60" s="46"/>
      <c r="E60" s="46"/>
      <c r="F60" s="46"/>
      <c r="G60" s="46"/>
      <c r="H60" s="46"/>
      <c r="I60" s="46"/>
      <c r="J60" s="46"/>
      <c r="K60" s="47"/>
    </row>
    <row r="61" spans="2:11">
      <c r="B61" s="20"/>
      <c r="C61" s="24"/>
      <c r="D61" s="24"/>
      <c r="E61" s="24"/>
      <c r="F61" s="24"/>
      <c r="G61" s="24"/>
      <c r="H61" s="24"/>
      <c r="I61" s="24"/>
      <c r="J61" s="24"/>
      <c r="K61" s="24"/>
    </row>
  </sheetData>
  <mergeCells count="1">
    <mergeCell ref="C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Basic Scorecard Format 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2020-08-08T22:32:33Z</dcterms:modified>
</cp:coreProperties>
</file>