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Data analytics classess\"/>
    </mc:Choice>
  </mc:AlternateContent>
  <xr:revisionPtr revIDLastSave="0" documentId="13_ncr:1_{6E048C6A-B4E9-4CD9-847F-08F8B6DDE973}" xr6:coauthVersionLast="47" xr6:coauthVersionMax="47" xr10:uidLastSave="{00000000-0000-0000-0000-000000000000}"/>
  <bookViews>
    <workbookView xWindow="-120" yWindow="-120" windowWidth="20730" windowHeight="11040" tabRatio="810" firstSheet="1" activeTab="1" xr2:uid="{7194E6A5-87B7-482F-A44B-F440090F8736}"/>
  </bookViews>
  <sheets>
    <sheet name="Alok Bhadauria Assessment_2-1" sheetId="1" r:id="rId1"/>
    <sheet name="Answer 1" sheetId="2" r:id="rId2"/>
    <sheet name="Answer 2" sheetId="3" r:id="rId3"/>
    <sheet name="Answer 3" sheetId="4" r:id="rId4"/>
    <sheet name="Answer 4" sheetId="5" r:id="rId5"/>
    <sheet name="Answer 5" sheetId="7" r:id="rId6"/>
    <sheet name="Answer 6" sheetId="8" r:id="rId7"/>
    <sheet name="Answer 7" sheetId="9" r:id="rId8"/>
    <sheet name="Answer 8" sheetId="10" r:id="rId9"/>
    <sheet name="Answer 9" sheetId="11" r:id="rId10"/>
    <sheet name="Answer 10" sheetId="12" r:id="rId11"/>
  </sheets>
  <calcPr calcId="181029"/>
  <pivotCaches>
    <pivotCache cacheId="0" r:id="rId12"/>
  </pivotCaches>
</workbook>
</file>

<file path=xl/calcChain.xml><?xml version="1.0" encoding="utf-8"?>
<calcChain xmlns="http://schemas.openxmlformats.org/spreadsheetml/2006/main">
  <c r="C21" i="10" l="1"/>
  <c r="I4" i="4"/>
  <c r="E3" i="2"/>
  <c r="K3" i="9"/>
  <c r="K2" i="9"/>
  <c r="G26" i="9"/>
  <c r="G25" i="9"/>
  <c r="G24" i="9"/>
  <c r="G23" i="9"/>
  <c r="G22" i="9"/>
  <c r="G21" i="9"/>
  <c r="G20" i="9"/>
  <c r="G19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3" i="9"/>
  <c r="F21" i="9"/>
  <c r="F22" i="9"/>
  <c r="F23" i="9"/>
  <c r="F24" i="9"/>
  <c r="F25" i="9"/>
  <c r="F26" i="9"/>
  <c r="F20" i="9"/>
  <c r="E20" i="9"/>
  <c r="E21" i="9"/>
  <c r="E22" i="9"/>
  <c r="E23" i="9"/>
  <c r="E24" i="9"/>
  <c r="E25" i="9"/>
  <c r="E26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F3" i="9"/>
  <c r="E3" i="9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3" i="12"/>
  <c r="C20" i="10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3" i="10"/>
  <c r="H4" i="8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I5" i="4"/>
  <c r="J3" i="3"/>
  <c r="J4" i="3" s="1"/>
  <c r="G4" i="2"/>
  <c r="G5" i="2"/>
  <c r="G6" i="2"/>
  <c r="G7" i="2"/>
  <c r="G8" i="2"/>
  <c r="G9" i="2"/>
  <c r="G10" i="2"/>
  <c r="G11" i="2"/>
  <c r="G12" i="2"/>
  <c r="G13" i="2"/>
  <c r="G14" i="2"/>
  <c r="G15" i="2"/>
  <c r="G3" i="2"/>
  <c r="F15" i="2"/>
  <c r="F4" i="2"/>
  <c r="F5" i="2"/>
  <c r="F6" i="2"/>
  <c r="F7" i="2"/>
  <c r="F8" i="2"/>
  <c r="F9" i="2"/>
  <c r="F10" i="2"/>
  <c r="F11" i="2"/>
  <c r="F12" i="2"/>
  <c r="F13" i="2"/>
  <c r="F14" i="2"/>
  <c r="F3" i="2"/>
  <c r="E4" i="2"/>
  <c r="E5" i="2"/>
  <c r="E6" i="2"/>
  <c r="E7" i="2"/>
  <c r="E8" i="2"/>
  <c r="E9" i="2"/>
  <c r="E10" i="2"/>
  <c r="E11" i="2"/>
  <c r="E12" i="2"/>
  <c r="E13" i="2"/>
  <c r="E14" i="2"/>
  <c r="E15" i="2"/>
  <c r="H3" i="8"/>
  <c r="H2" i="8"/>
  <c r="H18" i="2" l="1"/>
  <c r="H19" i="2" s="1"/>
  <c r="H20" i="2" l="1"/>
</calcChain>
</file>

<file path=xl/sharedStrings.xml><?xml version="1.0" encoding="utf-8"?>
<sst xmlns="http://schemas.openxmlformats.org/spreadsheetml/2006/main" count="73" uniqueCount="47">
  <si>
    <t>Date</t>
  </si>
  <si>
    <t xml:space="preserve">Time (Local) </t>
  </si>
  <si>
    <t xml:space="preserve">EYEBALLS </t>
  </si>
  <si>
    <t>ZEROES</t>
  </si>
  <si>
    <t>COMPLETED TRIPS</t>
  </si>
  <si>
    <t>REQUESTS</t>
  </si>
  <si>
    <t xml:space="preserve">UNIQUE DRIVERS </t>
  </si>
  <si>
    <t>Row Labels</t>
  </si>
  <si>
    <t>Grand Total</t>
  </si>
  <si>
    <t>Sum of ZEROES</t>
  </si>
  <si>
    <t>Time (Local)</t>
  </si>
  <si>
    <t>From date</t>
  </si>
  <si>
    <t>To date</t>
  </si>
  <si>
    <t>Sum Of Zeroes</t>
  </si>
  <si>
    <t>From DATE</t>
  </si>
  <si>
    <t>To DATE</t>
  </si>
  <si>
    <t>Sum of COMPLETED TRIPS</t>
  </si>
  <si>
    <t>Highest sum of ZERROES in 72 hours period</t>
  </si>
  <si>
    <t>Most completed trips between 1st and 5th Feb.</t>
  </si>
  <si>
    <t>Most completed trips in data extract</t>
  </si>
  <si>
    <t>At Time (Local)</t>
  </si>
  <si>
    <t>Sum of REQUESTS</t>
  </si>
  <si>
    <t xml:space="preserve">Sum of EYEBALLS </t>
  </si>
  <si>
    <t>Friday</t>
  </si>
  <si>
    <t>DAY</t>
  </si>
  <si>
    <t>Sunday</t>
  </si>
  <si>
    <t>Monday</t>
  </si>
  <si>
    <t>Tuesday</t>
  </si>
  <si>
    <t>Wednesday</t>
  </si>
  <si>
    <t>Thursday</t>
  </si>
  <si>
    <t>Saturday</t>
  </si>
  <si>
    <t>Percentage by Day</t>
  </si>
  <si>
    <t>Weighted Average</t>
  </si>
  <si>
    <t xml:space="preserve">Sum of UNIQUE DRIVERS </t>
  </si>
  <si>
    <t>Sum of  Requests</t>
  </si>
  <si>
    <t>Sum of Unique Drivers</t>
  </si>
  <si>
    <t>Largest ratio</t>
  </si>
  <si>
    <t>Ratio (Completed Trips to Requests)</t>
  </si>
  <si>
    <t># Due to most completed trips at 7:00 am and being the most demanding time, adding more drivers to this hour of the day seems most efficient</t>
  </si>
  <si>
    <t>Ratio (Completed Trips to Unique Drivers)</t>
  </si>
  <si>
    <t>Shift from</t>
  </si>
  <si>
    <t>Shift to</t>
  </si>
  <si>
    <t>Total Request</t>
  </si>
  <si>
    <t>Shift Time Period</t>
  </si>
  <si>
    <t>8 hour</t>
  </si>
  <si>
    <t>Highest nubmer of request</t>
  </si>
  <si>
    <t>Shift Timing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</si>
</sst>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\ d\,\ yyyy"/>
    <numFmt numFmtId="165" formatCode="[$-F800]dddd\,\ mmmm\ dd\,\ yyyy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C0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C00000"/>
      <name val="Calibri"/>
      <family val="2"/>
      <scheme val="minor"/>
    </font>
    <font>
      <sz val="12"/>
      <color theme="8" tint="-0.499984740745262"/>
      <name val="Calibri"/>
      <family val="2"/>
      <scheme val="minor"/>
    </font>
    <font>
      <sz val="11"/>
      <color rgb="FF002060"/>
      <name val="Calibri"/>
      <family val="2"/>
      <scheme val="minor"/>
    </font>
    <font>
      <i/>
      <sz val="11"/>
      <color theme="1" tint="0.34998626667073579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7" tint="0.39997558519241921"/>
      </bottom>
      <diagonal/>
    </border>
    <border>
      <left style="thin">
        <color rgb="FF002060"/>
      </left>
      <right style="thin">
        <color rgb="FF002060"/>
      </right>
      <top style="thin">
        <color rgb="FF002060"/>
      </top>
      <bottom style="thin">
        <color rgb="FF002060"/>
      </bottom>
      <diagonal/>
    </border>
    <border>
      <left style="thin">
        <color rgb="FF002060"/>
      </left>
      <right/>
      <top style="thin">
        <color rgb="FF002060"/>
      </top>
      <bottom style="thin">
        <color rgb="FF002060"/>
      </bottom>
      <diagonal/>
    </border>
    <border>
      <left/>
      <right style="thin">
        <color rgb="FF002060"/>
      </right>
      <top style="thin">
        <color rgb="FF002060"/>
      </top>
      <bottom style="thin">
        <color rgb="FF00206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4">
    <xf numFmtId="0" fontId="0" fillId="0" borderId="0" xfId="0"/>
    <xf numFmtId="15" fontId="0" fillId="0" borderId="0" xfId="0" applyNumberFormat="1"/>
    <xf numFmtId="0" fontId="0" fillId="0" borderId="0" xfId="0" pivotButton="1"/>
    <xf numFmtId="15" fontId="0" fillId="0" borderId="0" xfId="0" applyNumberFormat="1" applyAlignment="1">
      <alignment horizontal="left"/>
    </xf>
    <xf numFmtId="0" fontId="20" fillId="33" borderId="10" xfId="0" applyFont="1" applyFill="1" applyBorder="1"/>
    <xf numFmtId="0" fontId="0" fillId="0" borderId="0" xfId="0" applyAlignment="1">
      <alignment horizontal="left"/>
    </xf>
    <xf numFmtId="0" fontId="20" fillId="36" borderId="10" xfId="0" applyFont="1" applyFill="1" applyBorder="1"/>
    <xf numFmtId="10" fontId="0" fillId="0" borderId="0" xfId="0" applyNumberFormat="1"/>
    <xf numFmtId="10" fontId="18" fillId="36" borderId="0" xfId="0" applyNumberFormat="1" applyFont="1" applyFill="1"/>
    <xf numFmtId="2" fontId="0" fillId="0" borderId="0" xfId="0" applyNumberFormat="1"/>
    <xf numFmtId="2" fontId="18" fillId="36" borderId="0" xfId="0" applyNumberFormat="1" applyFont="1" applyFill="1"/>
    <xf numFmtId="0" fontId="22" fillId="36" borderId="10" xfId="0" applyFont="1" applyFill="1" applyBorder="1"/>
    <xf numFmtId="2" fontId="18" fillId="36" borderId="10" xfId="0" applyNumberFormat="1" applyFont="1" applyFill="1" applyBorder="1"/>
    <xf numFmtId="164" fontId="0" fillId="0" borderId="0" xfId="0" applyNumberFormat="1" applyAlignment="1">
      <alignment horizontal="left"/>
    </xf>
    <xf numFmtId="164" fontId="18" fillId="36" borderId="0" xfId="0" applyNumberFormat="1" applyFont="1" applyFill="1" applyAlignment="1">
      <alignment horizontal="left"/>
    </xf>
    <xf numFmtId="0" fontId="18" fillId="36" borderId="0" xfId="0" applyFont="1" applyFill="1"/>
    <xf numFmtId="0" fontId="18" fillId="36" borderId="0" xfId="0" applyFont="1" applyFill="1" applyAlignment="1">
      <alignment horizontal="left"/>
    </xf>
    <xf numFmtId="15" fontId="18" fillId="36" borderId="0" xfId="0" applyNumberFormat="1" applyFont="1" applyFill="1" applyAlignment="1">
      <alignment horizontal="left"/>
    </xf>
    <xf numFmtId="165" fontId="18" fillId="36" borderId="10" xfId="0" applyNumberFormat="1" applyFont="1" applyFill="1" applyBorder="1"/>
    <xf numFmtId="0" fontId="0" fillId="36" borderId="10" xfId="0" applyFill="1" applyBorder="1"/>
    <xf numFmtId="0" fontId="23" fillId="0" borderId="0" xfId="0" applyFont="1"/>
    <xf numFmtId="0" fontId="0" fillId="37" borderId="0" xfId="0" applyFill="1"/>
    <xf numFmtId="0" fontId="16" fillId="37" borderId="0" xfId="0" applyFont="1" applyFill="1"/>
    <xf numFmtId="0" fontId="0" fillId="0" borderId="11" xfId="0" applyBorder="1"/>
    <xf numFmtId="0" fontId="0" fillId="38" borderId="12" xfId="0" applyFill="1" applyBorder="1"/>
    <xf numFmtId="0" fontId="0" fillId="34" borderId="12" xfId="0" applyFill="1" applyBorder="1"/>
    <xf numFmtId="0" fontId="18" fillId="35" borderId="12" xfId="0" applyFont="1" applyFill="1" applyBorder="1"/>
    <xf numFmtId="14" fontId="21" fillId="33" borderId="10" xfId="0" applyNumberFormat="1" applyFont="1" applyFill="1" applyBorder="1"/>
    <xf numFmtId="0" fontId="18" fillId="36" borderId="12" xfId="0" applyFont="1" applyFill="1" applyBorder="1"/>
    <xf numFmtId="0" fontId="0" fillId="40" borderId="0" xfId="0" applyFill="1"/>
    <xf numFmtId="0" fontId="18" fillId="35" borderId="0" xfId="0" applyFont="1" applyFill="1" applyAlignment="1">
      <alignment horizontal="left"/>
    </xf>
    <xf numFmtId="0" fontId="18" fillId="35" borderId="0" xfId="0" applyFont="1" applyFill="1"/>
    <xf numFmtId="2" fontId="18" fillId="35" borderId="0" xfId="0" applyNumberFormat="1" applyFont="1" applyFill="1"/>
    <xf numFmtId="0" fontId="24" fillId="39" borderId="12" xfId="0" applyFont="1" applyFill="1" applyBorder="1" applyAlignment="1">
      <alignment horizontal="center"/>
    </xf>
    <xf numFmtId="165" fontId="20" fillId="36" borderId="10" xfId="0" applyNumberFormat="1" applyFont="1" applyFill="1" applyBorder="1"/>
    <xf numFmtId="0" fontId="19" fillId="41" borderId="10" xfId="0" applyFont="1" applyFill="1" applyBorder="1"/>
    <xf numFmtId="15" fontId="19" fillId="41" borderId="10" xfId="0" applyNumberFormat="1" applyFont="1" applyFill="1" applyBorder="1"/>
    <xf numFmtId="0" fontId="19" fillId="42" borderId="10" xfId="0" applyFont="1" applyFill="1" applyBorder="1"/>
    <xf numFmtId="0" fontId="19" fillId="33" borderId="10" xfId="0" applyFont="1" applyFill="1" applyBorder="1" applyAlignment="1">
      <alignment horizontal="center"/>
    </xf>
    <xf numFmtId="0" fontId="19" fillId="36" borderId="10" xfId="0" applyFont="1" applyFill="1" applyBorder="1" applyAlignment="1">
      <alignment horizontal="center"/>
    </xf>
    <xf numFmtId="0" fontId="0" fillId="36" borderId="10" xfId="0" applyFill="1" applyBorder="1" applyAlignment="1">
      <alignment horizontal="center"/>
    </xf>
    <xf numFmtId="0" fontId="24" fillId="39" borderId="13" xfId="0" applyFont="1" applyFill="1" applyBorder="1" applyAlignment="1">
      <alignment horizontal="center"/>
    </xf>
    <xf numFmtId="0" fontId="24" fillId="39" borderId="14" xfId="0" applyFont="1" applyFill="1" applyBorder="1" applyAlignment="1">
      <alignment horizontal="center"/>
    </xf>
    <xf numFmtId="0" fontId="0" fillId="36" borderId="12" xfId="0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ont>
        <color rgb="FFC00000"/>
      </font>
    </dxf>
    <dxf>
      <font>
        <color rgb="FFC00000"/>
      </font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ont>
        <color rgb="FFC00000"/>
      </font>
    </dxf>
    <dxf>
      <fill>
        <patternFill patternType="solid">
          <bgColor theme="7" tint="0.79998168889431442"/>
        </patternFill>
      </fill>
    </dxf>
    <dxf>
      <font>
        <color rgb="FFC00000"/>
      </font>
    </dxf>
    <dxf>
      <font>
        <color rgb="FFC00000"/>
      </font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numFmt numFmtId="164" formatCode="mmm\ d\,\ yyyy"/>
    </dxf>
    <dxf>
      <font>
        <color rgb="FFC00000"/>
      </font>
    </dxf>
    <dxf>
      <font>
        <color rgb="FFC00000"/>
      </font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ont>
        <color rgb="FFC00000"/>
      </font>
    </dxf>
    <dxf>
      <font>
        <color rgb="FFC00000"/>
      </font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ont>
        <color rgb="FFC00000"/>
      </font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ont>
        <color rgb="FFC00000"/>
      </font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numFmt numFmtId="0" formatCode="General"/>
    </dxf>
    <dxf>
      <numFmt numFmtId="166" formatCode="dd/mmm/yy"/>
    </dxf>
  </dxfs>
  <tableStyles count="0" defaultTableStyle="TableStyleMedium2" defaultPivotStyle="PivotStyleLight16"/>
  <colors>
    <mruColors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NDRAPAL BHADAURIA" refreshedDate="45485.741376620368" createdVersion="8" refreshedVersion="8" minRefreshableVersion="3" recordCount="336" xr:uid="{4B4DB002-A579-4624-9207-3507EAECB7BE}">
  <cacheSource type="worksheet">
    <worksheetSource name="Table1"/>
  </cacheSource>
  <cacheFields count="8">
    <cacheField name="Date" numFmtId="15">
      <sharedItems containsSemiMixedTypes="0" containsNonDate="0" containsDate="1" containsString="0" minDate="2011-02-01T00:00:00" maxDate="2011-02-16T00:00:00" count="15">
        <d v="2011-02-01T00:00:00"/>
        <d v="2011-02-02T00:00:00"/>
        <d v="2011-02-03T00:00:00"/>
        <d v="2011-02-04T00:00:00"/>
        <d v="2011-02-05T00:00:00"/>
        <d v="2011-02-06T00:00:00"/>
        <d v="2011-02-07T00:00:00"/>
        <d v="2011-02-08T00:00:00"/>
        <d v="2011-02-09T00:00:00"/>
        <d v="2011-02-10T00:00:00"/>
        <d v="2011-02-11T00:00:00"/>
        <d v="2011-02-12T00:00:00"/>
        <d v="2011-02-13T00:00:00"/>
        <d v="2011-02-14T00:00:00"/>
        <d v="2011-02-15T00:00:00"/>
      </sharedItems>
    </cacheField>
    <cacheField name="Time (Local) " numFmtId="0">
      <sharedItems containsSemiMixedTypes="0" containsString="0" containsNumber="1" containsInteger="1" minValue="0" maxValue="23" count="24"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0"/>
        <n v="1"/>
        <n v="2"/>
        <n v="3"/>
        <n v="4"/>
        <n v="5"/>
        <n v="6"/>
      </sharedItems>
    </cacheField>
    <cacheField name="EYEBALLS " numFmtId="0">
      <sharedItems containsSemiMixedTypes="0" containsString="0" containsNumber="1" containsInteger="1" minValue="1" maxValue="101"/>
    </cacheField>
    <cacheField name="ZEROES" numFmtId="0">
      <sharedItems containsSemiMixedTypes="0" containsString="0" containsNumber="1" containsInteger="1" minValue="0" maxValue="40"/>
    </cacheField>
    <cacheField name="COMPLETED TRIPS" numFmtId="0">
      <sharedItems containsSemiMixedTypes="0" containsString="0" containsNumber="1" containsInteger="1" minValue="0" maxValue="69"/>
    </cacheField>
    <cacheField name="REQUESTS" numFmtId="0">
      <sharedItems containsSemiMixedTypes="0" containsString="0" containsNumber="1" containsInteger="1" minValue="0" maxValue="73"/>
    </cacheField>
    <cacheField name="UNIQUE DRIVERS " numFmtId="0">
      <sharedItems containsSemiMixedTypes="0" containsString="0" containsNumber="1" containsInteger="1" minValue="0" maxValue="31" count="32">
        <n v="4"/>
        <n v="3"/>
        <n v="18"/>
        <n v="6"/>
        <n v="22"/>
        <n v="21"/>
        <n v="0"/>
        <n v="13"/>
        <n v="9"/>
        <n v="14"/>
        <n v="7"/>
        <n v="27"/>
        <n v="23"/>
        <n v="11"/>
        <n v="5"/>
        <n v="8"/>
        <n v="31"/>
        <n v="25"/>
        <n v="26"/>
        <n v="20"/>
        <n v="15"/>
        <n v="1"/>
        <n v="17"/>
        <n v="19"/>
        <n v="2"/>
        <n v="30"/>
        <n v="10"/>
        <n v="16"/>
        <n v="24"/>
        <n v="29"/>
        <n v="28"/>
        <n v="12"/>
      </sharedItems>
    </cacheField>
    <cacheField name="DAY" numFmtId="0">
      <sharedItems count="7">
        <s v="Tuesday"/>
        <s v="Wednesday"/>
        <s v="Thursday"/>
        <s v="Friday"/>
        <s v="Saturday"/>
        <s v="Sunday"/>
        <s v="Monday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6">
  <r>
    <x v="0"/>
    <x v="0"/>
    <n v="94"/>
    <n v="31"/>
    <n v="65"/>
    <n v="40"/>
    <x v="0"/>
    <x v="0"/>
  </r>
  <r>
    <x v="0"/>
    <x v="1"/>
    <n v="88"/>
    <n v="20"/>
    <n v="37"/>
    <n v="27"/>
    <x v="1"/>
    <x v="0"/>
  </r>
  <r>
    <x v="0"/>
    <x v="2"/>
    <n v="72"/>
    <n v="25"/>
    <n v="24"/>
    <n v="52"/>
    <x v="2"/>
    <x v="0"/>
  </r>
  <r>
    <x v="0"/>
    <x v="3"/>
    <n v="83"/>
    <n v="38"/>
    <n v="1"/>
    <n v="24"/>
    <x v="3"/>
    <x v="0"/>
  </r>
  <r>
    <x v="0"/>
    <x v="4"/>
    <n v="32"/>
    <n v="17"/>
    <n v="34"/>
    <n v="41"/>
    <x v="1"/>
    <x v="0"/>
  </r>
  <r>
    <x v="0"/>
    <x v="5"/>
    <n v="55"/>
    <n v="8"/>
    <n v="19"/>
    <n v="43"/>
    <x v="4"/>
    <x v="0"/>
  </r>
  <r>
    <x v="0"/>
    <x v="6"/>
    <n v="6"/>
    <n v="10"/>
    <n v="17"/>
    <n v="62"/>
    <x v="5"/>
    <x v="0"/>
  </r>
  <r>
    <x v="0"/>
    <x v="7"/>
    <n v="27"/>
    <n v="20"/>
    <n v="11"/>
    <n v="65"/>
    <x v="6"/>
    <x v="0"/>
  </r>
  <r>
    <x v="0"/>
    <x v="8"/>
    <n v="50"/>
    <n v="12"/>
    <n v="29"/>
    <n v="10"/>
    <x v="7"/>
    <x v="0"/>
  </r>
  <r>
    <x v="0"/>
    <x v="9"/>
    <n v="84"/>
    <n v="21"/>
    <n v="7"/>
    <n v="0"/>
    <x v="5"/>
    <x v="0"/>
  </r>
  <r>
    <x v="0"/>
    <x v="10"/>
    <n v="87"/>
    <n v="20"/>
    <n v="5"/>
    <n v="51"/>
    <x v="8"/>
    <x v="0"/>
  </r>
  <r>
    <x v="0"/>
    <x v="11"/>
    <n v="48"/>
    <n v="3"/>
    <n v="19"/>
    <n v="23"/>
    <x v="8"/>
    <x v="0"/>
  </r>
  <r>
    <x v="0"/>
    <x v="12"/>
    <n v="5"/>
    <n v="6"/>
    <n v="49"/>
    <n v="46"/>
    <x v="1"/>
    <x v="0"/>
  </r>
  <r>
    <x v="0"/>
    <x v="13"/>
    <n v="50"/>
    <n v="4"/>
    <n v="39"/>
    <n v="53"/>
    <x v="9"/>
    <x v="0"/>
  </r>
  <r>
    <x v="0"/>
    <x v="14"/>
    <n v="50"/>
    <n v="11"/>
    <n v="14"/>
    <n v="71"/>
    <x v="10"/>
    <x v="0"/>
  </r>
  <r>
    <x v="0"/>
    <x v="15"/>
    <n v="59"/>
    <n v="39"/>
    <n v="26"/>
    <n v="43"/>
    <x v="9"/>
    <x v="0"/>
  </r>
  <r>
    <x v="0"/>
    <x v="16"/>
    <n v="13"/>
    <n v="10"/>
    <n v="11"/>
    <n v="47"/>
    <x v="11"/>
    <x v="0"/>
  </r>
  <r>
    <x v="1"/>
    <x v="17"/>
    <n v="13"/>
    <n v="6"/>
    <n v="26"/>
    <n v="22"/>
    <x v="12"/>
    <x v="1"/>
  </r>
  <r>
    <x v="1"/>
    <x v="18"/>
    <n v="42"/>
    <n v="11"/>
    <n v="2"/>
    <n v="34"/>
    <x v="13"/>
    <x v="1"/>
  </r>
  <r>
    <x v="1"/>
    <x v="19"/>
    <n v="64"/>
    <n v="9"/>
    <n v="13"/>
    <n v="51"/>
    <x v="5"/>
    <x v="1"/>
  </r>
  <r>
    <x v="1"/>
    <x v="20"/>
    <n v="17"/>
    <n v="25"/>
    <n v="19"/>
    <n v="32"/>
    <x v="14"/>
    <x v="1"/>
  </r>
  <r>
    <x v="1"/>
    <x v="21"/>
    <n v="91"/>
    <n v="1"/>
    <n v="26"/>
    <n v="46"/>
    <x v="4"/>
    <x v="1"/>
  </r>
  <r>
    <x v="1"/>
    <x v="22"/>
    <n v="67"/>
    <n v="7"/>
    <n v="67"/>
    <n v="29"/>
    <x v="15"/>
    <x v="1"/>
  </r>
  <r>
    <x v="1"/>
    <x v="23"/>
    <n v="53"/>
    <n v="1"/>
    <n v="43"/>
    <n v="41"/>
    <x v="10"/>
    <x v="1"/>
  </r>
  <r>
    <x v="1"/>
    <x v="0"/>
    <n v="94"/>
    <n v="1"/>
    <n v="40"/>
    <n v="64"/>
    <x v="7"/>
    <x v="1"/>
  </r>
  <r>
    <x v="1"/>
    <x v="1"/>
    <n v="61"/>
    <n v="28"/>
    <n v="0"/>
    <n v="24"/>
    <x v="16"/>
    <x v="1"/>
  </r>
  <r>
    <x v="1"/>
    <x v="2"/>
    <n v="55"/>
    <n v="28"/>
    <n v="10"/>
    <n v="3"/>
    <x v="9"/>
    <x v="1"/>
  </r>
  <r>
    <x v="1"/>
    <x v="3"/>
    <n v="8"/>
    <n v="0"/>
    <n v="47"/>
    <n v="7"/>
    <x v="12"/>
    <x v="1"/>
  </r>
  <r>
    <x v="1"/>
    <x v="4"/>
    <n v="2"/>
    <n v="17"/>
    <n v="21"/>
    <n v="34"/>
    <x v="4"/>
    <x v="1"/>
  </r>
  <r>
    <x v="1"/>
    <x v="5"/>
    <n v="49"/>
    <n v="16"/>
    <n v="47"/>
    <n v="35"/>
    <x v="0"/>
    <x v="1"/>
  </r>
  <r>
    <x v="1"/>
    <x v="6"/>
    <n v="24"/>
    <n v="0"/>
    <n v="16"/>
    <n v="16"/>
    <x v="8"/>
    <x v="1"/>
  </r>
  <r>
    <x v="1"/>
    <x v="7"/>
    <n v="30"/>
    <n v="25"/>
    <n v="69"/>
    <n v="70"/>
    <x v="17"/>
    <x v="1"/>
  </r>
  <r>
    <x v="1"/>
    <x v="8"/>
    <n v="90"/>
    <n v="15"/>
    <n v="16"/>
    <n v="26"/>
    <x v="7"/>
    <x v="1"/>
  </r>
  <r>
    <x v="1"/>
    <x v="9"/>
    <n v="67"/>
    <n v="29"/>
    <n v="2"/>
    <n v="62"/>
    <x v="17"/>
    <x v="1"/>
  </r>
  <r>
    <x v="1"/>
    <x v="10"/>
    <n v="75"/>
    <n v="33"/>
    <n v="42"/>
    <n v="4"/>
    <x v="9"/>
    <x v="1"/>
  </r>
  <r>
    <x v="1"/>
    <x v="11"/>
    <n v="55"/>
    <n v="36"/>
    <n v="23"/>
    <n v="72"/>
    <x v="18"/>
    <x v="1"/>
  </r>
  <r>
    <x v="1"/>
    <x v="12"/>
    <n v="1"/>
    <n v="14"/>
    <n v="12"/>
    <n v="20"/>
    <x v="5"/>
    <x v="1"/>
  </r>
  <r>
    <x v="1"/>
    <x v="13"/>
    <n v="69"/>
    <n v="10"/>
    <n v="66"/>
    <n v="14"/>
    <x v="9"/>
    <x v="1"/>
  </r>
  <r>
    <x v="1"/>
    <x v="14"/>
    <n v="66"/>
    <n v="32"/>
    <n v="30"/>
    <n v="69"/>
    <x v="17"/>
    <x v="1"/>
  </r>
  <r>
    <x v="1"/>
    <x v="15"/>
    <n v="72"/>
    <n v="8"/>
    <n v="19"/>
    <n v="45"/>
    <x v="12"/>
    <x v="1"/>
  </r>
  <r>
    <x v="1"/>
    <x v="16"/>
    <n v="4"/>
    <n v="10"/>
    <n v="31"/>
    <n v="9"/>
    <x v="13"/>
    <x v="1"/>
  </r>
  <r>
    <x v="2"/>
    <x v="17"/>
    <n v="64"/>
    <n v="33"/>
    <n v="44"/>
    <n v="58"/>
    <x v="3"/>
    <x v="2"/>
  </r>
  <r>
    <x v="2"/>
    <x v="18"/>
    <n v="45"/>
    <n v="24"/>
    <n v="19"/>
    <n v="21"/>
    <x v="19"/>
    <x v="2"/>
  </r>
  <r>
    <x v="2"/>
    <x v="19"/>
    <n v="22"/>
    <n v="10"/>
    <n v="49"/>
    <n v="23"/>
    <x v="20"/>
    <x v="2"/>
  </r>
  <r>
    <x v="2"/>
    <x v="20"/>
    <n v="60"/>
    <n v="21"/>
    <n v="33"/>
    <n v="33"/>
    <x v="17"/>
    <x v="2"/>
  </r>
  <r>
    <x v="2"/>
    <x v="21"/>
    <n v="1"/>
    <n v="10"/>
    <n v="13"/>
    <n v="20"/>
    <x v="16"/>
    <x v="2"/>
  </r>
  <r>
    <x v="2"/>
    <x v="22"/>
    <n v="2"/>
    <n v="28"/>
    <n v="29"/>
    <n v="2"/>
    <x v="21"/>
    <x v="2"/>
  </r>
  <r>
    <x v="2"/>
    <x v="23"/>
    <n v="16"/>
    <n v="34"/>
    <n v="18"/>
    <n v="65"/>
    <x v="2"/>
    <x v="2"/>
  </r>
  <r>
    <x v="2"/>
    <x v="0"/>
    <n v="88"/>
    <n v="1"/>
    <n v="40"/>
    <n v="42"/>
    <x v="22"/>
    <x v="2"/>
  </r>
  <r>
    <x v="2"/>
    <x v="1"/>
    <n v="48"/>
    <n v="3"/>
    <n v="11"/>
    <n v="59"/>
    <x v="23"/>
    <x v="2"/>
  </r>
  <r>
    <x v="2"/>
    <x v="2"/>
    <n v="74"/>
    <n v="10"/>
    <n v="38"/>
    <n v="42"/>
    <x v="13"/>
    <x v="2"/>
  </r>
  <r>
    <x v="2"/>
    <x v="3"/>
    <n v="81"/>
    <n v="34"/>
    <n v="65"/>
    <n v="20"/>
    <x v="10"/>
    <x v="2"/>
  </r>
  <r>
    <x v="2"/>
    <x v="4"/>
    <n v="80"/>
    <n v="38"/>
    <n v="47"/>
    <n v="32"/>
    <x v="13"/>
    <x v="2"/>
  </r>
  <r>
    <x v="2"/>
    <x v="5"/>
    <n v="90"/>
    <n v="21"/>
    <n v="26"/>
    <n v="24"/>
    <x v="4"/>
    <x v="2"/>
  </r>
  <r>
    <x v="2"/>
    <x v="6"/>
    <n v="23"/>
    <n v="28"/>
    <n v="47"/>
    <n v="62"/>
    <x v="24"/>
    <x v="2"/>
  </r>
  <r>
    <x v="2"/>
    <x v="7"/>
    <n v="51"/>
    <n v="36"/>
    <n v="11"/>
    <n v="56"/>
    <x v="1"/>
    <x v="2"/>
  </r>
  <r>
    <x v="2"/>
    <x v="8"/>
    <n v="73"/>
    <n v="2"/>
    <n v="16"/>
    <n v="41"/>
    <x v="10"/>
    <x v="2"/>
  </r>
  <r>
    <x v="2"/>
    <x v="9"/>
    <n v="45"/>
    <n v="19"/>
    <n v="14"/>
    <n v="44"/>
    <x v="21"/>
    <x v="2"/>
  </r>
  <r>
    <x v="2"/>
    <x v="10"/>
    <n v="21"/>
    <n v="2"/>
    <n v="66"/>
    <n v="16"/>
    <x v="25"/>
    <x v="2"/>
  </r>
  <r>
    <x v="2"/>
    <x v="11"/>
    <n v="84"/>
    <n v="8"/>
    <n v="48"/>
    <n v="56"/>
    <x v="26"/>
    <x v="2"/>
  </r>
  <r>
    <x v="2"/>
    <x v="12"/>
    <n v="31"/>
    <n v="10"/>
    <n v="54"/>
    <n v="54"/>
    <x v="25"/>
    <x v="2"/>
  </r>
  <r>
    <x v="2"/>
    <x v="13"/>
    <n v="57"/>
    <n v="27"/>
    <n v="55"/>
    <n v="27"/>
    <x v="25"/>
    <x v="2"/>
  </r>
  <r>
    <x v="2"/>
    <x v="14"/>
    <n v="100"/>
    <n v="0"/>
    <n v="43"/>
    <n v="56"/>
    <x v="24"/>
    <x v="2"/>
  </r>
  <r>
    <x v="2"/>
    <x v="15"/>
    <n v="18"/>
    <n v="40"/>
    <n v="30"/>
    <n v="49"/>
    <x v="20"/>
    <x v="2"/>
  </r>
  <r>
    <x v="2"/>
    <x v="16"/>
    <n v="67"/>
    <n v="16"/>
    <n v="54"/>
    <n v="56"/>
    <x v="7"/>
    <x v="2"/>
  </r>
  <r>
    <x v="3"/>
    <x v="17"/>
    <n v="55"/>
    <n v="22"/>
    <n v="42"/>
    <n v="60"/>
    <x v="24"/>
    <x v="3"/>
  </r>
  <r>
    <x v="3"/>
    <x v="18"/>
    <n v="26"/>
    <n v="21"/>
    <n v="11"/>
    <n v="17"/>
    <x v="27"/>
    <x v="3"/>
  </r>
  <r>
    <x v="3"/>
    <x v="19"/>
    <n v="37"/>
    <n v="29"/>
    <n v="1"/>
    <n v="56"/>
    <x v="2"/>
    <x v="3"/>
  </r>
  <r>
    <x v="3"/>
    <x v="20"/>
    <n v="65"/>
    <n v="33"/>
    <n v="67"/>
    <n v="14"/>
    <x v="21"/>
    <x v="3"/>
  </r>
  <r>
    <x v="3"/>
    <x v="21"/>
    <n v="64"/>
    <n v="5"/>
    <n v="18"/>
    <n v="70"/>
    <x v="28"/>
    <x v="3"/>
  </r>
  <r>
    <x v="3"/>
    <x v="22"/>
    <n v="8"/>
    <n v="9"/>
    <n v="10"/>
    <n v="61"/>
    <x v="0"/>
    <x v="3"/>
  </r>
  <r>
    <x v="3"/>
    <x v="23"/>
    <n v="32"/>
    <n v="21"/>
    <n v="10"/>
    <n v="11"/>
    <x v="27"/>
    <x v="3"/>
  </r>
  <r>
    <x v="3"/>
    <x v="0"/>
    <n v="76"/>
    <n v="17"/>
    <n v="67"/>
    <n v="2"/>
    <x v="3"/>
    <x v="3"/>
  </r>
  <r>
    <x v="3"/>
    <x v="1"/>
    <n v="23"/>
    <n v="13"/>
    <n v="10"/>
    <n v="43"/>
    <x v="8"/>
    <x v="3"/>
  </r>
  <r>
    <x v="3"/>
    <x v="2"/>
    <n v="55"/>
    <n v="35"/>
    <n v="13"/>
    <n v="53"/>
    <x v="16"/>
    <x v="3"/>
  </r>
  <r>
    <x v="3"/>
    <x v="3"/>
    <n v="100"/>
    <n v="2"/>
    <n v="53"/>
    <n v="21"/>
    <x v="23"/>
    <x v="3"/>
  </r>
  <r>
    <x v="3"/>
    <x v="4"/>
    <n v="58"/>
    <n v="18"/>
    <n v="37"/>
    <n v="4"/>
    <x v="5"/>
    <x v="3"/>
  </r>
  <r>
    <x v="3"/>
    <x v="5"/>
    <n v="68"/>
    <n v="37"/>
    <n v="56"/>
    <n v="18"/>
    <x v="17"/>
    <x v="3"/>
  </r>
  <r>
    <x v="3"/>
    <x v="6"/>
    <n v="94"/>
    <n v="16"/>
    <n v="51"/>
    <n v="29"/>
    <x v="12"/>
    <x v="3"/>
  </r>
  <r>
    <x v="3"/>
    <x v="7"/>
    <n v="65"/>
    <n v="40"/>
    <n v="17"/>
    <n v="29"/>
    <x v="27"/>
    <x v="3"/>
  </r>
  <r>
    <x v="3"/>
    <x v="8"/>
    <n v="86"/>
    <n v="30"/>
    <n v="15"/>
    <n v="69"/>
    <x v="18"/>
    <x v="3"/>
  </r>
  <r>
    <x v="3"/>
    <x v="9"/>
    <n v="18"/>
    <n v="32"/>
    <n v="53"/>
    <n v="5"/>
    <x v="16"/>
    <x v="3"/>
  </r>
  <r>
    <x v="3"/>
    <x v="10"/>
    <n v="29"/>
    <n v="24"/>
    <n v="39"/>
    <n v="33"/>
    <x v="5"/>
    <x v="3"/>
  </r>
  <r>
    <x v="3"/>
    <x v="11"/>
    <n v="70"/>
    <n v="34"/>
    <n v="63"/>
    <n v="73"/>
    <x v="10"/>
    <x v="3"/>
  </r>
  <r>
    <x v="3"/>
    <x v="12"/>
    <n v="3"/>
    <n v="40"/>
    <n v="60"/>
    <n v="15"/>
    <x v="12"/>
    <x v="3"/>
  </r>
  <r>
    <x v="3"/>
    <x v="13"/>
    <n v="97"/>
    <n v="12"/>
    <n v="59"/>
    <n v="17"/>
    <x v="10"/>
    <x v="3"/>
  </r>
  <r>
    <x v="3"/>
    <x v="14"/>
    <n v="33"/>
    <n v="24"/>
    <n v="39"/>
    <n v="44"/>
    <x v="16"/>
    <x v="3"/>
  </r>
  <r>
    <x v="3"/>
    <x v="15"/>
    <n v="81"/>
    <n v="24"/>
    <n v="18"/>
    <n v="48"/>
    <x v="19"/>
    <x v="3"/>
  </r>
  <r>
    <x v="3"/>
    <x v="16"/>
    <n v="11"/>
    <n v="34"/>
    <n v="37"/>
    <n v="6"/>
    <x v="10"/>
    <x v="3"/>
  </r>
  <r>
    <x v="4"/>
    <x v="17"/>
    <n v="48"/>
    <n v="14"/>
    <n v="9"/>
    <n v="21"/>
    <x v="23"/>
    <x v="4"/>
  </r>
  <r>
    <x v="4"/>
    <x v="18"/>
    <n v="17"/>
    <n v="18"/>
    <n v="35"/>
    <n v="62"/>
    <x v="16"/>
    <x v="4"/>
  </r>
  <r>
    <x v="4"/>
    <x v="19"/>
    <n v="15"/>
    <n v="23"/>
    <n v="30"/>
    <n v="54"/>
    <x v="0"/>
    <x v="4"/>
  </r>
  <r>
    <x v="4"/>
    <x v="20"/>
    <n v="74"/>
    <n v="18"/>
    <n v="41"/>
    <n v="20"/>
    <x v="15"/>
    <x v="4"/>
  </r>
  <r>
    <x v="4"/>
    <x v="21"/>
    <n v="47"/>
    <n v="21"/>
    <n v="23"/>
    <n v="5"/>
    <x v="9"/>
    <x v="4"/>
  </r>
  <r>
    <x v="4"/>
    <x v="22"/>
    <n v="25"/>
    <n v="38"/>
    <n v="2"/>
    <n v="18"/>
    <x v="7"/>
    <x v="4"/>
  </r>
  <r>
    <x v="4"/>
    <x v="23"/>
    <n v="88"/>
    <n v="11"/>
    <n v="31"/>
    <n v="45"/>
    <x v="3"/>
    <x v="4"/>
  </r>
  <r>
    <x v="4"/>
    <x v="0"/>
    <n v="15"/>
    <n v="32"/>
    <n v="50"/>
    <n v="5"/>
    <x v="17"/>
    <x v="4"/>
  </r>
  <r>
    <x v="4"/>
    <x v="1"/>
    <n v="8"/>
    <n v="35"/>
    <n v="66"/>
    <n v="72"/>
    <x v="24"/>
    <x v="4"/>
  </r>
  <r>
    <x v="4"/>
    <x v="2"/>
    <n v="74"/>
    <n v="25"/>
    <n v="47"/>
    <n v="73"/>
    <x v="29"/>
    <x v="4"/>
  </r>
  <r>
    <x v="4"/>
    <x v="3"/>
    <n v="68"/>
    <n v="17"/>
    <n v="32"/>
    <n v="50"/>
    <x v="7"/>
    <x v="4"/>
  </r>
  <r>
    <x v="4"/>
    <x v="4"/>
    <n v="67"/>
    <n v="21"/>
    <n v="39"/>
    <n v="68"/>
    <x v="1"/>
    <x v="4"/>
  </r>
  <r>
    <x v="4"/>
    <x v="5"/>
    <n v="36"/>
    <n v="21"/>
    <n v="67"/>
    <n v="38"/>
    <x v="9"/>
    <x v="4"/>
  </r>
  <r>
    <x v="4"/>
    <x v="6"/>
    <n v="46"/>
    <n v="18"/>
    <n v="13"/>
    <n v="2"/>
    <x v="27"/>
    <x v="4"/>
  </r>
  <r>
    <x v="4"/>
    <x v="7"/>
    <n v="39"/>
    <n v="23"/>
    <n v="25"/>
    <n v="68"/>
    <x v="9"/>
    <x v="4"/>
  </r>
  <r>
    <x v="4"/>
    <x v="8"/>
    <n v="81"/>
    <n v="0"/>
    <n v="25"/>
    <n v="1"/>
    <x v="15"/>
    <x v="4"/>
  </r>
  <r>
    <x v="4"/>
    <x v="9"/>
    <n v="35"/>
    <n v="6"/>
    <n v="30"/>
    <n v="38"/>
    <x v="25"/>
    <x v="4"/>
  </r>
  <r>
    <x v="4"/>
    <x v="10"/>
    <n v="96"/>
    <n v="32"/>
    <n v="38"/>
    <n v="59"/>
    <x v="8"/>
    <x v="4"/>
  </r>
  <r>
    <x v="4"/>
    <x v="11"/>
    <n v="6"/>
    <n v="9"/>
    <n v="61"/>
    <n v="7"/>
    <x v="30"/>
    <x v="4"/>
  </r>
  <r>
    <x v="4"/>
    <x v="12"/>
    <n v="22"/>
    <n v="19"/>
    <n v="58"/>
    <n v="29"/>
    <x v="30"/>
    <x v="4"/>
  </r>
  <r>
    <x v="4"/>
    <x v="13"/>
    <n v="3"/>
    <n v="38"/>
    <n v="50"/>
    <n v="33"/>
    <x v="28"/>
    <x v="4"/>
  </r>
  <r>
    <x v="4"/>
    <x v="14"/>
    <n v="74"/>
    <n v="4"/>
    <n v="48"/>
    <n v="9"/>
    <x v="12"/>
    <x v="4"/>
  </r>
  <r>
    <x v="4"/>
    <x v="15"/>
    <n v="13"/>
    <n v="25"/>
    <n v="11"/>
    <n v="43"/>
    <x v="13"/>
    <x v="4"/>
  </r>
  <r>
    <x v="4"/>
    <x v="16"/>
    <n v="101"/>
    <n v="24"/>
    <n v="16"/>
    <n v="40"/>
    <x v="6"/>
    <x v="4"/>
  </r>
  <r>
    <x v="5"/>
    <x v="17"/>
    <n v="45"/>
    <n v="14"/>
    <n v="1"/>
    <n v="45"/>
    <x v="23"/>
    <x v="5"/>
  </r>
  <r>
    <x v="5"/>
    <x v="18"/>
    <n v="85"/>
    <n v="22"/>
    <n v="53"/>
    <n v="51"/>
    <x v="16"/>
    <x v="5"/>
  </r>
  <r>
    <x v="5"/>
    <x v="19"/>
    <n v="70"/>
    <n v="30"/>
    <n v="28"/>
    <n v="57"/>
    <x v="17"/>
    <x v="5"/>
  </r>
  <r>
    <x v="5"/>
    <x v="20"/>
    <n v="83"/>
    <n v="17"/>
    <n v="10"/>
    <n v="14"/>
    <x v="0"/>
    <x v="5"/>
  </r>
  <r>
    <x v="5"/>
    <x v="21"/>
    <n v="100"/>
    <n v="39"/>
    <n v="8"/>
    <n v="69"/>
    <x v="6"/>
    <x v="5"/>
  </r>
  <r>
    <x v="5"/>
    <x v="22"/>
    <n v="78"/>
    <n v="16"/>
    <n v="44"/>
    <n v="35"/>
    <x v="26"/>
    <x v="5"/>
  </r>
  <r>
    <x v="5"/>
    <x v="23"/>
    <n v="89"/>
    <n v="25"/>
    <n v="23"/>
    <n v="3"/>
    <x v="8"/>
    <x v="5"/>
  </r>
  <r>
    <x v="5"/>
    <x v="0"/>
    <n v="5"/>
    <n v="30"/>
    <n v="15"/>
    <n v="29"/>
    <x v="21"/>
    <x v="5"/>
  </r>
  <r>
    <x v="5"/>
    <x v="1"/>
    <n v="22"/>
    <n v="33"/>
    <n v="5"/>
    <n v="28"/>
    <x v="19"/>
    <x v="5"/>
  </r>
  <r>
    <x v="5"/>
    <x v="2"/>
    <n v="94"/>
    <n v="33"/>
    <n v="66"/>
    <n v="65"/>
    <x v="16"/>
    <x v="5"/>
  </r>
  <r>
    <x v="5"/>
    <x v="3"/>
    <n v="17"/>
    <n v="0"/>
    <n v="53"/>
    <n v="60"/>
    <x v="20"/>
    <x v="5"/>
  </r>
  <r>
    <x v="5"/>
    <x v="4"/>
    <n v="14"/>
    <n v="40"/>
    <n v="67"/>
    <n v="53"/>
    <x v="17"/>
    <x v="5"/>
  </r>
  <r>
    <x v="5"/>
    <x v="5"/>
    <n v="45"/>
    <n v="17"/>
    <n v="66"/>
    <n v="6"/>
    <x v="15"/>
    <x v="5"/>
  </r>
  <r>
    <x v="5"/>
    <x v="6"/>
    <n v="101"/>
    <n v="5"/>
    <n v="23"/>
    <n v="37"/>
    <x v="2"/>
    <x v="5"/>
  </r>
  <r>
    <x v="5"/>
    <x v="7"/>
    <n v="93"/>
    <n v="6"/>
    <n v="15"/>
    <n v="10"/>
    <x v="14"/>
    <x v="5"/>
  </r>
  <r>
    <x v="5"/>
    <x v="8"/>
    <n v="62"/>
    <n v="27"/>
    <n v="16"/>
    <n v="54"/>
    <x v="11"/>
    <x v="5"/>
  </r>
  <r>
    <x v="5"/>
    <x v="9"/>
    <n v="64"/>
    <n v="18"/>
    <n v="28"/>
    <n v="25"/>
    <x v="11"/>
    <x v="5"/>
  </r>
  <r>
    <x v="5"/>
    <x v="10"/>
    <n v="83"/>
    <n v="3"/>
    <n v="51"/>
    <n v="20"/>
    <x v="29"/>
    <x v="5"/>
  </r>
  <r>
    <x v="5"/>
    <x v="11"/>
    <n v="44"/>
    <n v="13"/>
    <n v="5"/>
    <n v="4"/>
    <x v="12"/>
    <x v="5"/>
  </r>
  <r>
    <x v="5"/>
    <x v="12"/>
    <n v="49"/>
    <n v="26"/>
    <n v="16"/>
    <n v="55"/>
    <x v="1"/>
    <x v="5"/>
  </r>
  <r>
    <x v="5"/>
    <x v="13"/>
    <n v="9"/>
    <n v="6"/>
    <n v="64"/>
    <n v="4"/>
    <x v="0"/>
    <x v="5"/>
  </r>
  <r>
    <x v="5"/>
    <x v="14"/>
    <n v="3"/>
    <n v="9"/>
    <n v="15"/>
    <n v="12"/>
    <x v="7"/>
    <x v="5"/>
  </r>
  <r>
    <x v="5"/>
    <x v="15"/>
    <n v="95"/>
    <n v="2"/>
    <n v="36"/>
    <n v="50"/>
    <x v="20"/>
    <x v="5"/>
  </r>
  <r>
    <x v="5"/>
    <x v="16"/>
    <n v="43"/>
    <n v="34"/>
    <n v="9"/>
    <n v="38"/>
    <x v="22"/>
    <x v="5"/>
  </r>
  <r>
    <x v="6"/>
    <x v="17"/>
    <n v="30"/>
    <n v="27"/>
    <n v="41"/>
    <n v="59"/>
    <x v="9"/>
    <x v="6"/>
  </r>
  <r>
    <x v="6"/>
    <x v="18"/>
    <n v="59"/>
    <n v="8"/>
    <n v="43"/>
    <n v="4"/>
    <x v="14"/>
    <x v="6"/>
  </r>
  <r>
    <x v="6"/>
    <x v="19"/>
    <n v="67"/>
    <n v="24"/>
    <n v="27"/>
    <n v="20"/>
    <x v="0"/>
    <x v="6"/>
  </r>
  <r>
    <x v="6"/>
    <x v="20"/>
    <n v="52"/>
    <n v="1"/>
    <n v="62"/>
    <n v="51"/>
    <x v="1"/>
    <x v="6"/>
  </r>
  <r>
    <x v="6"/>
    <x v="21"/>
    <n v="9"/>
    <n v="17"/>
    <n v="39"/>
    <n v="2"/>
    <x v="15"/>
    <x v="6"/>
  </r>
  <r>
    <x v="6"/>
    <x v="22"/>
    <n v="89"/>
    <n v="27"/>
    <n v="23"/>
    <n v="67"/>
    <x v="14"/>
    <x v="6"/>
  </r>
  <r>
    <x v="6"/>
    <x v="23"/>
    <n v="16"/>
    <n v="35"/>
    <n v="52"/>
    <n v="33"/>
    <x v="31"/>
    <x v="6"/>
  </r>
  <r>
    <x v="6"/>
    <x v="0"/>
    <n v="96"/>
    <n v="15"/>
    <n v="55"/>
    <n v="64"/>
    <x v="18"/>
    <x v="6"/>
  </r>
  <r>
    <x v="6"/>
    <x v="1"/>
    <n v="83"/>
    <n v="13"/>
    <n v="30"/>
    <n v="48"/>
    <x v="17"/>
    <x v="6"/>
  </r>
  <r>
    <x v="6"/>
    <x v="2"/>
    <n v="48"/>
    <n v="23"/>
    <n v="36"/>
    <n v="19"/>
    <x v="16"/>
    <x v="6"/>
  </r>
  <r>
    <x v="6"/>
    <x v="3"/>
    <n v="83"/>
    <n v="32"/>
    <n v="39"/>
    <n v="46"/>
    <x v="26"/>
    <x v="6"/>
  </r>
  <r>
    <x v="6"/>
    <x v="4"/>
    <n v="72"/>
    <n v="3"/>
    <n v="48"/>
    <n v="5"/>
    <x v="18"/>
    <x v="6"/>
  </r>
  <r>
    <x v="6"/>
    <x v="5"/>
    <n v="66"/>
    <n v="9"/>
    <n v="56"/>
    <n v="47"/>
    <x v="25"/>
    <x v="6"/>
  </r>
  <r>
    <x v="6"/>
    <x v="6"/>
    <n v="87"/>
    <n v="35"/>
    <n v="33"/>
    <n v="40"/>
    <x v="27"/>
    <x v="6"/>
  </r>
  <r>
    <x v="6"/>
    <x v="7"/>
    <n v="18"/>
    <n v="7"/>
    <n v="27"/>
    <n v="39"/>
    <x v="1"/>
    <x v="6"/>
  </r>
  <r>
    <x v="6"/>
    <x v="8"/>
    <n v="60"/>
    <n v="34"/>
    <n v="24"/>
    <n v="31"/>
    <x v="9"/>
    <x v="6"/>
  </r>
  <r>
    <x v="6"/>
    <x v="9"/>
    <n v="3"/>
    <n v="20"/>
    <n v="13"/>
    <n v="6"/>
    <x v="7"/>
    <x v="6"/>
  </r>
  <r>
    <x v="6"/>
    <x v="10"/>
    <n v="63"/>
    <n v="36"/>
    <n v="8"/>
    <n v="19"/>
    <x v="16"/>
    <x v="6"/>
  </r>
  <r>
    <x v="6"/>
    <x v="11"/>
    <n v="29"/>
    <n v="2"/>
    <n v="31"/>
    <n v="31"/>
    <x v="30"/>
    <x v="6"/>
  </r>
  <r>
    <x v="6"/>
    <x v="12"/>
    <n v="82"/>
    <n v="19"/>
    <n v="64"/>
    <n v="52"/>
    <x v="7"/>
    <x v="6"/>
  </r>
  <r>
    <x v="6"/>
    <x v="13"/>
    <n v="7"/>
    <n v="40"/>
    <n v="5"/>
    <n v="41"/>
    <x v="29"/>
    <x v="6"/>
  </r>
  <r>
    <x v="6"/>
    <x v="14"/>
    <n v="3"/>
    <n v="19"/>
    <n v="14"/>
    <n v="39"/>
    <x v="12"/>
    <x v="6"/>
  </r>
  <r>
    <x v="6"/>
    <x v="15"/>
    <n v="11"/>
    <n v="17"/>
    <n v="41"/>
    <n v="19"/>
    <x v="29"/>
    <x v="6"/>
  </r>
  <r>
    <x v="6"/>
    <x v="16"/>
    <n v="96"/>
    <n v="0"/>
    <n v="2"/>
    <n v="35"/>
    <x v="19"/>
    <x v="6"/>
  </r>
  <r>
    <x v="7"/>
    <x v="17"/>
    <n v="83"/>
    <n v="6"/>
    <n v="23"/>
    <n v="70"/>
    <x v="23"/>
    <x v="0"/>
  </r>
  <r>
    <x v="7"/>
    <x v="18"/>
    <n v="45"/>
    <n v="7"/>
    <n v="19"/>
    <n v="17"/>
    <x v="15"/>
    <x v="0"/>
  </r>
  <r>
    <x v="7"/>
    <x v="19"/>
    <n v="46"/>
    <n v="18"/>
    <n v="16"/>
    <n v="12"/>
    <x v="24"/>
    <x v="0"/>
  </r>
  <r>
    <x v="7"/>
    <x v="20"/>
    <n v="60"/>
    <n v="3"/>
    <n v="12"/>
    <n v="2"/>
    <x v="9"/>
    <x v="0"/>
  </r>
  <r>
    <x v="7"/>
    <x v="21"/>
    <n v="26"/>
    <n v="26"/>
    <n v="45"/>
    <n v="28"/>
    <x v="19"/>
    <x v="0"/>
  </r>
  <r>
    <x v="7"/>
    <x v="22"/>
    <n v="87"/>
    <n v="21"/>
    <n v="34"/>
    <n v="8"/>
    <x v="7"/>
    <x v="0"/>
  </r>
  <r>
    <x v="7"/>
    <x v="23"/>
    <n v="18"/>
    <n v="20"/>
    <n v="2"/>
    <n v="72"/>
    <x v="10"/>
    <x v="0"/>
  </r>
  <r>
    <x v="7"/>
    <x v="0"/>
    <n v="29"/>
    <n v="35"/>
    <n v="24"/>
    <n v="45"/>
    <x v="9"/>
    <x v="0"/>
  </r>
  <r>
    <x v="7"/>
    <x v="1"/>
    <n v="80"/>
    <n v="39"/>
    <n v="69"/>
    <n v="24"/>
    <x v="7"/>
    <x v="0"/>
  </r>
  <r>
    <x v="7"/>
    <x v="2"/>
    <n v="52"/>
    <n v="26"/>
    <n v="40"/>
    <n v="7"/>
    <x v="16"/>
    <x v="0"/>
  </r>
  <r>
    <x v="7"/>
    <x v="3"/>
    <n v="56"/>
    <n v="18"/>
    <n v="31"/>
    <n v="47"/>
    <x v="21"/>
    <x v="0"/>
  </r>
  <r>
    <x v="7"/>
    <x v="4"/>
    <n v="65"/>
    <n v="6"/>
    <n v="14"/>
    <n v="2"/>
    <x v="21"/>
    <x v="0"/>
  </r>
  <r>
    <x v="7"/>
    <x v="5"/>
    <n v="101"/>
    <n v="28"/>
    <n v="65"/>
    <n v="64"/>
    <x v="9"/>
    <x v="0"/>
  </r>
  <r>
    <x v="7"/>
    <x v="6"/>
    <n v="65"/>
    <n v="8"/>
    <n v="54"/>
    <n v="9"/>
    <x v="0"/>
    <x v="0"/>
  </r>
  <r>
    <x v="7"/>
    <x v="7"/>
    <n v="9"/>
    <n v="10"/>
    <n v="34"/>
    <n v="30"/>
    <x v="22"/>
    <x v="0"/>
  </r>
  <r>
    <x v="7"/>
    <x v="8"/>
    <n v="73"/>
    <n v="7"/>
    <n v="62"/>
    <n v="73"/>
    <x v="0"/>
    <x v="0"/>
  </r>
  <r>
    <x v="7"/>
    <x v="9"/>
    <n v="1"/>
    <n v="39"/>
    <n v="13"/>
    <n v="2"/>
    <x v="7"/>
    <x v="0"/>
  </r>
  <r>
    <x v="7"/>
    <x v="10"/>
    <n v="5"/>
    <n v="12"/>
    <n v="26"/>
    <n v="46"/>
    <x v="21"/>
    <x v="0"/>
  </r>
  <r>
    <x v="7"/>
    <x v="11"/>
    <n v="33"/>
    <n v="7"/>
    <n v="32"/>
    <n v="46"/>
    <x v="27"/>
    <x v="0"/>
  </r>
  <r>
    <x v="7"/>
    <x v="12"/>
    <n v="69"/>
    <n v="34"/>
    <n v="0"/>
    <n v="53"/>
    <x v="29"/>
    <x v="0"/>
  </r>
  <r>
    <x v="7"/>
    <x v="13"/>
    <n v="55"/>
    <n v="9"/>
    <n v="61"/>
    <n v="55"/>
    <x v="2"/>
    <x v="0"/>
  </r>
  <r>
    <x v="7"/>
    <x v="14"/>
    <n v="18"/>
    <n v="18"/>
    <n v="67"/>
    <n v="43"/>
    <x v="4"/>
    <x v="0"/>
  </r>
  <r>
    <x v="7"/>
    <x v="15"/>
    <n v="37"/>
    <n v="7"/>
    <n v="60"/>
    <n v="11"/>
    <x v="29"/>
    <x v="0"/>
  </r>
  <r>
    <x v="7"/>
    <x v="16"/>
    <n v="57"/>
    <n v="32"/>
    <n v="58"/>
    <n v="3"/>
    <x v="7"/>
    <x v="0"/>
  </r>
  <r>
    <x v="8"/>
    <x v="17"/>
    <n v="97"/>
    <n v="1"/>
    <n v="12"/>
    <n v="0"/>
    <x v="20"/>
    <x v="1"/>
  </r>
  <r>
    <x v="8"/>
    <x v="18"/>
    <n v="93"/>
    <n v="11"/>
    <n v="0"/>
    <n v="13"/>
    <x v="16"/>
    <x v="1"/>
  </r>
  <r>
    <x v="8"/>
    <x v="19"/>
    <n v="33"/>
    <n v="29"/>
    <n v="52"/>
    <n v="36"/>
    <x v="17"/>
    <x v="1"/>
  </r>
  <r>
    <x v="8"/>
    <x v="20"/>
    <n v="18"/>
    <n v="34"/>
    <n v="37"/>
    <n v="49"/>
    <x v="4"/>
    <x v="1"/>
  </r>
  <r>
    <x v="8"/>
    <x v="21"/>
    <n v="18"/>
    <n v="32"/>
    <n v="31"/>
    <n v="39"/>
    <x v="5"/>
    <x v="1"/>
  </r>
  <r>
    <x v="8"/>
    <x v="22"/>
    <n v="83"/>
    <n v="3"/>
    <n v="59"/>
    <n v="53"/>
    <x v="2"/>
    <x v="1"/>
  </r>
  <r>
    <x v="8"/>
    <x v="23"/>
    <n v="72"/>
    <n v="38"/>
    <n v="43"/>
    <n v="13"/>
    <x v="9"/>
    <x v="1"/>
  </r>
  <r>
    <x v="8"/>
    <x v="0"/>
    <n v="48"/>
    <n v="6"/>
    <n v="18"/>
    <n v="59"/>
    <x v="24"/>
    <x v="1"/>
  </r>
  <r>
    <x v="8"/>
    <x v="1"/>
    <n v="4"/>
    <n v="8"/>
    <n v="48"/>
    <n v="55"/>
    <x v="23"/>
    <x v="1"/>
  </r>
  <r>
    <x v="8"/>
    <x v="2"/>
    <n v="98"/>
    <n v="4"/>
    <n v="22"/>
    <n v="15"/>
    <x v="8"/>
    <x v="1"/>
  </r>
  <r>
    <x v="8"/>
    <x v="3"/>
    <n v="27"/>
    <n v="27"/>
    <n v="11"/>
    <n v="29"/>
    <x v="6"/>
    <x v="1"/>
  </r>
  <r>
    <x v="8"/>
    <x v="4"/>
    <n v="89"/>
    <n v="40"/>
    <n v="15"/>
    <n v="15"/>
    <x v="20"/>
    <x v="1"/>
  </r>
  <r>
    <x v="8"/>
    <x v="5"/>
    <n v="3"/>
    <n v="36"/>
    <n v="16"/>
    <n v="45"/>
    <x v="16"/>
    <x v="1"/>
  </r>
  <r>
    <x v="8"/>
    <x v="6"/>
    <n v="57"/>
    <n v="15"/>
    <n v="39"/>
    <n v="43"/>
    <x v="16"/>
    <x v="1"/>
  </r>
  <r>
    <x v="8"/>
    <x v="7"/>
    <n v="80"/>
    <n v="20"/>
    <n v="58"/>
    <n v="50"/>
    <x v="17"/>
    <x v="1"/>
  </r>
  <r>
    <x v="8"/>
    <x v="8"/>
    <n v="6"/>
    <n v="22"/>
    <n v="47"/>
    <n v="58"/>
    <x v="3"/>
    <x v="1"/>
  </r>
  <r>
    <x v="8"/>
    <x v="9"/>
    <n v="89"/>
    <n v="7"/>
    <n v="45"/>
    <n v="63"/>
    <x v="2"/>
    <x v="1"/>
  </r>
  <r>
    <x v="8"/>
    <x v="10"/>
    <n v="83"/>
    <n v="20"/>
    <n v="62"/>
    <n v="67"/>
    <x v="6"/>
    <x v="1"/>
  </r>
  <r>
    <x v="8"/>
    <x v="11"/>
    <n v="53"/>
    <n v="1"/>
    <n v="16"/>
    <n v="57"/>
    <x v="1"/>
    <x v="1"/>
  </r>
  <r>
    <x v="8"/>
    <x v="12"/>
    <n v="10"/>
    <n v="16"/>
    <n v="69"/>
    <n v="66"/>
    <x v="14"/>
    <x v="1"/>
  </r>
  <r>
    <x v="8"/>
    <x v="13"/>
    <n v="74"/>
    <n v="26"/>
    <n v="5"/>
    <n v="55"/>
    <x v="25"/>
    <x v="1"/>
  </r>
  <r>
    <x v="8"/>
    <x v="14"/>
    <n v="10"/>
    <n v="8"/>
    <n v="35"/>
    <n v="55"/>
    <x v="28"/>
    <x v="1"/>
  </r>
  <r>
    <x v="8"/>
    <x v="15"/>
    <n v="69"/>
    <n v="20"/>
    <n v="27"/>
    <n v="15"/>
    <x v="11"/>
    <x v="1"/>
  </r>
  <r>
    <x v="8"/>
    <x v="16"/>
    <n v="53"/>
    <n v="1"/>
    <n v="49"/>
    <n v="16"/>
    <x v="0"/>
    <x v="1"/>
  </r>
  <r>
    <x v="9"/>
    <x v="17"/>
    <n v="47"/>
    <n v="6"/>
    <n v="13"/>
    <n v="33"/>
    <x v="18"/>
    <x v="2"/>
  </r>
  <r>
    <x v="9"/>
    <x v="18"/>
    <n v="59"/>
    <n v="20"/>
    <n v="56"/>
    <n v="26"/>
    <x v="21"/>
    <x v="2"/>
  </r>
  <r>
    <x v="9"/>
    <x v="19"/>
    <n v="17"/>
    <n v="10"/>
    <n v="7"/>
    <n v="54"/>
    <x v="11"/>
    <x v="2"/>
  </r>
  <r>
    <x v="9"/>
    <x v="20"/>
    <n v="55"/>
    <n v="6"/>
    <n v="24"/>
    <n v="17"/>
    <x v="4"/>
    <x v="2"/>
  </r>
  <r>
    <x v="9"/>
    <x v="21"/>
    <n v="21"/>
    <n v="26"/>
    <n v="13"/>
    <n v="64"/>
    <x v="29"/>
    <x v="2"/>
  </r>
  <r>
    <x v="9"/>
    <x v="22"/>
    <n v="16"/>
    <n v="24"/>
    <n v="38"/>
    <n v="6"/>
    <x v="22"/>
    <x v="2"/>
  </r>
  <r>
    <x v="9"/>
    <x v="23"/>
    <n v="25"/>
    <n v="14"/>
    <n v="24"/>
    <n v="63"/>
    <x v="26"/>
    <x v="2"/>
  </r>
  <r>
    <x v="9"/>
    <x v="0"/>
    <n v="24"/>
    <n v="13"/>
    <n v="61"/>
    <n v="0"/>
    <x v="19"/>
    <x v="2"/>
  </r>
  <r>
    <x v="9"/>
    <x v="1"/>
    <n v="34"/>
    <n v="22"/>
    <n v="13"/>
    <n v="7"/>
    <x v="20"/>
    <x v="2"/>
  </r>
  <r>
    <x v="9"/>
    <x v="2"/>
    <n v="66"/>
    <n v="5"/>
    <n v="4"/>
    <n v="25"/>
    <x v="15"/>
    <x v="2"/>
  </r>
  <r>
    <x v="9"/>
    <x v="3"/>
    <n v="20"/>
    <n v="9"/>
    <n v="57"/>
    <n v="18"/>
    <x v="12"/>
    <x v="2"/>
  </r>
  <r>
    <x v="9"/>
    <x v="4"/>
    <n v="4"/>
    <n v="40"/>
    <n v="32"/>
    <n v="31"/>
    <x v="2"/>
    <x v="2"/>
  </r>
  <r>
    <x v="9"/>
    <x v="5"/>
    <n v="82"/>
    <n v="19"/>
    <n v="11"/>
    <n v="52"/>
    <x v="30"/>
    <x v="2"/>
  </r>
  <r>
    <x v="9"/>
    <x v="6"/>
    <n v="43"/>
    <n v="15"/>
    <n v="26"/>
    <n v="39"/>
    <x v="29"/>
    <x v="2"/>
  </r>
  <r>
    <x v="9"/>
    <x v="7"/>
    <n v="75"/>
    <n v="12"/>
    <n v="11"/>
    <n v="9"/>
    <x v="29"/>
    <x v="2"/>
  </r>
  <r>
    <x v="9"/>
    <x v="8"/>
    <n v="37"/>
    <n v="13"/>
    <n v="61"/>
    <n v="53"/>
    <x v="31"/>
    <x v="2"/>
  </r>
  <r>
    <x v="9"/>
    <x v="9"/>
    <n v="95"/>
    <n v="8"/>
    <n v="57"/>
    <n v="33"/>
    <x v="31"/>
    <x v="2"/>
  </r>
  <r>
    <x v="9"/>
    <x v="10"/>
    <n v="71"/>
    <n v="32"/>
    <n v="3"/>
    <n v="65"/>
    <x v="4"/>
    <x v="2"/>
  </r>
  <r>
    <x v="9"/>
    <x v="11"/>
    <n v="54"/>
    <n v="26"/>
    <n v="20"/>
    <n v="70"/>
    <x v="0"/>
    <x v="2"/>
  </r>
  <r>
    <x v="9"/>
    <x v="12"/>
    <n v="29"/>
    <n v="7"/>
    <n v="9"/>
    <n v="16"/>
    <x v="5"/>
    <x v="2"/>
  </r>
  <r>
    <x v="9"/>
    <x v="13"/>
    <n v="58"/>
    <n v="34"/>
    <n v="33"/>
    <n v="8"/>
    <x v="17"/>
    <x v="2"/>
  </r>
  <r>
    <x v="9"/>
    <x v="14"/>
    <n v="81"/>
    <n v="7"/>
    <n v="4"/>
    <n v="61"/>
    <x v="9"/>
    <x v="2"/>
  </r>
  <r>
    <x v="9"/>
    <x v="15"/>
    <n v="36"/>
    <n v="0"/>
    <n v="2"/>
    <n v="50"/>
    <x v="12"/>
    <x v="2"/>
  </r>
  <r>
    <x v="9"/>
    <x v="16"/>
    <n v="65"/>
    <n v="17"/>
    <n v="64"/>
    <n v="45"/>
    <x v="3"/>
    <x v="2"/>
  </r>
  <r>
    <x v="10"/>
    <x v="17"/>
    <n v="22"/>
    <n v="38"/>
    <n v="40"/>
    <n v="13"/>
    <x v="16"/>
    <x v="3"/>
  </r>
  <r>
    <x v="10"/>
    <x v="18"/>
    <n v="87"/>
    <n v="29"/>
    <n v="14"/>
    <n v="0"/>
    <x v="4"/>
    <x v="3"/>
  </r>
  <r>
    <x v="10"/>
    <x v="19"/>
    <n v="9"/>
    <n v="25"/>
    <n v="12"/>
    <n v="7"/>
    <x v="11"/>
    <x v="3"/>
  </r>
  <r>
    <x v="10"/>
    <x v="20"/>
    <n v="28"/>
    <n v="12"/>
    <n v="67"/>
    <n v="61"/>
    <x v="28"/>
    <x v="3"/>
  </r>
  <r>
    <x v="10"/>
    <x v="21"/>
    <n v="6"/>
    <n v="17"/>
    <n v="49"/>
    <n v="29"/>
    <x v="15"/>
    <x v="3"/>
  </r>
  <r>
    <x v="10"/>
    <x v="22"/>
    <n v="81"/>
    <n v="36"/>
    <n v="9"/>
    <n v="63"/>
    <x v="27"/>
    <x v="3"/>
  </r>
  <r>
    <x v="10"/>
    <x v="23"/>
    <n v="22"/>
    <n v="19"/>
    <n v="7"/>
    <n v="42"/>
    <x v="0"/>
    <x v="3"/>
  </r>
  <r>
    <x v="10"/>
    <x v="0"/>
    <n v="22"/>
    <n v="15"/>
    <n v="51"/>
    <n v="55"/>
    <x v="12"/>
    <x v="3"/>
  </r>
  <r>
    <x v="10"/>
    <x v="1"/>
    <n v="89"/>
    <n v="17"/>
    <n v="9"/>
    <n v="12"/>
    <x v="31"/>
    <x v="3"/>
  </r>
  <r>
    <x v="10"/>
    <x v="2"/>
    <n v="92"/>
    <n v="26"/>
    <n v="0"/>
    <n v="61"/>
    <x v="17"/>
    <x v="3"/>
  </r>
  <r>
    <x v="10"/>
    <x v="3"/>
    <n v="9"/>
    <n v="25"/>
    <n v="50"/>
    <n v="59"/>
    <x v="27"/>
    <x v="3"/>
  </r>
  <r>
    <x v="10"/>
    <x v="4"/>
    <n v="66"/>
    <n v="21"/>
    <n v="39"/>
    <n v="43"/>
    <x v="10"/>
    <x v="3"/>
  </r>
  <r>
    <x v="10"/>
    <x v="5"/>
    <n v="69"/>
    <n v="35"/>
    <n v="28"/>
    <n v="35"/>
    <x v="15"/>
    <x v="3"/>
  </r>
  <r>
    <x v="10"/>
    <x v="6"/>
    <n v="57"/>
    <n v="16"/>
    <n v="37"/>
    <n v="43"/>
    <x v="18"/>
    <x v="3"/>
  </r>
  <r>
    <x v="10"/>
    <x v="7"/>
    <n v="91"/>
    <n v="6"/>
    <n v="50"/>
    <n v="28"/>
    <x v="17"/>
    <x v="3"/>
  </r>
  <r>
    <x v="10"/>
    <x v="8"/>
    <n v="46"/>
    <n v="7"/>
    <n v="69"/>
    <n v="46"/>
    <x v="31"/>
    <x v="3"/>
  </r>
  <r>
    <x v="10"/>
    <x v="9"/>
    <n v="47"/>
    <n v="14"/>
    <n v="43"/>
    <n v="70"/>
    <x v="19"/>
    <x v="3"/>
  </r>
  <r>
    <x v="10"/>
    <x v="10"/>
    <n v="82"/>
    <n v="14"/>
    <n v="61"/>
    <n v="1"/>
    <x v="0"/>
    <x v="3"/>
  </r>
  <r>
    <x v="10"/>
    <x v="11"/>
    <n v="70"/>
    <n v="33"/>
    <n v="9"/>
    <n v="10"/>
    <x v="12"/>
    <x v="3"/>
  </r>
  <r>
    <x v="10"/>
    <x v="12"/>
    <n v="81"/>
    <n v="6"/>
    <n v="14"/>
    <n v="62"/>
    <x v="31"/>
    <x v="3"/>
  </r>
  <r>
    <x v="10"/>
    <x v="13"/>
    <n v="50"/>
    <n v="7"/>
    <n v="21"/>
    <n v="38"/>
    <x v="29"/>
    <x v="3"/>
  </r>
  <r>
    <x v="10"/>
    <x v="14"/>
    <n v="95"/>
    <n v="1"/>
    <n v="19"/>
    <n v="69"/>
    <x v="27"/>
    <x v="3"/>
  </r>
  <r>
    <x v="10"/>
    <x v="15"/>
    <n v="23"/>
    <n v="24"/>
    <n v="47"/>
    <n v="17"/>
    <x v="21"/>
    <x v="3"/>
  </r>
  <r>
    <x v="10"/>
    <x v="16"/>
    <n v="85"/>
    <n v="6"/>
    <n v="11"/>
    <n v="6"/>
    <x v="27"/>
    <x v="3"/>
  </r>
  <r>
    <x v="11"/>
    <x v="17"/>
    <n v="39"/>
    <n v="18"/>
    <n v="38"/>
    <n v="67"/>
    <x v="22"/>
    <x v="4"/>
  </r>
  <r>
    <x v="11"/>
    <x v="18"/>
    <n v="76"/>
    <n v="13"/>
    <n v="46"/>
    <n v="55"/>
    <x v="22"/>
    <x v="4"/>
  </r>
  <r>
    <x v="11"/>
    <x v="19"/>
    <n v="18"/>
    <n v="25"/>
    <n v="3"/>
    <n v="34"/>
    <x v="13"/>
    <x v="4"/>
  </r>
  <r>
    <x v="11"/>
    <x v="20"/>
    <n v="4"/>
    <n v="25"/>
    <n v="12"/>
    <n v="70"/>
    <x v="24"/>
    <x v="4"/>
  </r>
  <r>
    <x v="11"/>
    <x v="21"/>
    <n v="90"/>
    <n v="19"/>
    <n v="68"/>
    <n v="46"/>
    <x v="24"/>
    <x v="4"/>
  </r>
  <r>
    <x v="11"/>
    <x v="22"/>
    <n v="42"/>
    <n v="4"/>
    <n v="18"/>
    <n v="53"/>
    <x v="9"/>
    <x v="4"/>
  </r>
  <r>
    <x v="11"/>
    <x v="23"/>
    <n v="64"/>
    <n v="7"/>
    <n v="16"/>
    <n v="22"/>
    <x v="14"/>
    <x v="4"/>
  </r>
  <r>
    <x v="11"/>
    <x v="0"/>
    <n v="43"/>
    <n v="30"/>
    <n v="69"/>
    <n v="45"/>
    <x v="11"/>
    <x v="4"/>
  </r>
  <r>
    <x v="11"/>
    <x v="1"/>
    <n v="81"/>
    <n v="7"/>
    <n v="25"/>
    <n v="33"/>
    <x v="31"/>
    <x v="4"/>
  </r>
  <r>
    <x v="11"/>
    <x v="2"/>
    <n v="28"/>
    <n v="0"/>
    <n v="16"/>
    <n v="72"/>
    <x v="3"/>
    <x v="4"/>
  </r>
  <r>
    <x v="11"/>
    <x v="3"/>
    <n v="53"/>
    <n v="27"/>
    <n v="21"/>
    <n v="15"/>
    <x v="29"/>
    <x v="4"/>
  </r>
  <r>
    <x v="11"/>
    <x v="4"/>
    <n v="74"/>
    <n v="39"/>
    <n v="57"/>
    <n v="38"/>
    <x v="24"/>
    <x v="4"/>
  </r>
  <r>
    <x v="11"/>
    <x v="5"/>
    <n v="23"/>
    <n v="20"/>
    <n v="44"/>
    <n v="4"/>
    <x v="9"/>
    <x v="4"/>
  </r>
  <r>
    <x v="11"/>
    <x v="6"/>
    <n v="27"/>
    <n v="28"/>
    <n v="39"/>
    <n v="15"/>
    <x v="24"/>
    <x v="4"/>
  </r>
  <r>
    <x v="11"/>
    <x v="7"/>
    <n v="37"/>
    <n v="14"/>
    <n v="38"/>
    <n v="59"/>
    <x v="11"/>
    <x v="4"/>
  </r>
  <r>
    <x v="11"/>
    <x v="8"/>
    <n v="37"/>
    <n v="31"/>
    <n v="60"/>
    <n v="53"/>
    <x v="25"/>
    <x v="4"/>
  </r>
  <r>
    <x v="11"/>
    <x v="9"/>
    <n v="88"/>
    <n v="27"/>
    <n v="60"/>
    <n v="51"/>
    <x v="24"/>
    <x v="4"/>
  </r>
  <r>
    <x v="11"/>
    <x v="10"/>
    <n v="17"/>
    <n v="7"/>
    <n v="19"/>
    <n v="32"/>
    <x v="16"/>
    <x v="4"/>
  </r>
  <r>
    <x v="11"/>
    <x v="11"/>
    <n v="97"/>
    <n v="27"/>
    <n v="56"/>
    <n v="16"/>
    <x v="30"/>
    <x v="4"/>
  </r>
  <r>
    <x v="11"/>
    <x v="12"/>
    <n v="9"/>
    <n v="15"/>
    <n v="48"/>
    <n v="0"/>
    <x v="8"/>
    <x v="4"/>
  </r>
  <r>
    <x v="11"/>
    <x v="13"/>
    <n v="36"/>
    <n v="28"/>
    <n v="37"/>
    <n v="3"/>
    <x v="28"/>
    <x v="4"/>
  </r>
  <r>
    <x v="11"/>
    <x v="14"/>
    <n v="60"/>
    <n v="10"/>
    <n v="20"/>
    <n v="24"/>
    <x v="11"/>
    <x v="4"/>
  </r>
  <r>
    <x v="11"/>
    <x v="15"/>
    <n v="7"/>
    <n v="11"/>
    <n v="63"/>
    <n v="52"/>
    <x v="18"/>
    <x v="4"/>
  </r>
  <r>
    <x v="11"/>
    <x v="16"/>
    <n v="90"/>
    <n v="4"/>
    <n v="7"/>
    <n v="27"/>
    <x v="23"/>
    <x v="4"/>
  </r>
  <r>
    <x v="12"/>
    <x v="17"/>
    <n v="38"/>
    <n v="4"/>
    <n v="38"/>
    <n v="45"/>
    <x v="9"/>
    <x v="5"/>
  </r>
  <r>
    <x v="12"/>
    <x v="18"/>
    <n v="88"/>
    <n v="33"/>
    <n v="1"/>
    <n v="8"/>
    <x v="6"/>
    <x v="5"/>
  </r>
  <r>
    <x v="12"/>
    <x v="19"/>
    <n v="83"/>
    <n v="29"/>
    <n v="69"/>
    <n v="28"/>
    <x v="11"/>
    <x v="5"/>
  </r>
  <r>
    <x v="12"/>
    <x v="20"/>
    <n v="28"/>
    <n v="20"/>
    <n v="36"/>
    <n v="9"/>
    <x v="13"/>
    <x v="5"/>
  </r>
  <r>
    <x v="12"/>
    <x v="21"/>
    <n v="21"/>
    <n v="39"/>
    <n v="58"/>
    <n v="33"/>
    <x v="21"/>
    <x v="5"/>
  </r>
  <r>
    <x v="12"/>
    <x v="22"/>
    <n v="85"/>
    <n v="15"/>
    <n v="26"/>
    <n v="65"/>
    <x v="17"/>
    <x v="5"/>
  </r>
  <r>
    <x v="12"/>
    <x v="23"/>
    <n v="7"/>
    <n v="32"/>
    <n v="38"/>
    <n v="71"/>
    <x v="23"/>
    <x v="5"/>
  </r>
  <r>
    <x v="12"/>
    <x v="0"/>
    <n v="39"/>
    <n v="17"/>
    <n v="52"/>
    <n v="22"/>
    <x v="11"/>
    <x v="5"/>
  </r>
  <r>
    <x v="12"/>
    <x v="1"/>
    <n v="65"/>
    <n v="21"/>
    <n v="38"/>
    <n v="25"/>
    <x v="4"/>
    <x v="5"/>
  </r>
  <r>
    <x v="12"/>
    <x v="2"/>
    <n v="79"/>
    <n v="28"/>
    <n v="64"/>
    <n v="47"/>
    <x v="15"/>
    <x v="5"/>
  </r>
  <r>
    <x v="12"/>
    <x v="3"/>
    <n v="21"/>
    <n v="7"/>
    <n v="15"/>
    <n v="25"/>
    <x v="13"/>
    <x v="5"/>
  </r>
  <r>
    <x v="12"/>
    <x v="4"/>
    <n v="31"/>
    <n v="37"/>
    <n v="61"/>
    <n v="51"/>
    <x v="26"/>
    <x v="5"/>
  </r>
  <r>
    <x v="12"/>
    <x v="5"/>
    <n v="85"/>
    <n v="22"/>
    <n v="67"/>
    <n v="73"/>
    <x v="12"/>
    <x v="5"/>
  </r>
  <r>
    <x v="12"/>
    <x v="6"/>
    <n v="23"/>
    <n v="13"/>
    <n v="23"/>
    <n v="15"/>
    <x v="1"/>
    <x v="5"/>
  </r>
  <r>
    <x v="12"/>
    <x v="7"/>
    <n v="21"/>
    <n v="14"/>
    <n v="40"/>
    <n v="56"/>
    <x v="21"/>
    <x v="5"/>
  </r>
  <r>
    <x v="12"/>
    <x v="8"/>
    <n v="39"/>
    <n v="29"/>
    <n v="3"/>
    <n v="52"/>
    <x v="7"/>
    <x v="5"/>
  </r>
  <r>
    <x v="12"/>
    <x v="9"/>
    <n v="43"/>
    <n v="10"/>
    <n v="8"/>
    <n v="50"/>
    <x v="1"/>
    <x v="5"/>
  </r>
  <r>
    <x v="12"/>
    <x v="10"/>
    <n v="10"/>
    <n v="22"/>
    <n v="43"/>
    <n v="30"/>
    <x v="21"/>
    <x v="5"/>
  </r>
  <r>
    <x v="12"/>
    <x v="11"/>
    <n v="34"/>
    <n v="16"/>
    <n v="3"/>
    <n v="61"/>
    <x v="20"/>
    <x v="5"/>
  </r>
  <r>
    <x v="12"/>
    <x v="12"/>
    <n v="87"/>
    <n v="22"/>
    <n v="4"/>
    <n v="3"/>
    <x v="23"/>
    <x v="5"/>
  </r>
  <r>
    <x v="12"/>
    <x v="13"/>
    <n v="57"/>
    <n v="0"/>
    <n v="31"/>
    <n v="16"/>
    <x v="24"/>
    <x v="5"/>
  </r>
  <r>
    <x v="12"/>
    <x v="14"/>
    <n v="56"/>
    <n v="27"/>
    <n v="64"/>
    <n v="61"/>
    <x v="7"/>
    <x v="5"/>
  </r>
  <r>
    <x v="12"/>
    <x v="15"/>
    <n v="75"/>
    <n v="7"/>
    <n v="37"/>
    <n v="57"/>
    <x v="11"/>
    <x v="5"/>
  </r>
  <r>
    <x v="12"/>
    <x v="16"/>
    <n v="28"/>
    <n v="10"/>
    <n v="1"/>
    <n v="50"/>
    <x v="0"/>
    <x v="5"/>
  </r>
  <r>
    <x v="13"/>
    <x v="17"/>
    <n v="19"/>
    <n v="32"/>
    <n v="8"/>
    <n v="55"/>
    <x v="22"/>
    <x v="6"/>
  </r>
  <r>
    <x v="13"/>
    <x v="18"/>
    <n v="19"/>
    <n v="4"/>
    <n v="1"/>
    <n v="70"/>
    <x v="26"/>
    <x v="6"/>
  </r>
  <r>
    <x v="13"/>
    <x v="19"/>
    <n v="74"/>
    <n v="13"/>
    <n v="21"/>
    <n v="45"/>
    <x v="6"/>
    <x v="6"/>
  </r>
  <r>
    <x v="13"/>
    <x v="20"/>
    <n v="27"/>
    <n v="6"/>
    <n v="33"/>
    <n v="14"/>
    <x v="24"/>
    <x v="6"/>
  </r>
  <r>
    <x v="13"/>
    <x v="21"/>
    <n v="17"/>
    <n v="27"/>
    <n v="24"/>
    <n v="41"/>
    <x v="29"/>
    <x v="6"/>
  </r>
  <r>
    <x v="13"/>
    <x v="22"/>
    <n v="69"/>
    <n v="29"/>
    <n v="57"/>
    <n v="12"/>
    <x v="15"/>
    <x v="6"/>
  </r>
  <r>
    <x v="13"/>
    <x v="23"/>
    <n v="100"/>
    <n v="25"/>
    <n v="33"/>
    <n v="46"/>
    <x v="14"/>
    <x v="6"/>
  </r>
  <r>
    <x v="13"/>
    <x v="0"/>
    <n v="70"/>
    <n v="30"/>
    <n v="13"/>
    <n v="40"/>
    <x v="1"/>
    <x v="6"/>
  </r>
  <r>
    <x v="13"/>
    <x v="1"/>
    <n v="97"/>
    <n v="25"/>
    <n v="54"/>
    <n v="34"/>
    <x v="2"/>
    <x v="6"/>
  </r>
  <r>
    <x v="13"/>
    <x v="2"/>
    <n v="46"/>
    <n v="22"/>
    <n v="45"/>
    <n v="65"/>
    <x v="11"/>
    <x v="6"/>
  </r>
  <r>
    <x v="13"/>
    <x v="3"/>
    <n v="64"/>
    <n v="36"/>
    <n v="14"/>
    <n v="22"/>
    <x v="5"/>
    <x v="6"/>
  </r>
  <r>
    <x v="13"/>
    <x v="4"/>
    <n v="5"/>
    <n v="16"/>
    <n v="5"/>
    <n v="32"/>
    <x v="30"/>
    <x v="6"/>
  </r>
  <r>
    <x v="13"/>
    <x v="5"/>
    <n v="79"/>
    <n v="4"/>
    <n v="14"/>
    <n v="3"/>
    <x v="12"/>
    <x v="6"/>
  </r>
  <r>
    <x v="13"/>
    <x v="6"/>
    <n v="12"/>
    <n v="9"/>
    <n v="54"/>
    <n v="70"/>
    <x v="16"/>
    <x v="6"/>
  </r>
  <r>
    <x v="13"/>
    <x v="7"/>
    <n v="57"/>
    <n v="1"/>
    <n v="33"/>
    <n v="45"/>
    <x v="20"/>
    <x v="6"/>
  </r>
  <r>
    <x v="13"/>
    <x v="8"/>
    <n v="74"/>
    <n v="23"/>
    <n v="25"/>
    <n v="44"/>
    <x v="11"/>
    <x v="6"/>
  </r>
  <r>
    <x v="13"/>
    <x v="9"/>
    <n v="66"/>
    <n v="37"/>
    <n v="15"/>
    <n v="0"/>
    <x v="13"/>
    <x v="6"/>
  </r>
  <r>
    <x v="13"/>
    <x v="10"/>
    <n v="98"/>
    <n v="24"/>
    <n v="17"/>
    <n v="67"/>
    <x v="29"/>
    <x v="6"/>
  </r>
  <r>
    <x v="13"/>
    <x v="11"/>
    <n v="38"/>
    <n v="22"/>
    <n v="54"/>
    <n v="62"/>
    <x v="27"/>
    <x v="6"/>
  </r>
  <r>
    <x v="13"/>
    <x v="12"/>
    <n v="96"/>
    <n v="22"/>
    <n v="29"/>
    <n v="60"/>
    <x v="27"/>
    <x v="6"/>
  </r>
  <r>
    <x v="13"/>
    <x v="13"/>
    <n v="91"/>
    <n v="19"/>
    <n v="11"/>
    <n v="39"/>
    <x v="7"/>
    <x v="6"/>
  </r>
  <r>
    <x v="13"/>
    <x v="14"/>
    <n v="79"/>
    <n v="40"/>
    <n v="46"/>
    <n v="1"/>
    <x v="23"/>
    <x v="6"/>
  </r>
  <r>
    <x v="13"/>
    <x v="15"/>
    <n v="18"/>
    <n v="8"/>
    <n v="21"/>
    <n v="20"/>
    <x v="1"/>
    <x v="6"/>
  </r>
  <r>
    <x v="13"/>
    <x v="16"/>
    <n v="101"/>
    <n v="4"/>
    <n v="22"/>
    <n v="72"/>
    <x v="3"/>
    <x v="6"/>
  </r>
  <r>
    <x v="14"/>
    <x v="17"/>
    <n v="67"/>
    <n v="23"/>
    <n v="17"/>
    <n v="6"/>
    <x v="27"/>
    <x v="0"/>
  </r>
  <r>
    <x v="14"/>
    <x v="18"/>
    <n v="13"/>
    <n v="19"/>
    <n v="66"/>
    <n v="18"/>
    <x v="24"/>
    <x v="0"/>
  </r>
  <r>
    <x v="14"/>
    <x v="19"/>
    <n v="7"/>
    <n v="37"/>
    <n v="55"/>
    <n v="21"/>
    <x v="22"/>
    <x v="0"/>
  </r>
  <r>
    <x v="14"/>
    <x v="20"/>
    <n v="33"/>
    <n v="32"/>
    <n v="6"/>
    <n v="68"/>
    <x v="24"/>
    <x v="0"/>
  </r>
  <r>
    <x v="14"/>
    <x v="21"/>
    <n v="35"/>
    <n v="0"/>
    <n v="13"/>
    <n v="20"/>
    <x v="8"/>
    <x v="0"/>
  </r>
  <r>
    <x v="14"/>
    <x v="22"/>
    <n v="55"/>
    <n v="7"/>
    <n v="58"/>
    <n v="25"/>
    <x v="19"/>
    <x v="0"/>
  </r>
  <r>
    <x v="14"/>
    <x v="23"/>
    <n v="74"/>
    <n v="7"/>
    <n v="24"/>
    <n v="38"/>
    <x v="22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C3DEE7-128B-4CC0-9543-569218EE0D64}" name="PivotTable1" cacheId="0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rowHeaderCaption="Date" colHeaderCaption="Time (Local)">
  <location ref="B2:C17" firstHeaderRow="1" firstDataRow="1" firstDataCol="1"/>
  <pivotFields count="8">
    <pivotField axis="axisRow" numFmtId="15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</pivotFields>
  <rowFields count="1">
    <field x="0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</rowItems>
  <colItems count="1">
    <i/>
  </colItems>
  <dataFields count="1">
    <dataField name="Sum of ZEROES" fld="3" baseField="0" baseItem="0"/>
  </dataFields>
  <pivotTableStyleInfo name="PivotStyleDark1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CCC746-42BB-4030-87AE-97B070467C83}" name="PivotTable9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Time (Local)">
  <location ref="B2:D27" firstHeaderRow="0" firstDataRow="1" firstDataCol="1"/>
  <pivotFields count="8">
    <pivotField numFmtId="15" showAll="0"/>
    <pivotField axis="axisRow" showAll="0">
      <items count="25">
        <item x="17"/>
        <item x="18"/>
        <item x="19"/>
        <item x="20"/>
        <item x="21"/>
        <item x="22"/>
        <item x="23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showAll="0"/>
    <pivotField showAll="0"/>
    <pivotField dataField="1" showAll="0"/>
    <pivotField showAll="0"/>
    <pivotField dataField="1" showAll="0"/>
    <pivotField showAll="0"/>
  </pivotFields>
  <rowFields count="1">
    <field x="1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COMPLETED TRIPS" fld="4" baseField="0" baseItem="0"/>
    <dataField name="Sum of UNIQUE DRIVERS " fld="6" baseField="0" baseItem="0"/>
  </dataFields>
  <formats count="6">
    <format dxfId="10">
      <pivotArea collapsedLevelsAreSubtotals="1" fieldPosition="0">
        <references count="1">
          <reference field="1" count="1">
            <x v="3"/>
          </reference>
        </references>
      </pivotArea>
    </format>
    <format dxfId="9">
      <pivotArea dataOnly="0" labelOnly="1" fieldPosition="0">
        <references count="1">
          <reference field="1" count="1">
            <x v="3"/>
          </reference>
        </references>
      </pivotArea>
    </format>
    <format dxfId="8">
      <pivotArea collapsedLevelsAreSubtotals="1" fieldPosition="0">
        <references count="1">
          <reference field="1" count="1">
            <x v="3"/>
          </reference>
        </references>
      </pivotArea>
    </format>
    <format dxfId="7">
      <pivotArea dataOnly="0" labelOnly="1" fieldPosition="0">
        <references count="1">
          <reference field="1" count="1">
            <x v="3"/>
          </reference>
        </references>
      </pivotArea>
    </format>
    <format dxfId="6">
      <pivotArea collapsedLevelsAreSubtotals="1" fieldPosition="0">
        <references count="1">
          <reference field="1" count="1">
            <x v="3"/>
          </reference>
        </references>
      </pivotArea>
    </format>
    <format dxfId="5">
      <pivotArea dataOnly="0" labelOnly="1" fieldPosition="0">
        <references count="1">
          <reference field="1" count="1">
            <x v="3"/>
          </reference>
        </references>
      </pivotArea>
    </format>
  </formats>
  <pivotTableStyleInfo name="PivotStyleDark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A51FCE-8DD0-4537-9E76-369C4FB51A0F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Date">
  <location ref="B2:C8" firstHeaderRow="1" firstDataRow="1" firstDataCol="1"/>
  <pivotFields count="8">
    <pivotField axis="axisRow" numFmtId="15" showAll="0">
      <items count="16">
        <item x="0"/>
        <item x="1"/>
        <item x="2"/>
        <item x="3"/>
        <item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COMPLETED TRIPS" fld="4" baseField="0" baseItem="0"/>
  </dataFields>
  <formats count="3">
    <format dxfId="31">
      <pivotArea collapsedLevelsAreSubtotals="1" fieldPosition="0">
        <references count="1">
          <reference field="0" count="1">
            <x v="2"/>
          </reference>
        </references>
      </pivotArea>
    </format>
    <format dxfId="30">
      <pivotArea dataOnly="0" labelOnly="1" fieldPosition="0">
        <references count="1">
          <reference field="0" count="1">
            <x v="2"/>
          </reference>
        </references>
      </pivotArea>
    </format>
    <format dxfId="29">
      <pivotArea dataOnly="0" fieldPosition="0">
        <references count="1">
          <reference field="0" count="1">
            <x v="2"/>
          </reference>
        </references>
      </pivotArea>
    </format>
  </formats>
  <pivotTableStyleInfo name="PivotStyleDark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B688BA-B3EC-4FF0-9D38-4CF69A24FDEA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3:C28" firstHeaderRow="1" firstDataRow="1" firstDataCol="1" rowPageCount="1" colPageCount="1"/>
  <pivotFields count="8">
    <pivotField axis="axisPage" numFmtId="15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axis="axisRow" showAll="0">
      <items count="25">
        <item x="17"/>
        <item x="18"/>
        <item x="19"/>
        <item x="20"/>
        <item x="21"/>
        <item x="22"/>
        <item x="23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showAll="0"/>
    <pivotField showAll="0"/>
    <pivotField dataField="1" showAll="0"/>
    <pivotField showAll="0"/>
    <pivotField showAll="0"/>
    <pivotField showAll="0"/>
  </pivotFields>
  <rowFields count="1">
    <field x="1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Items count="1">
    <i/>
  </colItems>
  <pageFields count="1">
    <pageField fld="0" item="10" hier="-1"/>
  </pageFields>
  <dataFields count="1">
    <dataField name="Sum of COMPLETED TRIPS" fld="4" baseField="0" baseItem="0"/>
  </dataFields>
  <formats count="3">
    <format dxfId="28">
      <pivotArea collapsedLevelsAreSubtotals="1" fieldPosition="0">
        <references count="1">
          <reference field="1" count="1">
            <x v="15"/>
          </reference>
        </references>
      </pivotArea>
    </format>
    <format dxfId="27">
      <pivotArea dataOnly="0" labelOnly="1" fieldPosition="0">
        <references count="1">
          <reference field="1" count="1">
            <x v="15"/>
          </reference>
        </references>
      </pivotArea>
    </format>
    <format dxfId="26">
      <pivotArea dataOnly="0" fieldPosition="0">
        <references count="2">
          <reference field="0" count="1" selected="0">
            <x v="10"/>
          </reference>
          <reference field="1" count="1">
            <x v="15"/>
          </reference>
        </references>
      </pivotArea>
    </format>
  </formats>
  <pivotTableStyleInfo name="PivotStyleDark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7AC956-8EB3-49AA-B680-B4B3427CA6A0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2:C27" firstHeaderRow="1" firstDataRow="1" firstDataCol="1"/>
  <pivotFields count="8">
    <pivotField numFmtId="15" showAll="0"/>
    <pivotField axis="axisRow" showAll="0">
      <items count="25">
        <item x="17"/>
        <item x="18"/>
        <item x="19"/>
        <item x="20"/>
        <item x="21"/>
        <item x="22"/>
        <item x="23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showAll="0"/>
    <pivotField showAll="0"/>
    <pivotField showAll="0"/>
    <pivotField dataField="1" showAll="0"/>
    <pivotField showAll="0"/>
    <pivotField showAll="0"/>
  </pivotFields>
  <rowFields count="1">
    <field x="1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Items count="1">
    <i/>
  </colItems>
  <dataFields count="1">
    <dataField name="Sum of REQUESTS" fld="5" baseField="0" baseItem="0"/>
  </dataFields>
  <formats count="4">
    <format dxfId="25">
      <pivotArea collapsedLevelsAreSubtotals="1" fieldPosition="0">
        <references count="1">
          <reference field="1" count="1">
            <x v="1"/>
          </reference>
        </references>
      </pivotArea>
    </format>
    <format dxfId="24">
      <pivotArea dataOnly="0" labelOnly="1" fieldPosition="0">
        <references count="1">
          <reference field="1" count="1">
            <x v="1"/>
          </reference>
        </references>
      </pivotArea>
    </format>
    <format dxfId="23">
      <pivotArea collapsedLevelsAreSubtotals="1" fieldPosition="0">
        <references count="1">
          <reference field="1" count="1">
            <x v="1"/>
          </reference>
        </references>
      </pivotArea>
    </format>
    <format dxfId="22">
      <pivotArea dataOnly="0" labelOnly="1" fieldPosition="0">
        <references count="1">
          <reference field="1" count="1">
            <x v="1"/>
          </reference>
        </references>
      </pivotArea>
    </format>
  </formats>
  <pivotTableStyleInfo name="PivotStyleDark1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9FE689-86C1-4DF1-BE57-5C8A14B0C6F5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2:D10" firstHeaderRow="0" firstDataRow="1" firstDataCol="1"/>
  <pivotFields count="8">
    <pivotField numFmtId="15" showAll="0"/>
    <pivotField showAll="0"/>
    <pivotField dataField="1" showAll="0"/>
    <pivotField showAll="0"/>
    <pivotField showAll="0"/>
    <pivotField showAll="0"/>
    <pivotField showAll="0"/>
    <pivotField axis="axisRow" showAll="0">
      <items count="8">
        <item x="5"/>
        <item x="6"/>
        <item x="0"/>
        <item x="1"/>
        <item x="2"/>
        <item x="3"/>
        <item x="4"/>
        <item t="default"/>
      </items>
    </pivotField>
  </pivotFields>
  <rowFields count="1">
    <field x="7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EYEBALLS " fld="2" baseField="0" baseItem="0"/>
    <dataField name="Percentage by Day" fld="2" showDataAs="percentOfTotal" baseField="0" baseItem="0" numFmtId="10"/>
  </dataFields>
  <formats count="4">
    <format dxfId="21">
      <pivotArea collapsedLevelsAreSubtotals="1" fieldPosition="0">
        <references count="1">
          <reference field="7" count="1">
            <x v="5"/>
          </reference>
        </references>
      </pivotArea>
    </format>
    <format dxfId="20">
      <pivotArea dataOnly="0" labelOnly="1" fieldPosition="0">
        <references count="1">
          <reference field="7" count="1">
            <x v="5"/>
          </reference>
        </references>
      </pivotArea>
    </format>
    <format dxfId="19">
      <pivotArea collapsedLevelsAreSubtotals="1" fieldPosition="0">
        <references count="1">
          <reference field="7" count="1">
            <x v="5"/>
          </reference>
        </references>
      </pivotArea>
    </format>
    <format dxfId="18">
      <pivotArea dataOnly="0" labelOnly="1" fieldPosition="0">
        <references count="1">
          <reference field="7" count="1">
            <x v="5"/>
          </reference>
        </references>
      </pivotArea>
    </format>
  </formats>
  <pivotTableStyleInfo name="PivotStyleMedium2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0BF7F12-32E6-4B41-BC79-B54A9E390744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2:D18" firstHeaderRow="0" firstDataRow="1" firstDataCol="1"/>
  <pivotFields count="8">
    <pivotField axis="axisRow" numFmtId="15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/>
    <pivotField showAll="0"/>
    <pivotField showAll="0"/>
    <pivotField showAll="0"/>
    <pivotField dataField="1" showAll="0"/>
    <pivotField dataField="1" showAll="0">
      <items count="33">
        <item x="6"/>
        <item x="21"/>
        <item x="24"/>
        <item x="1"/>
        <item x="0"/>
        <item x="14"/>
        <item x="3"/>
        <item x="10"/>
        <item x="15"/>
        <item x="8"/>
        <item x="26"/>
        <item x="13"/>
        <item x="31"/>
        <item x="7"/>
        <item x="9"/>
        <item x="20"/>
        <item x="27"/>
        <item x="22"/>
        <item x="2"/>
        <item x="23"/>
        <item x="19"/>
        <item x="5"/>
        <item x="4"/>
        <item x="12"/>
        <item x="28"/>
        <item x="17"/>
        <item x="18"/>
        <item x="11"/>
        <item x="30"/>
        <item x="29"/>
        <item x="25"/>
        <item x="16"/>
        <item t="default"/>
      </items>
    </pivotField>
    <pivotField showAll="0"/>
  </pivotFields>
  <rowFields count="1">
    <field x="0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UNIQUE DRIVERS " fld="6" baseField="0" baseItem="0"/>
    <dataField name="Sum of REQUESTS" fld="5" baseField="0" baseItem="0"/>
  </dataFields>
  <pivotTableStyleInfo name="PivotStyleDark1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357A7C-C1FE-4E5A-875C-2D013261A174}" name="PivotTable10" cacheId="0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>
  <location ref="B2:C26" firstHeaderRow="1" firstDataRow="1" firstDataCol="1"/>
  <pivotFields count="8">
    <pivotField numFmtId="15" showAll="0"/>
    <pivotField axis="axisRow" showAll="0">
      <items count="25">
        <item x="17"/>
        <item x="18"/>
        <item x="19"/>
        <item x="20"/>
        <item x="21"/>
        <item x="22"/>
        <item x="23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showAll="0"/>
    <pivotField showAll="0"/>
    <pivotField showAll="0"/>
    <pivotField dataField="1" showAll="0"/>
    <pivotField showAll="0"/>
    <pivotField showAll="0"/>
  </pivotFields>
  <rowFields count="1">
    <field x="1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</rowItems>
  <colItems count="1">
    <i/>
  </colItems>
  <dataFields count="1">
    <dataField name="Sum of REQUESTS" fld="5" baseField="0" baseItem="0"/>
  </dataFields>
  <pivotTableStyleInfo name="PivotStyleDark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3D37B0-A7D4-4A36-9958-5FA224A12892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2:D18" firstHeaderRow="0" firstDataRow="1" firstDataCol="1"/>
  <pivotFields count="8">
    <pivotField axis="axisRow" numFmtId="15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/>
    <pivotField showAll="0"/>
    <pivotField showAll="0"/>
    <pivotField dataField="1" showAll="0"/>
    <pivotField dataField="1" showAll="0"/>
    <pivotField showAll="0"/>
    <pivotField showAll="0">
      <items count="8">
        <item x="5"/>
        <item x="6"/>
        <item x="0"/>
        <item x="1"/>
        <item x="2"/>
        <item x="3"/>
        <item x="4"/>
        <item t="default"/>
      </items>
    </pivotField>
  </pivotFields>
  <rowFields count="1">
    <field x="0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COMPLETED TRIPS" fld="4" baseField="0" baseItem="0"/>
    <dataField name="Sum of REQUESTS" fld="5" baseField="0" baseItem="0"/>
  </dataFields>
  <formats count="5">
    <format dxfId="17">
      <pivotArea dataOnly="0" labelOnly="1" fieldPosition="0">
        <references count="1">
          <reference field="0" count="0"/>
        </references>
      </pivotArea>
    </format>
    <format dxfId="16">
      <pivotArea collapsedLevelsAreSubtotals="1" fieldPosition="0">
        <references count="1">
          <reference field="0" count="1">
            <x v="14"/>
          </reference>
        </references>
      </pivotArea>
    </format>
    <format dxfId="15">
      <pivotArea dataOnly="0" labelOnly="1" fieldPosition="0">
        <references count="1">
          <reference field="0" count="1">
            <x v="14"/>
          </reference>
        </references>
      </pivotArea>
    </format>
    <format dxfId="14">
      <pivotArea collapsedLevelsAreSubtotals="1" fieldPosition="0">
        <references count="1">
          <reference field="0" count="1">
            <x v="14"/>
          </reference>
        </references>
      </pivotArea>
    </format>
    <format dxfId="13">
      <pivotArea dataOnly="0" labelOnly="1" fieldPosition="0">
        <references count="1">
          <reference field="0" count="1">
            <x v="14"/>
          </reference>
        </references>
      </pivotArea>
    </format>
  </formats>
  <pivotTableStyleInfo name="PivotStyleDark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056381-B635-4630-8E63-00A3336BC603}" name="PivotTable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Time (Local)">
  <location ref="B2:C27" firstHeaderRow="1" firstDataRow="1" firstDataCol="1"/>
  <pivotFields count="8">
    <pivotField numFmtId="15" showAll="0"/>
    <pivotField axis="axisRow" showAll="0">
      <items count="25">
        <item x="17"/>
        <item x="18"/>
        <item x="19"/>
        <item x="20"/>
        <item x="21"/>
        <item x="22"/>
        <item x="23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showAll="0"/>
    <pivotField showAll="0"/>
    <pivotField dataField="1" showAll="0"/>
    <pivotField showAll="0"/>
    <pivotField showAll="0"/>
    <pivotField showAll="0"/>
  </pivotFields>
  <rowFields count="1">
    <field x="1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Items count="1">
    <i/>
  </colItems>
  <dataFields count="1">
    <dataField name="Sum of COMPLETED TRIPS" fld="4" baseField="0" baseItem="0"/>
  </dataFields>
  <formats count="2">
    <format dxfId="12">
      <pivotArea dataOnly="0" fieldPosition="0">
        <references count="1">
          <reference field="1" count="1">
            <x v="7"/>
          </reference>
        </references>
      </pivotArea>
    </format>
    <format dxfId="11">
      <pivotArea dataOnly="0" fieldPosition="0">
        <references count="1">
          <reference field="1" count="1">
            <x v="7"/>
          </reference>
        </references>
      </pivotArea>
    </format>
  </formats>
  <pivotTableStyleInfo name="PivotStyleMedium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D866C23-3DD0-4147-9F94-0FBFF7C53688}" name="Table1" displayName="Table1" ref="A1:H337" totalsRowShown="0">
  <autoFilter ref="A1:H337" xr:uid="{7D866C23-3DD0-4147-9F94-0FBFF7C53688}"/>
  <tableColumns count="8">
    <tableColumn id="1" xr3:uid="{55F3CCDD-31A2-4068-B666-21571540D8D1}" name="Date" dataDxfId="33"/>
    <tableColumn id="2" xr3:uid="{4935F769-F7CD-40DC-AA3F-F270ED031918}" name="Time (Local) "/>
    <tableColumn id="3" xr3:uid="{FE970006-DDD0-4FA5-85F6-5BC2DD834D1B}" name="EYEBALLS "/>
    <tableColumn id="4" xr3:uid="{9DA1D4BE-E751-4CAC-B090-6BA64E6469F9}" name="ZEROES"/>
    <tableColumn id="5" xr3:uid="{434237E8-9F13-463C-A60D-D921C7FBA170}" name="COMPLETED TRIPS"/>
    <tableColumn id="6" xr3:uid="{9D5490B1-DF2C-4536-B337-EFF0326F297C}" name="REQUESTS"/>
    <tableColumn id="7" xr3:uid="{346A273F-E6EF-41FE-8ED3-EEAE9253C654}" name="UNIQUE DRIVERS "/>
    <tableColumn id="8" xr3:uid="{56E06CD5-965E-4DF2-B404-DFA7FF6332FD}" name="DAY" dataDxfId="32">
      <calculatedColumnFormula>TEXT(Table1[[#This Row],[Date]],"dddd")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2752A0-4041-41E4-8D86-9A5290D8B5A4}">
  <dimension ref="A1:H337"/>
  <sheetViews>
    <sheetView topLeftCell="A3" workbookViewId="0">
      <selection activeCell="I2" sqref="I2"/>
    </sheetView>
  </sheetViews>
  <sheetFormatPr defaultRowHeight="15" x14ac:dyDescent="0.25"/>
  <cols>
    <col min="1" max="1" width="13.7109375" customWidth="1"/>
    <col min="2" max="2" width="15.5703125" customWidth="1"/>
    <col min="3" max="3" width="13.42578125" customWidth="1"/>
    <col min="4" max="4" width="13.28515625" customWidth="1"/>
    <col min="5" max="5" width="19.85546875" customWidth="1"/>
    <col min="6" max="6" width="14.7109375" customWidth="1"/>
    <col min="7" max="7" width="21" customWidth="1"/>
    <col min="8" max="8" width="11.425781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24</v>
      </c>
    </row>
    <row r="2" spans="1:8" x14ac:dyDescent="0.25">
      <c r="A2" s="1">
        <v>40575</v>
      </c>
      <c r="B2">
        <v>7</v>
      </c>
      <c r="C2">
        <v>94</v>
      </c>
      <c r="D2">
        <v>31</v>
      </c>
      <c r="E2">
        <v>65</v>
      </c>
      <c r="F2">
        <v>40</v>
      </c>
      <c r="G2">
        <v>4</v>
      </c>
      <c r="H2" t="str">
        <f>TEXT(Table1[[#This Row],[Date]],"dddd")</f>
        <v>Tuesday</v>
      </c>
    </row>
    <row r="3" spans="1:8" x14ac:dyDescent="0.25">
      <c r="A3" s="1">
        <v>40575</v>
      </c>
      <c r="B3">
        <v>8</v>
      </c>
      <c r="C3">
        <v>88</v>
      </c>
      <c r="D3">
        <v>20</v>
      </c>
      <c r="E3">
        <v>37</v>
      </c>
      <c r="F3">
        <v>27</v>
      </c>
      <c r="G3">
        <v>3</v>
      </c>
      <c r="H3" t="str">
        <f>TEXT(Table1[[#This Row],[Date]],"dddd")</f>
        <v>Tuesday</v>
      </c>
    </row>
    <row r="4" spans="1:8" x14ac:dyDescent="0.25">
      <c r="A4" s="1">
        <v>40575</v>
      </c>
      <c r="B4">
        <v>9</v>
      </c>
      <c r="C4">
        <v>72</v>
      </c>
      <c r="D4">
        <v>25</v>
      </c>
      <c r="E4">
        <v>24</v>
      </c>
      <c r="F4">
        <v>52</v>
      </c>
      <c r="G4">
        <v>18</v>
      </c>
      <c r="H4" t="str">
        <f>TEXT(Table1[[#This Row],[Date]],"dddd")</f>
        <v>Tuesday</v>
      </c>
    </row>
    <row r="5" spans="1:8" x14ac:dyDescent="0.25">
      <c r="A5" s="1">
        <v>40575</v>
      </c>
      <c r="B5">
        <v>10</v>
      </c>
      <c r="C5">
        <v>83</v>
      </c>
      <c r="D5">
        <v>38</v>
      </c>
      <c r="E5">
        <v>1</v>
      </c>
      <c r="F5">
        <v>24</v>
      </c>
      <c r="G5">
        <v>6</v>
      </c>
      <c r="H5" t="str">
        <f>TEXT(Table1[[#This Row],[Date]],"dddd")</f>
        <v>Tuesday</v>
      </c>
    </row>
    <row r="6" spans="1:8" x14ac:dyDescent="0.25">
      <c r="A6" s="1">
        <v>40575</v>
      </c>
      <c r="B6">
        <v>11</v>
      </c>
      <c r="C6">
        <v>32</v>
      </c>
      <c r="D6">
        <v>17</v>
      </c>
      <c r="E6">
        <v>34</v>
      </c>
      <c r="F6">
        <v>41</v>
      </c>
      <c r="G6">
        <v>3</v>
      </c>
      <c r="H6" t="str">
        <f>TEXT(Table1[[#This Row],[Date]],"dddd")</f>
        <v>Tuesday</v>
      </c>
    </row>
    <row r="7" spans="1:8" x14ac:dyDescent="0.25">
      <c r="A7" s="1">
        <v>40575</v>
      </c>
      <c r="B7">
        <v>12</v>
      </c>
      <c r="C7">
        <v>55</v>
      </c>
      <c r="D7">
        <v>8</v>
      </c>
      <c r="E7">
        <v>19</v>
      </c>
      <c r="F7">
        <v>43</v>
      </c>
      <c r="G7">
        <v>22</v>
      </c>
      <c r="H7" t="str">
        <f>TEXT(Table1[[#This Row],[Date]],"dddd")</f>
        <v>Tuesday</v>
      </c>
    </row>
    <row r="8" spans="1:8" x14ac:dyDescent="0.25">
      <c r="A8" s="1">
        <v>40575</v>
      </c>
      <c r="B8">
        <v>13</v>
      </c>
      <c r="C8">
        <v>6</v>
      </c>
      <c r="D8">
        <v>10</v>
      </c>
      <c r="E8">
        <v>17</v>
      </c>
      <c r="F8">
        <v>62</v>
      </c>
      <c r="G8">
        <v>21</v>
      </c>
      <c r="H8" t="str">
        <f>TEXT(Table1[[#This Row],[Date]],"dddd")</f>
        <v>Tuesday</v>
      </c>
    </row>
    <row r="9" spans="1:8" x14ac:dyDescent="0.25">
      <c r="A9" s="1">
        <v>40575</v>
      </c>
      <c r="B9">
        <v>14</v>
      </c>
      <c r="C9">
        <v>27</v>
      </c>
      <c r="D9">
        <v>20</v>
      </c>
      <c r="E9">
        <v>11</v>
      </c>
      <c r="F9">
        <v>65</v>
      </c>
      <c r="G9">
        <v>0</v>
      </c>
      <c r="H9" t="str">
        <f>TEXT(Table1[[#This Row],[Date]],"dddd")</f>
        <v>Tuesday</v>
      </c>
    </row>
    <row r="10" spans="1:8" x14ac:dyDescent="0.25">
      <c r="A10" s="1">
        <v>40575</v>
      </c>
      <c r="B10">
        <v>15</v>
      </c>
      <c r="C10">
        <v>50</v>
      </c>
      <c r="D10">
        <v>12</v>
      </c>
      <c r="E10">
        <v>29</v>
      </c>
      <c r="F10">
        <v>10</v>
      </c>
      <c r="G10">
        <v>13</v>
      </c>
      <c r="H10" t="str">
        <f>TEXT(Table1[[#This Row],[Date]],"dddd")</f>
        <v>Tuesday</v>
      </c>
    </row>
    <row r="11" spans="1:8" x14ac:dyDescent="0.25">
      <c r="A11" s="1">
        <v>40575</v>
      </c>
      <c r="B11">
        <v>16</v>
      </c>
      <c r="C11">
        <v>84</v>
      </c>
      <c r="D11">
        <v>21</v>
      </c>
      <c r="E11">
        <v>7</v>
      </c>
      <c r="F11">
        <v>0</v>
      </c>
      <c r="G11">
        <v>21</v>
      </c>
      <c r="H11" t="str">
        <f>TEXT(Table1[[#This Row],[Date]],"dddd")</f>
        <v>Tuesday</v>
      </c>
    </row>
    <row r="12" spans="1:8" x14ac:dyDescent="0.25">
      <c r="A12" s="1">
        <v>40575</v>
      </c>
      <c r="B12">
        <v>17</v>
      </c>
      <c r="C12">
        <v>87</v>
      </c>
      <c r="D12">
        <v>20</v>
      </c>
      <c r="E12">
        <v>5</v>
      </c>
      <c r="F12">
        <v>51</v>
      </c>
      <c r="G12">
        <v>9</v>
      </c>
      <c r="H12" t="str">
        <f>TEXT(Table1[[#This Row],[Date]],"dddd")</f>
        <v>Tuesday</v>
      </c>
    </row>
    <row r="13" spans="1:8" x14ac:dyDescent="0.25">
      <c r="A13" s="1">
        <v>40575</v>
      </c>
      <c r="B13">
        <v>18</v>
      </c>
      <c r="C13">
        <v>48</v>
      </c>
      <c r="D13">
        <v>3</v>
      </c>
      <c r="E13">
        <v>19</v>
      </c>
      <c r="F13">
        <v>23</v>
      </c>
      <c r="G13">
        <v>9</v>
      </c>
      <c r="H13" t="str">
        <f>TEXT(Table1[[#This Row],[Date]],"dddd")</f>
        <v>Tuesday</v>
      </c>
    </row>
    <row r="14" spans="1:8" x14ac:dyDescent="0.25">
      <c r="A14" s="1">
        <v>40575</v>
      </c>
      <c r="B14">
        <v>19</v>
      </c>
      <c r="C14">
        <v>5</v>
      </c>
      <c r="D14">
        <v>6</v>
      </c>
      <c r="E14">
        <v>49</v>
      </c>
      <c r="F14">
        <v>46</v>
      </c>
      <c r="G14">
        <v>3</v>
      </c>
      <c r="H14" t="str">
        <f>TEXT(Table1[[#This Row],[Date]],"dddd")</f>
        <v>Tuesday</v>
      </c>
    </row>
    <row r="15" spans="1:8" x14ac:dyDescent="0.25">
      <c r="A15" s="1">
        <v>40575</v>
      </c>
      <c r="B15">
        <v>20</v>
      </c>
      <c r="C15">
        <v>50</v>
      </c>
      <c r="D15">
        <v>4</v>
      </c>
      <c r="E15">
        <v>39</v>
      </c>
      <c r="F15">
        <v>53</v>
      </c>
      <c r="G15">
        <v>14</v>
      </c>
      <c r="H15" t="str">
        <f>TEXT(Table1[[#This Row],[Date]],"dddd")</f>
        <v>Tuesday</v>
      </c>
    </row>
    <row r="16" spans="1:8" x14ac:dyDescent="0.25">
      <c r="A16" s="1">
        <v>40575</v>
      </c>
      <c r="B16">
        <v>21</v>
      </c>
      <c r="C16">
        <v>50</v>
      </c>
      <c r="D16">
        <v>11</v>
      </c>
      <c r="E16">
        <v>14</v>
      </c>
      <c r="F16">
        <v>71</v>
      </c>
      <c r="G16">
        <v>7</v>
      </c>
      <c r="H16" t="str">
        <f>TEXT(Table1[[#This Row],[Date]],"dddd")</f>
        <v>Tuesday</v>
      </c>
    </row>
    <row r="17" spans="1:8" x14ac:dyDescent="0.25">
      <c r="A17" s="1">
        <v>40575</v>
      </c>
      <c r="B17">
        <v>22</v>
      </c>
      <c r="C17">
        <v>59</v>
      </c>
      <c r="D17">
        <v>39</v>
      </c>
      <c r="E17">
        <v>26</v>
      </c>
      <c r="F17">
        <v>43</v>
      </c>
      <c r="G17">
        <v>14</v>
      </c>
      <c r="H17" t="str">
        <f>TEXT(Table1[[#This Row],[Date]],"dddd")</f>
        <v>Tuesday</v>
      </c>
    </row>
    <row r="18" spans="1:8" x14ac:dyDescent="0.25">
      <c r="A18" s="1">
        <v>40575</v>
      </c>
      <c r="B18">
        <v>23</v>
      </c>
      <c r="C18">
        <v>13</v>
      </c>
      <c r="D18">
        <v>10</v>
      </c>
      <c r="E18">
        <v>11</v>
      </c>
      <c r="F18">
        <v>47</v>
      </c>
      <c r="G18">
        <v>27</v>
      </c>
      <c r="H18" t="str">
        <f>TEXT(Table1[[#This Row],[Date]],"dddd")</f>
        <v>Tuesday</v>
      </c>
    </row>
    <row r="19" spans="1:8" x14ac:dyDescent="0.25">
      <c r="A19" s="1">
        <v>40576</v>
      </c>
      <c r="B19">
        <v>0</v>
      </c>
      <c r="C19">
        <v>13</v>
      </c>
      <c r="D19">
        <v>6</v>
      </c>
      <c r="E19">
        <v>26</v>
      </c>
      <c r="F19">
        <v>22</v>
      </c>
      <c r="G19">
        <v>23</v>
      </c>
      <c r="H19" t="str">
        <f>TEXT(Table1[[#This Row],[Date]],"dddd")</f>
        <v>Wednesday</v>
      </c>
    </row>
    <row r="20" spans="1:8" x14ac:dyDescent="0.25">
      <c r="A20" s="1">
        <v>40576</v>
      </c>
      <c r="B20">
        <v>1</v>
      </c>
      <c r="C20">
        <v>42</v>
      </c>
      <c r="D20">
        <v>11</v>
      </c>
      <c r="E20">
        <v>2</v>
      </c>
      <c r="F20">
        <v>34</v>
      </c>
      <c r="G20">
        <v>11</v>
      </c>
      <c r="H20" t="str">
        <f>TEXT(Table1[[#This Row],[Date]],"dddd")</f>
        <v>Wednesday</v>
      </c>
    </row>
    <row r="21" spans="1:8" x14ac:dyDescent="0.25">
      <c r="A21" s="1">
        <v>40576</v>
      </c>
      <c r="B21">
        <v>2</v>
      </c>
      <c r="C21">
        <v>64</v>
      </c>
      <c r="D21">
        <v>9</v>
      </c>
      <c r="E21">
        <v>13</v>
      </c>
      <c r="F21">
        <v>51</v>
      </c>
      <c r="G21">
        <v>21</v>
      </c>
      <c r="H21" t="str">
        <f>TEXT(Table1[[#This Row],[Date]],"dddd")</f>
        <v>Wednesday</v>
      </c>
    </row>
    <row r="22" spans="1:8" x14ac:dyDescent="0.25">
      <c r="A22" s="1">
        <v>40576</v>
      </c>
      <c r="B22">
        <v>3</v>
      </c>
      <c r="C22">
        <v>17</v>
      </c>
      <c r="D22">
        <v>25</v>
      </c>
      <c r="E22">
        <v>19</v>
      </c>
      <c r="F22">
        <v>32</v>
      </c>
      <c r="G22">
        <v>5</v>
      </c>
      <c r="H22" t="str">
        <f>TEXT(Table1[[#This Row],[Date]],"dddd")</f>
        <v>Wednesday</v>
      </c>
    </row>
    <row r="23" spans="1:8" x14ac:dyDescent="0.25">
      <c r="A23" s="1">
        <v>40576</v>
      </c>
      <c r="B23">
        <v>4</v>
      </c>
      <c r="C23">
        <v>91</v>
      </c>
      <c r="D23">
        <v>1</v>
      </c>
      <c r="E23">
        <v>26</v>
      </c>
      <c r="F23">
        <v>46</v>
      </c>
      <c r="G23">
        <v>22</v>
      </c>
      <c r="H23" t="str">
        <f>TEXT(Table1[[#This Row],[Date]],"dddd")</f>
        <v>Wednesday</v>
      </c>
    </row>
    <row r="24" spans="1:8" x14ac:dyDescent="0.25">
      <c r="A24" s="1">
        <v>40576</v>
      </c>
      <c r="B24">
        <v>5</v>
      </c>
      <c r="C24">
        <v>67</v>
      </c>
      <c r="D24">
        <v>7</v>
      </c>
      <c r="E24">
        <v>67</v>
      </c>
      <c r="F24">
        <v>29</v>
      </c>
      <c r="G24">
        <v>8</v>
      </c>
      <c r="H24" t="str">
        <f>TEXT(Table1[[#This Row],[Date]],"dddd")</f>
        <v>Wednesday</v>
      </c>
    </row>
    <row r="25" spans="1:8" x14ac:dyDescent="0.25">
      <c r="A25" s="1">
        <v>40576</v>
      </c>
      <c r="B25">
        <v>6</v>
      </c>
      <c r="C25">
        <v>53</v>
      </c>
      <c r="D25">
        <v>1</v>
      </c>
      <c r="E25">
        <v>43</v>
      </c>
      <c r="F25">
        <v>41</v>
      </c>
      <c r="G25">
        <v>7</v>
      </c>
      <c r="H25" t="str">
        <f>TEXT(Table1[[#This Row],[Date]],"dddd")</f>
        <v>Wednesday</v>
      </c>
    </row>
    <row r="26" spans="1:8" x14ac:dyDescent="0.25">
      <c r="A26" s="1">
        <v>40576</v>
      </c>
      <c r="B26">
        <v>7</v>
      </c>
      <c r="C26">
        <v>94</v>
      </c>
      <c r="D26">
        <v>1</v>
      </c>
      <c r="E26">
        <v>40</v>
      </c>
      <c r="F26">
        <v>64</v>
      </c>
      <c r="G26">
        <v>13</v>
      </c>
      <c r="H26" t="str">
        <f>TEXT(Table1[[#This Row],[Date]],"dddd")</f>
        <v>Wednesday</v>
      </c>
    </row>
    <row r="27" spans="1:8" x14ac:dyDescent="0.25">
      <c r="A27" s="1">
        <v>40576</v>
      </c>
      <c r="B27">
        <v>8</v>
      </c>
      <c r="C27">
        <v>61</v>
      </c>
      <c r="D27">
        <v>28</v>
      </c>
      <c r="E27">
        <v>0</v>
      </c>
      <c r="F27">
        <v>24</v>
      </c>
      <c r="G27">
        <v>31</v>
      </c>
      <c r="H27" t="str">
        <f>TEXT(Table1[[#This Row],[Date]],"dddd")</f>
        <v>Wednesday</v>
      </c>
    </row>
    <row r="28" spans="1:8" x14ac:dyDescent="0.25">
      <c r="A28" s="1">
        <v>40576</v>
      </c>
      <c r="B28">
        <v>9</v>
      </c>
      <c r="C28">
        <v>55</v>
      </c>
      <c r="D28">
        <v>28</v>
      </c>
      <c r="E28">
        <v>10</v>
      </c>
      <c r="F28">
        <v>3</v>
      </c>
      <c r="G28">
        <v>14</v>
      </c>
      <c r="H28" t="str">
        <f>TEXT(Table1[[#This Row],[Date]],"dddd")</f>
        <v>Wednesday</v>
      </c>
    </row>
    <row r="29" spans="1:8" x14ac:dyDescent="0.25">
      <c r="A29" s="1">
        <v>40576</v>
      </c>
      <c r="B29">
        <v>10</v>
      </c>
      <c r="C29">
        <v>8</v>
      </c>
      <c r="D29">
        <v>0</v>
      </c>
      <c r="E29">
        <v>47</v>
      </c>
      <c r="F29">
        <v>7</v>
      </c>
      <c r="G29">
        <v>23</v>
      </c>
      <c r="H29" t="str">
        <f>TEXT(Table1[[#This Row],[Date]],"dddd")</f>
        <v>Wednesday</v>
      </c>
    </row>
    <row r="30" spans="1:8" x14ac:dyDescent="0.25">
      <c r="A30" s="1">
        <v>40576</v>
      </c>
      <c r="B30">
        <v>11</v>
      </c>
      <c r="C30">
        <v>2</v>
      </c>
      <c r="D30">
        <v>17</v>
      </c>
      <c r="E30">
        <v>21</v>
      </c>
      <c r="F30">
        <v>34</v>
      </c>
      <c r="G30">
        <v>22</v>
      </c>
      <c r="H30" t="str">
        <f>TEXT(Table1[[#This Row],[Date]],"dddd")</f>
        <v>Wednesday</v>
      </c>
    </row>
    <row r="31" spans="1:8" x14ac:dyDescent="0.25">
      <c r="A31" s="1">
        <v>40576</v>
      </c>
      <c r="B31">
        <v>12</v>
      </c>
      <c r="C31">
        <v>49</v>
      </c>
      <c r="D31">
        <v>16</v>
      </c>
      <c r="E31">
        <v>47</v>
      </c>
      <c r="F31">
        <v>35</v>
      </c>
      <c r="G31">
        <v>4</v>
      </c>
      <c r="H31" t="str">
        <f>TEXT(Table1[[#This Row],[Date]],"dddd")</f>
        <v>Wednesday</v>
      </c>
    </row>
    <row r="32" spans="1:8" x14ac:dyDescent="0.25">
      <c r="A32" s="1">
        <v>40576</v>
      </c>
      <c r="B32">
        <v>13</v>
      </c>
      <c r="C32">
        <v>24</v>
      </c>
      <c r="D32">
        <v>0</v>
      </c>
      <c r="E32">
        <v>16</v>
      </c>
      <c r="F32">
        <v>16</v>
      </c>
      <c r="G32">
        <v>9</v>
      </c>
      <c r="H32" t="str">
        <f>TEXT(Table1[[#This Row],[Date]],"dddd")</f>
        <v>Wednesday</v>
      </c>
    </row>
    <row r="33" spans="1:8" x14ac:dyDescent="0.25">
      <c r="A33" s="1">
        <v>40576</v>
      </c>
      <c r="B33">
        <v>14</v>
      </c>
      <c r="C33">
        <v>30</v>
      </c>
      <c r="D33">
        <v>25</v>
      </c>
      <c r="E33">
        <v>69</v>
      </c>
      <c r="F33">
        <v>70</v>
      </c>
      <c r="G33">
        <v>25</v>
      </c>
      <c r="H33" t="str">
        <f>TEXT(Table1[[#This Row],[Date]],"dddd")</f>
        <v>Wednesday</v>
      </c>
    </row>
    <row r="34" spans="1:8" x14ac:dyDescent="0.25">
      <c r="A34" s="1">
        <v>40576</v>
      </c>
      <c r="B34">
        <v>15</v>
      </c>
      <c r="C34">
        <v>90</v>
      </c>
      <c r="D34">
        <v>15</v>
      </c>
      <c r="E34">
        <v>16</v>
      </c>
      <c r="F34">
        <v>26</v>
      </c>
      <c r="G34">
        <v>13</v>
      </c>
      <c r="H34" t="str">
        <f>TEXT(Table1[[#This Row],[Date]],"dddd")</f>
        <v>Wednesday</v>
      </c>
    </row>
    <row r="35" spans="1:8" x14ac:dyDescent="0.25">
      <c r="A35" s="1">
        <v>40576</v>
      </c>
      <c r="B35">
        <v>16</v>
      </c>
      <c r="C35">
        <v>67</v>
      </c>
      <c r="D35">
        <v>29</v>
      </c>
      <c r="E35">
        <v>2</v>
      </c>
      <c r="F35">
        <v>62</v>
      </c>
      <c r="G35">
        <v>25</v>
      </c>
      <c r="H35" t="str">
        <f>TEXT(Table1[[#This Row],[Date]],"dddd")</f>
        <v>Wednesday</v>
      </c>
    </row>
    <row r="36" spans="1:8" x14ac:dyDescent="0.25">
      <c r="A36" s="1">
        <v>40576</v>
      </c>
      <c r="B36">
        <v>17</v>
      </c>
      <c r="C36">
        <v>75</v>
      </c>
      <c r="D36">
        <v>33</v>
      </c>
      <c r="E36">
        <v>42</v>
      </c>
      <c r="F36">
        <v>4</v>
      </c>
      <c r="G36">
        <v>14</v>
      </c>
      <c r="H36" t="str">
        <f>TEXT(Table1[[#This Row],[Date]],"dddd")</f>
        <v>Wednesday</v>
      </c>
    </row>
    <row r="37" spans="1:8" x14ac:dyDescent="0.25">
      <c r="A37" s="1">
        <v>40576</v>
      </c>
      <c r="B37">
        <v>18</v>
      </c>
      <c r="C37">
        <v>55</v>
      </c>
      <c r="D37">
        <v>36</v>
      </c>
      <c r="E37">
        <v>23</v>
      </c>
      <c r="F37">
        <v>72</v>
      </c>
      <c r="G37">
        <v>26</v>
      </c>
      <c r="H37" t="str">
        <f>TEXT(Table1[[#This Row],[Date]],"dddd")</f>
        <v>Wednesday</v>
      </c>
    </row>
    <row r="38" spans="1:8" x14ac:dyDescent="0.25">
      <c r="A38" s="1">
        <v>40576</v>
      </c>
      <c r="B38">
        <v>19</v>
      </c>
      <c r="C38">
        <v>1</v>
      </c>
      <c r="D38">
        <v>14</v>
      </c>
      <c r="E38">
        <v>12</v>
      </c>
      <c r="F38">
        <v>20</v>
      </c>
      <c r="G38">
        <v>21</v>
      </c>
      <c r="H38" t="str">
        <f>TEXT(Table1[[#This Row],[Date]],"dddd")</f>
        <v>Wednesday</v>
      </c>
    </row>
    <row r="39" spans="1:8" x14ac:dyDescent="0.25">
      <c r="A39" s="1">
        <v>40576</v>
      </c>
      <c r="B39">
        <v>20</v>
      </c>
      <c r="C39">
        <v>69</v>
      </c>
      <c r="D39">
        <v>10</v>
      </c>
      <c r="E39">
        <v>66</v>
      </c>
      <c r="F39">
        <v>14</v>
      </c>
      <c r="G39">
        <v>14</v>
      </c>
      <c r="H39" t="str">
        <f>TEXT(Table1[[#This Row],[Date]],"dddd")</f>
        <v>Wednesday</v>
      </c>
    </row>
    <row r="40" spans="1:8" x14ac:dyDescent="0.25">
      <c r="A40" s="1">
        <v>40576</v>
      </c>
      <c r="B40">
        <v>21</v>
      </c>
      <c r="C40">
        <v>66</v>
      </c>
      <c r="D40">
        <v>32</v>
      </c>
      <c r="E40">
        <v>30</v>
      </c>
      <c r="F40">
        <v>69</v>
      </c>
      <c r="G40">
        <v>25</v>
      </c>
      <c r="H40" t="str">
        <f>TEXT(Table1[[#This Row],[Date]],"dddd")</f>
        <v>Wednesday</v>
      </c>
    </row>
    <row r="41" spans="1:8" x14ac:dyDescent="0.25">
      <c r="A41" s="1">
        <v>40576</v>
      </c>
      <c r="B41">
        <v>22</v>
      </c>
      <c r="C41">
        <v>72</v>
      </c>
      <c r="D41">
        <v>8</v>
      </c>
      <c r="E41">
        <v>19</v>
      </c>
      <c r="F41">
        <v>45</v>
      </c>
      <c r="G41">
        <v>23</v>
      </c>
      <c r="H41" t="str">
        <f>TEXT(Table1[[#This Row],[Date]],"dddd")</f>
        <v>Wednesday</v>
      </c>
    </row>
    <row r="42" spans="1:8" x14ac:dyDescent="0.25">
      <c r="A42" s="1">
        <v>40576</v>
      </c>
      <c r="B42">
        <v>23</v>
      </c>
      <c r="C42">
        <v>4</v>
      </c>
      <c r="D42">
        <v>10</v>
      </c>
      <c r="E42">
        <v>31</v>
      </c>
      <c r="F42">
        <v>9</v>
      </c>
      <c r="G42">
        <v>11</v>
      </c>
      <c r="H42" t="str">
        <f>TEXT(Table1[[#This Row],[Date]],"dddd")</f>
        <v>Wednesday</v>
      </c>
    </row>
    <row r="43" spans="1:8" x14ac:dyDescent="0.25">
      <c r="A43" s="1">
        <v>40577</v>
      </c>
      <c r="B43">
        <v>0</v>
      </c>
      <c r="C43">
        <v>64</v>
      </c>
      <c r="D43">
        <v>33</v>
      </c>
      <c r="E43">
        <v>44</v>
      </c>
      <c r="F43">
        <v>58</v>
      </c>
      <c r="G43">
        <v>6</v>
      </c>
      <c r="H43" t="str">
        <f>TEXT(Table1[[#This Row],[Date]],"dddd")</f>
        <v>Thursday</v>
      </c>
    </row>
    <row r="44" spans="1:8" x14ac:dyDescent="0.25">
      <c r="A44" s="1">
        <v>40577</v>
      </c>
      <c r="B44">
        <v>1</v>
      </c>
      <c r="C44">
        <v>45</v>
      </c>
      <c r="D44">
        <v>24</v>
      </c>
      <c r="E44">
        <v>19</v>
      </c>
      <c r="F44">
        <v>21</v>
      </c>
      <c r="G44">
        <v>20</v>
      </c>
      <c r="H44" t="str">
        <f>TEXT(Table1[[#This Row],[Date]],"dddd")</f>
        <v>Thursday</v>
      </c>
    </row>
    <row r="45" spans="1:8" x14ac:dyDescent="0.25">
      <c r="A45" s="1">
        <v>40577</v>
      </c>
      <c r="B45">
        <v>2</v>
      </c>
      <c r="C45">
        <v>22</v>
      </c>
      <c r="D45">
        <v>10</v>
      </c>
      <c r="E45">
        <v>49</v>
      </c>
      <c r="F45">
        <v>23</v>
      </c>
      <c r="G45">
        <v>15</v>
      </c>
      <c r="H45" t="str">
        <f>TEXT(Table1[[#This Row],[Date]],"dddd")</f>
        <v>Thursday</v>
      </c>
    </row>
    <row r="46" spans="1:8" x14ac:dyDescent="0.25">
      <c r="A46" s="1">
        <v>40577</v>
      </c>
      <c r="B46">
        <v>3</v>
      </c>
      <c r="C46">
        <v>60</v>
      </c>
      <c r="D46">
        <v>21</v>
      </c>
      <c r="E46">
        <v>33</v>
      </c>
      <c r="F46">
        <v>33</v>
      </c>
      <c r="G46">
        <v>25</v>
      </c>
      <c r="H46" t="str">
        <f>TEXT(Table1[[#This Row],[Date]],"dddd")</f>
        <v>Thursday</v>
      </c>
    </row>
    <row r="47" spans="1:8" x14ac:dyDescent="0.25">
      <c r="A47" s="1">
        <v>40577</v>
      </c>
      <c r="B47">
        <v>4</v>
      </c>
      <c r="C47">
        <v>1</v>
      </c>
      <c r="D47">
        <v>10</v>
      </c>
      <c r="E47">
        <v>13</v>
      </c>
      <c r="F47">
        <v>20</v>
      </c>
      <c r="G47">
        <v>31</v>
      </c>
      <c r="H47" t="str">
        <f>TEXT(Table1[[#This Row],[Date]],"dddd")</f>
        <v>Thursday</v>
      </c>
    </row>
    <row r="48" spans="1:8" x14ac:dyDescent="0.25">
      <c r="A48" s="1">
        <v>40577</v>
      </c>
      <c r="B48">
        <v>5</v>
      </c>
      <c r="C48">
        <v>2</v>
      </c>
      <c r="D48">
        <v>28</v>
      </c>
      <c r="E48">
        <v>29</v>
      </c>
      <c r="F48">
        <v>2</v>
      </c>
      <c r="G48">
        <v>1</v>
      </c>
      <c r="H48" t="str">
        <f>TEXT(Table1[[#This Row],[Date]],"dddd")</f>
        <v>Thursday</v>
      </c>
    </row>
    <row r="49" spans="1:8" x14ac:dyDescent="0.25">
      <c r="A49" s="1">
        <v>40577</v>
      </c>
      <c r="B49">
        <v>6</v>
      </c>
      <c r="C49">
        <v>16</v>
      </c>
      <c r="D49">
        <v>34</v>
      </c>
      <c r="E49">
        <v>18</v>
      </c>
      <c r="F49">
        <v>65</v>
      </c>
      <c r="G49">
        <v>18</v>
      </c>
      <c r="H49" t="str">
        <f>TEXT(Table1[[#This Row],[Date]],"dddd")</f>
        <v>Thursday</v>
      </c>
    </row>
    <row r="50" spans="1:8" x14ac:dyDescent="0.25">
      <c r="A50" s="1">
        <v>40577</v>
      </c>
      <c r="B50">
        <v>7</v>
      </c>
      <c r="C50">
        <v>88</v>
      </c>
      <c r="D50">
        <v>1</v>
      </c>
      <c r="E50">
        <v>40</v>
      </c>
      <c r="F50">
        <v>42</v>
      </c>
      <c r="G50">
        <v>17</v>
      </c>
      <c r="H50" t="str">
        <f>TEXT(Table1[[#This Row],[Date]],"dddd")</f>
        <v>Thursday</v>
      </c>
    </row>
    <row r="51" spans="1:8" x14ac:dyDescent="0.25">
      <c r="A51" s="1">
        <v>40577</v>
      </c>
      <c r="B51">
        <v>8</v>
      </c>
      <c r="C51">
        <v>48</v>
      </c>
      <c r="D51">
        <v>3</v>
      </c>
      <c r="E51">
        <v>11</v>
      </c>
      <c r="F51">
        <v>59</v>
      </c>
      <c r="G51">
        <v>19</v>
      </c>
      <c r="H51" t="str">
        <f>TEXT(Table1[[#This Row],[Date]],"dddd")</f>
        <v>Thursday</v>
      </c>
    </row>
    <row r="52" spans="1:8" x14ac:dyDescent="0.25">
      <c r="A52" s="1">
        <v>40577</v>
      </c>
      <c r="B52">
        <v>9</v>
      </c>
      <c r="C52">
        <v>74</v>
      </c>
      <c r="D52">
        <v>10</v>
      </c>
      <c r="E52">
        <v>38</v>
      </c>
      <c r="F52">
        <v>42</v>
      </c>
      <c r="G52">
        <v>11</v>
      </c>
      <c r="H52" t="str">
        <f>TEXT(Table1[[#This Row],[Date]],"dddd")</f>
        <v>Thursday</v>
      </c>
    </row>
    <row r="53" spans="1:8" x14ac:dyDescent="0.25">
      <c r="A53" s="1">
        <v>40577</v>
      </c>
      <c r="B53">
        <v>10</v>
      </c>
      <c r="C53">
        <v>81</v>
      </c>
      <c r="D53">
        <v>34</v>
      </c>
      <c r="E53">
        <v>65</v>
      </c>
      <c r="F53">
        <v>20</v>
      </c>
      <c r="G53">
        <v>7</v>
      </c>
      <c r="H53" t="str">
        <f>TEXT(Table1[[#This Row],[Date]],"dddd")</f>
        <v>Thursday</v>
      </c>
    </row>
    <row r="54" spans="1:8" x14ac:dyDescent="0.25">
      <c r="A54" s="1">
        <v>40577</v>
      </c>
      <c r="B54">
        <v>11</v>
      </c>
      <c r="C54">
        <v>80</v>
      </c>
      <c r="D54">
        <v>38</v>
      </c>
      <c r="E54">
        <v>47</v>
      </c>
      <c r="F54">
        <v>32</v>
      </c>
      <c r="G54">
        <v>11</v>
      </c>
      <c r="H54" t="str">
        <f>TEXT(Table1[[#This Row],[Date]],"dddd")</f>
        <v>Thursday</v>
      </c>
    </row>
    <row r="55" spans="1:8" x14ac:dyDescent="0.25">
      <c r="A55" s="1">
        <v>40577</v>
      </c>
      <c r="B55">
        <v>12</v>
      </c>
      <c r="C55">
        <v>90</v>
      </c>
      <c r="D55">
        <v>21</v>
      </c>
      <c r="E55">
        <v>26</v>
      </c>
      <c r="F55">
        <v>24</v>
      </c>
      <c r="G55">
        <v>22</v>
      </c>
      <c r="H55" t="str">
        <f>TEXT(Table1[[#This Row],[Date]],"dddd")</f>
        <v>Thursday</v>
      </c>
    </row>
    <row r="56" spans="1:8" x14ac:dyDescent="0.25">
      <c r="A56" s="1">
        <v>40577</v>
      </c>
      <c r="B56">
        <v>13</v>
      </c>
      <c r="C56">
        <v>23</v>
      </c>
      <c r="D56">
        <v>28</v>
      </c>
      <c r="E56">
        <v>47</v>
      </c>
      <c r="F56">
        <v>62</v>
      </c>
      <c r="G56">
        <v>2</v>
      </c>
      <c r="H56" t="str">
        <f>TEXT(Table1[[#This Row],[Date]],"dddd")</f>
        <v>Thursday</v>
      </c>
    </row>
    <row r="57" spans="1:8" x14ac:dyDescent="0.25">
      <c r="A57" s="1">
        <v>40577</v>
      </c>
      <c r="B57">
        <v>14</v>
      </c>
      <c r="C57">
        <v>51</v>
      </c>
      <c r="D57">
        <v>36</v>
      </c>
      <c r="E57">
        <v>11</v>
      </c>
      <c r="F57">
        <v>56</v>
      </c>
      <c r="G57">
        <v>3</v>
      </c>
      <c r="H57" t="str">
        <f>TEXT(Table1[[#This Row],[Date]],"dddd")</f>
        <v>Thursday</v>
      </c>
    </row>
    <row r="58" spans="1:8" x14ac:dyDescent="0.25">
      <c r="A58" s="1">
        <v>40577</v>
      </c>
      <c r="B58">
        <v>15</v>
      </c>
      <c r="C58">
        <v>73</v>
      </c>
      <c r="D58">
        <v>2</v>
      </c>
      <c r="E58">
        <v>16</v>
      </c>
      <c r="F58">
        <v>41</v>
      </c>
      <c r="G58">
        <v>7</v>
      </c>
      <c r="H58" t="str">
        <f>TEXT(Table1[[#This Row],[Date]],"dddd")</f>
        <v>Thursday</v>
      </c>
    </row>
    <row r="59" spans="1:8" x14ac:dyDescent="0.25">
      <c r="A59" s="1">
        <v>40577</v>
      </c>
      <c r="B59">
        <v>16</v>
      </c>
      <c r="C59">
        <v>45</v>
      </c>
      <c r="D59">
        <v>19</v>
      </c>
      <c r="E59">
        <v>14</v>
      </c>
      <c r="F59">
        <v>44</v>
      </c>
      <c r="G59">
        <v>1</v>
      </c>
      <c r="H59" t="str">
        <f>TEXT(Table1[[#This Row],[Date]],"dddd")</f>
        <v>Thursday</v>
      </c>
    </row>
    <row r="60" spans="1:8" x14ac:dyDescent="0.25">
      <c r="A60" s="1">
        <v>40577</v>
      </c>
      <c r="B60">
        <v>17</v>
      </c>
      <c r="C60">
        <v>21</v>
      </c>
      <c r="D60">
        <v>2</v>
      </c>
      <c r="E60">
        <v>66</v>
      </c>
      <c r="F60">
        <v>16</v>
      </c>
      <c r="G60">
        <v>30</v>
      </c>
      <c r="H60" t="str">
        <f>TEXT(Table1[[#This Row],[Date]],"dddd")</f>
        <v>Thursday</v>
      </c>
    </row>
    <row r="61" spans="1:8" x14ac:dyDescent="0.25">
      <c r="A61" s="1">
        <v>40577</v>
      </c>
      <c r="B61">
        <v>18</v>
      </c>
      <c r="C61">
        <v>84</v>
      </c>
      <c r="D61">
        <v>8</v>
      </c>
      <c r="E61">
        <v>48</v>
      </c>
      <c r="F61">
        <v>56</v>
      </c>
      <c r="G61">
        <v>10</v>
      </c>
      <c r="H61" t="str">
        <f>TEXT(Table1[[#This Row],[Date]],"dddd")</f>
        <v>Thursday</v>
      </c>
    </row>
    <row r="62" spans="1:8" x14ac:dyDescent="0.25">
      <c r="A62" s="1">
        <v>40577</v>
      </c>
      <c r="B62">
        <v>19</v>
      </c>
      <c r="C62">
        <v>31</v>
      </c>
      <c r="D62">
        <v>10</v>
      </c>
      <c r="E62">
        <v>54</v>
      </c>
      <c r="F62">
        <v>54</v>
      </c>
      <c r="G62">
        <v>30</v>
      </c>
      <c r="H62" t="str">
        <f>TEXT(Table1[[#This Row],[Date]],"dddd")</f>
        <v>Thursday</v>
      </c>
    </row>
    <row r="63" spans="1:8" x14ac:dyDescent="0.25">
      <c r="A63" s="1">
        <v>40577</v>
      </c>
      <c r="B63">
        <v>20</v>
      </c>
      <c r="C63">
        <v>57</v>
      </c>
      <c r="D63">
        <v>27</v>
      </c>
      <c r="E63">
        <v>55</v>
      </c>
      <c r="F63">
        <v>27</v>
      </c>
      <c r="G63">
        <v>30</v>
      </c>
      <c r="H63" t="str">
        <f>TEXT(Table1[[#This Row],[Date]],"dddd")</f>
        <v>Thursday</v>
      </c>
    </row>
    <row r="64" spans="1:8" x14ac:dyDescent="0.25">
      <c r="A64" s="1">
        <v>40577</v>
      </c>
      <c r="B64">
        <v>21</v>
      </c>
      <c r="C64">
        <v>100</v>
      </c>
      <c r="D64">
        <v>0</v>
      </c>
      <c r="E64">
        <v>43</v>
      </c>
      <c r="F64">
        <v>56</v>
      </c>
      <c r="G64">
        <v>2</v>
      </c>
      <c r="H64" t="str">
        <f>TEXT(Table1[[#This Row],[Date]],"dddd")</f>
        <v>Thursday</v>
      </c>
    </row>
    <row r="65" spans="1:8" x14ac:dyDescent="0.25">
      <c r="A65" s="1">
        <v>40577</v>
      </c>
      <c r="B65">
        <v>22</v>
      </c>
      <c r="C65">
        <v>18</v>
      </c>
      <c r="D65">
        <v>40</v>
      </c>
      <c r="E65">
        <v>30</v>
      </c>
      <c r="F65">
        <v>49</v>
      </c>
      <c r="G65">
        <v>15</v>
      </c>
      <c r="H65" t="str">
        <f>TEXT(Table1[[#This Row],[Date]],"dddd")</f>
        <v>Thursday</v>
      </c>
    </row>
    <row r="66" spans="1:8" x14ac:dyDescent="0.25">
      <c r="A66" s="1">
        <v>40577</v>
      </c>
      <c r="B66">
        <v>23</v>
      </c>
      <c r="C66">
        <v>67</v>
      </c>
      <c r="D66">
        <v>16</v>
      </c>
      <c r="E66">
        <v>54</v>
      </c>
      <c r="F66">
        <v>56</v>
      </c>
      <c r="G66">
        <v>13</v>
      </c>
      <c r="H66" t="str">
        <f>TEXT(Table1[[#This Row],[Date]],"dddd")</f>
        <v>Thursday</v>
      </c>
    </row>
    <row r="67" spans="1:8" x14ac:dyDescent="0.25">
      <c r="A67" s="1">
        <v>40578</v>
      </c>
      <c r="B67">
        <v>0</v>
      </c>
      <c r="C67">
        <v>55</v>
      </c>
      <c r="D67">
        <v>22</v>
      </c>
      <c r="E67">
        <v>42</v>
      </c>
      <c r="F67">
        <v>60</v>
      </c>
      <c r="G67">
        <v>2</v>
      </c>
      <c r="H67" t="str">
        <f>TEXT(Table1[[#This Row],[Date]],"dddd")</f>
        <v>Friday</v>
      </c>
    </row>
    <row r="68" spans="1:8" x14ac:dyDescent="0.25">
      <c r="A68" s="1">
        <v>40578</v>
      </c>
      <c r="B68">
        <v>1</v>
      </c>
      <c r="C68">
        <v>26</v>
      </c>
      <c r="D68">
        <v>21</v>
      </c>
      <c r="E68">
        <v>11</v>
      </c>
      <c r="F68">
        <v>17</v>
      </c>
      <c r="G68">
        <v>16</v>
      </c>
      <c r="H68" t="str">
        <f>TEXT(Table1[[#This Row],[Date]],"dddd")</f>
        <v>Friday</v>
      </c>
    </row>
    <row r="69" spans="1:8" x14ac:dyDescent="0.25">
      <c r="A69" s="1">
        <v>40578</v>
      </c>
      <c r="B69">
        <v>2</v>
      </c>
      <c r="C69">
        <v>37</v>
      </c>
      <c r="D69">
        <v>29</v>
      </c>
      <c r="E69">
        <v>1</v>
      </c>
      <c r="F69">
        <v>56</v>
      </c>
      <c r="G69">
        <v>18</v>
      </c>
      <c r="H69" t="str">
        <f>TEXT(Table1[[#This Row],[Date]],"dddd")</f>
        <v>Friday</v>
      </c>
    </row>
    <row r="70" spans="1:8" x14ac:dyDescent="0.25">
      <c r="A70" s="1">
        <v>40578</v>
      </c>
      <c r="B70">
        <v>3</v>
      </c>
      <c r="C70">
        <v>65</v>
      </c>
      <c r="D70">
        <v>33</v>
      </c>
      <c r="E70">
        <v>67</v>
      </c>
      <c r="F70">
        <v>14</v>
      </c>
      <c r="G70">
        <v>1</v>
      </c>
      <c r="H70" t="str">
        <f>TEXT(Table1[[#This Row],[Date]],"dddd")</f>
        <v>Friday</v>
      </c>
    </row>
    <row r="71" spans="1:8" x14ac:dyDescent="0.25">
      <c r="A71" s="1">
        <v>40578</v>
      </c>
      <c r="B71">
        <v>4</v>
      </c>
      <c r="C71">
        <v>64</v>
      </c>
      <c r="D71">
        <v>5</v>
      </c>
      <c r="E71">
        <v>18</v>
      </c>
      <c r="F71">
        <v>70</v>
      </c>
      <c r="G71">
        <v>24</v>
      </c>
      <c r="H71" t="str">
        <f>TEXT(Table1[[#This Row],[Date]],"dddd")</f>
        <v>Friday</v>
      </c>
    </row>
    <row r="72" spans="1:8" x14ac:dyDescent="0.25">
      <c r="A72" s="1">
        <v>40578</v>
      </c>
      <c r="B72">
        <v>5</v>
      </c>
      <c r="C72">
        <v>8</v>
      </c>
      <c r="D72">
        <v>9</v>
      </c>
      <c r="E72">
        <v>10</v>
      </c>
      <c r="F72">
        <v>61</v>
      </c>
      <c r="G72">
        <v>4</v>
      </c>
      <c r="H72" t="str">
        <f>TEXT(Table1[[#This Row],[Date]],"dddd")</f>
        <v>Friday</v>
      </c>
    </row>
    <row r="73" spans="1:8" x14ac:dyDescent="0.25">
      <c r="A73" s="1">
        <v>40578</v>
      </c>
      <c r="B73">
        <v>6</v>
      </c>
      <c r="C73">
        <v>32</v>
      </c>
      <c r="D73">
        <v>21</v>
      </c>
      <c r="E73">
        <v>10</v>
      </c>
      <c r="F73">
        <v>11</v>
      </c>
      <c r="G73">
        <v>16</v>
      </c>
      <c r="H73" t="str">
        <f>TEXT(Table1[[#This Row],[Date]],"dddd")</f>
        <v>Friday</v>
      </c>
    </row>
    <row r="74" spans="1:8" x14ac:dyDescent="0.25">
      <c r="A74" s="1">
        <v>40578</v>
      </c>
      <c r="B74">
        <v>7</v>
      </c>
      <c r="C74">
        <v>76</v>
      </c>
      <c r="D74">
        <v>17</v>
      </c>
      <c r="E74">
        <v>67</v>
      </c>
      <c r="F74">
        <v>2</v>
      </c>
      <c r="G74">
        <v>6</v>
      </c>
      <c r="H74" t="str">
        <f>TEXT(Table1[[#This Row],[Date]],"dddd")</f>
        <v>Friday</v>
      </c>
    </row>
    <row r="75" spans="1:8" x14ac:dyDescent="0.25">
      <c r="A75" s="1">
        <v>40578</v>
      </c>
      <c r="B75">
        <v>8</v>
      </c>
      <c r="C75">
        <v>23</v>
      </c>
      <c r="D75">
        <v>13</v>
      </c>
      <c r="E75">
        <v>10</v>
      </c>
      <c r="F75">
        <v>43</v>
      </c>
      <c r="G75">
        <v>9</v>
      </c>
      <c r="H75" t="str">
        <f>TEXT(Table1[[#This Row],[Date]],"dddd")</f>
        <v>Friday</v>
      </c>
    </row>
    <row r="76" spans="1:8" x14ac:dyDescent="0.25">
      <c r="A76" s="1">
        <v>40578</v>
      </c>
      <c r="B76">
        <v>9</v>
      </c>
      <c r="C76">
        <v>55</v>
      </c>
      <c r="D76">
        <v>35</v>
      </c>
      <c r="E76">
        <v>13</v>
      </c>
      <c r="F76">
        <v>53</v>
      </c>
      <c r="G76">
        <v>31</v>
      </c>
      <c r="H76" t="str">
        <f>TEXT(Table1[[#This Row],[Date]],"dddd")</f>
        <v>Friday</v>
      </c>
    </row>
    <row r="77" spans="1:8" x14ac:dyDescent="0.25">
      <c r="A77" s="1">
        <v>40578</v>
      </c>
      <c r="B77">
        <v>10</v>
      </c>
      <c r="C77">
        <v>100</v>
      </c>
      <c r="D77">
        <v>2</v>
      </c>
      <c r="E77">
        <v>53</v>
      </c>
      <c r="F77">
        <v>21</v>
      </c>
      <c r="G77">
        <v>19</v>
      </c>
      <c r="H77" t="str">
        <f>TEXT(Table1[[#This Row],[Date]],"dddd")</f>
        <v>Friday</v>
      </c>
    </row>
    <row r="78" spans="1:8" x14ac:dyDescent="0.25">
      <c r="A78" s="1">
        <v>40578</v>
      </c>
      <c r="B78">
        <v>11</v>
      </c>
      <c r="C78">
        <v>58</v>
      </c>
      <c r="D78">
        <v>18</v>
      </c>
      <c r="E78">
        <v>37</v>
      </c>
      <c r="F78">
        <v>4</v>
      </c>
      <c r="G78">
        <v>21</v>
      </c>
      <c r="H78" t="str">
        <f>TEXT(Table1[[#This Row],[Date]],"dddd")</f>
        <v>Friday</v>
      </c>
    </row>
    <row r="79" spans="1:8" x14ac:dyDescent="0.25">
      <c r="A79" s="1">
        <v>40578</v>
      </c>
      <c r="B79">
        <v>12</v>
      </c>
      <c r="C79">
        <v>68</v>
      </c>
      <c r="D79">
        <v>37</v>
      </c>
      <c r="E79">
        <v>56</v>
      </c>
      <c r="F79">
        <v>18</v>
      </c>
      <c r="G79">
        <v>25</v>
      </c>
      <c r="H79" t="str">
        <f>TEXT(Table1[[#This Row],[Date]],"dddd")</f>
        <v>Friday</v>
      </c>
    </row>
    <row r="80" spans="1:8" x14ac:dyDescent="0.25">
      <c r="A80" s="1">
        <v>40578</v>
      </c>
      <c r="B80">
        <v>13</v>
      </c>
      <c r="C80">
        <v>94</v>
      </c>
      <c r="D80">
        <v>16</v>
      </c>
      <c r="E80">
        <v>51</v>
      </c>
      <c r="F80">
        <v>29</v>
      </c>
      <c r="G80">
        <v>23</v>
      </c>
      <c r="H80" t="str">
        <f>TEXT(Table1[[#This Row],[Date]],"dddd")</f>
        <v>Friday</v>
      </c>
    </row>
    <row r="81" spans="1:8" x14ac:dyDescent="0.25">
      <c r="A81" s="1">
        <v>40578</v>
      </c>
      <c r="B81">
        <v>14</v>
      </c>
      <c r="C81">
        <v>65</v>
      </c>
      <c r="D81">
        <v>40</v>
      </c>
      <c r="E81">
        <v>17</v>
      </c>
      <c r="F81">
        <v>29</v>
      </c>
      <c r="G81">
        <v>16</v>
      </c>
      <c r="H81" t="str">
        <f>TEXT(Table1[[#This Row],[Date]],"dddd")</f>
        <v>Friday</v>
      </c>
    </row>
    <row r="82" spans="1:8" x14ac:dyDescent="0.25">
      <c r="A82" s="1">
        <v>40578</v>
      </c>
      <c r="B82">
        <v>15</v>
      </c>
      <c r="C82">
        <v>86</v>
      </c>
      <c r="D82">
        <v>30</v>
      </c>
      <c r="E82">
        <v>15</v>
      </c>
      <c r="F82">
        <v>69</v>
      </c>
      <c r="G82">
        <v>26</v>
      </c>
      <c r="H82" t="str">
        <f>TEXT(Table1[[#This Row],[Date]],"dddd")</f>
        <v>Friday</v>
      </c>
    </row>
    <row r="83" spans="1:8" x14ac:dyDescent="0.25">
      <c r="A83" s="1">
        <v>40578</v>
      </c>
      <c r="B83">
        <v>16</v>
      </c>
      <c r="C83">
        <v>18</v>
      </c>
      <c r="D83">
        <v>32</v>
      </c>
      <c r="E83">
        <v>53</v>
      </c>
      <c r="F83">
        <v>5</v>
      </c>
      <c r="G83">
        <v>31</v>
      </c>
      <c r="H83" t="str">
        <f>TEXT(Table1[[#This Row],[Date]],"dddd")</f>
        <v>Friday</v>
      </c>
    </row>
    <row r="84" spans="1:8" x14ac:dyDescent="0.25">
      <c r="A84" s="1">
        <v>40578</v>
      </c>
      <c r="B84">
        <v>17</v>
      </c>
      <c r="C84">
        <v>29</v>
      </c>
      <c r="D84">
        <v>24</v>
      </c>
      <c r="E84">
        <v>39</v>
      </c>
      <c r="F84">
        <v>33</v>
      </c>
      <c r="G84">
        <v>21</v>
      </c>
      <c r="H84" t="str">
        <f>TEXT(Table1[[#This Row],[Date]],"dddd")</f>
        <v>Friday</v>
      </c>
    </row>
    <row r="85" spans="1:8" x14ac:dyDescent="0.25">
      <c r="A85" s="1">
        <v>40578</v>
      </c>
      <c r="B85">
        <v>18</v>
      </c>
      <c r="C85">
        <v>70</v>
      </c>
      <c r="D85">
        <v>34</v>
      </c>
      <c r="E85">
        <v>63</v>
      </c>
      <c r="F85">
        <v>73</v>
      </c>
      <c r="G85">
        <v>7</v>
      </c>
      <c r="H85" t="str">
        <f>TEXT(Table1[[#This Row],[Date]],"dddd")</f>
        <v>Friday</v>
      </c>
    </row>
    <row r="86" spans="1:8" x14ac:dyDescent="0.25">
      <c r="A86" s="1">
        <v>40578</v>
      </c>
      <c r="B86">
        <v>19</v>
      </c>
      <c r="C86">
        <v>3</v>
      </c>
      <c r="D86">
        <v>40</v>
      </c>
      <c r="E86">
        <v>60</v>
      </c>
      <c r="F86">
        <v>15</v>
      </c>
      <c r="G86">
        <v>23</v>
      </c>
      <c r="H86" t="str">
        <f>TEXT(Table1[[#This Row],[Date]],"dddd")</f>
        <v>Friday</v>
      </c>
    </row>
    <row r="87" spans="1:8" x14ac:dyDescent="0.25">
      <c r="A87" s="1">
        <v>40578</v>
      </c>
      <c r="B87">
        <v>20</v>
      </c>
      <c r="C87">
        <v>97</v>
      </c>
      <c r="D87">
        <v>12</v>
      </c>
      <c r="E87">
        <v>59</v>
      </c>
      <c r="F87">
        <v>17</v>
      </c>
      <c r="G87">
        <v>7</v>
      </c>
      <c r="H87" t="str">
        <f>TEXT(Table1[[#This Row],[Date]],"dddd")</f>
        <v>Friday</v>
      </c>
    </row>
    <row r="88" spans="1:8" x14ac:dyDescent="0.25">
      <c r="A88" s="1">
        <v>40578</v>
      </c>
      <c r="B88">
        <v>21</v>
      </c>
      <c r="C88">
        <v>33</v>
      </c>
      <c r="D88">
        <v>24</v>
      </c>
      <c r="E88">
        <v>39</v>
      </c>
      <c r="F88">
        <v>44</v>
      </c>
      <c r="G88">
        <v>31</v>
      </c>
      <c r="H88" t="str">
        <f>TEXT(Table1[[#This Row],[Date]],"dddd")</f>
        <v>Friday</v>
      </c>
    </row>
    <row r="89" spans="1:8" x14ac:dyDescent="0.25">
      <c r="A89" s="1">
        <v>40578</v>
      </c>
      <c r="B89">
        <v>22</v>
      </c>
      <c r="C89">
        <v>81</v>
      </c>
      <c r="D89">
        <v>24</v>
      </c>
      <c r="E89">
        <v>18</v>
      </c>
      <c r="F89">
        <v>48</v>
      </c>
      <c r="G89">
        <v>20</v>
      </c>
      <c r="H89" t="str">
        <f>TEXT(Table1[[#This Row],[Date]],"dddd")</f>
        <v>Friday</v>
      </c>
    </row>
    <row r="90" spans="1:8" x14ac:dyDescent="0.25">
      <c r="A90" s="1">
        <v>40578</v>
      </c>
      <c r="B90">
        <v>23</v>
      </c>
      <c r="C90">
        <v>11</v>
      </c>
      <c r="D90">
        <v>34</v>
      </c>
      <c r="E90">
        <v>37</v>
      </c>
      <c r="F90">
        <v>6</v>
      </c>
      <c r="G90">
        <v>7</v>
      </c>
      <c r="H90" t="str">
        <f>TEXT(Table1[[#This Row],[Date]],"dddd")</f>
        <v>Friday</v>
      </c>
    </row>
    <row r="91" spans="1:8" x14ac:dyDescent="0.25">
      <c r="A91" s="1">
        <v>40579</v>
      </c>
      <c r="B91">
        <v>0</v>
      </c>
      <c r="C91">
        <v>48</v>
      </c>
      <c r="D91">
        <v>14</v>
      </c>
      <c r="E91">
        <v>9</v>
      </c>
      <c r="F91">
        <v>21</v>
      </c>
      <c r="G91">
        <v>19</v>
      </c>
      <c r="H91" t="str">
        <f>TEXT(Table1[[#This Row],[Date]],"dddd")</f>
        <v>Saturday</v>
      </c>
    </row>
    <row r="92" spans="1:8" x14ac:dyDescent="0.25">
      <c r="A92" s="1">
        <v>40579</v>
      </c>
      <c r="B92">
        <v>1</v>
      </c>
      <c r="C92">
        <v>17</v>
      </c>
      <c r="D92">
        <v>18</v>
      </c>
      <c r="E92">
        <v>35</v>
      </c>
      <c r="F92">
        <v>62</v>
      </c>
      <c r="G92">
        <v>31</v>
      </c>
      <c r="H92" t="str">
        <f>TEXT(Table1[[#This Row],[Date]],"dddd")</f>
        <v>Saturday</v>
      </c>
    </row>
    <row r="93" spans="1:8" x14ac:dyDescent="0.25">
      <c r="A93" s="1">
        <v>40579</v>
      </c>
      <c r="B93">
        <v>2</v>
      </c>
      <c r="C93">
        <v>15</v>
      </c>
      <c r="D93">
        <v>23</v>
      </c>
      <c r="E93">
        <v>30</v>
      </c>
      <c r="F93">
        <v>54</v>
      </c>
      <c r="G93">
        <v>4</v>
      </c>
      <c r="H93" t="str">
        <f>TEXT(Table1[[#This Row],[Date]],"dddd")</f>
        <v>Saturday</v>
      </c>
    </row>
    <row r="94" spans="1:8" x14ac:dyDescent="0.25">
      <c r="A94" s="1">
        <v>40579</v>
      </c>
      <c r="B94">
        <v>3</v>
      </c>
      <c r="C94">
        <v>74</v>
      </c>
      <c r="D94">
        <v>18</v>
      </c>
      <c r="E94">
        <v>41</v>
      </c>
      <c r="F94">
        <v>20</v>
      </c>
      <c r="G94">
        <v>8</v>
      </c>
      <c r="H94" t="str">
        <f>TEXT(Table1[[#This Row],[Date]],"dddd")</f>
        <v>Saturday</v>
      </c>
    </row>
    <row r="95" spans="1:8" x14ac:dyDescent="0.25">
      <c r="A95" s="1">
        <v>40579</v>
      </c>
      <c r="B95">
        <v>4</v>
      </c>
      <c r="C95">
        <v>47</v>
      </c>
      <c r="D95">
        <v>21</v>
      </c>
      <c r="E95">
        <v>23</v>
      </c>
      <c r="F95">
        <v>5</v>
      </c>
      <c r="G95">
        <v>14</v>
      </c>
      <c r="H95" t="str">
        <f>TEXT(Table1[[#This Row],[Date]],"dddd")</f>
        <v>Saturday</v>
      </c>
    </row>
    <row r="96" spans="1:8" x14ac:dyDescent="0.25">
      <c r="A96" s="1">
        <v>40579</v>
      </c>
      <c r="B96">
        <v>5</v>
      </c>
      <c r="C96">
        <v>25</v>
      </c>
      <c r="D96">
        <v>38</v>
      </c>
      <c r="E96">
        <v>2</v>
      </c>
      <c r="F96">
        <v>18</v>
      </c>
      <c r="G96">
        <v>13</v>
      </c>
      <c r="H96" t="str">
        <f>TEXT(Table1[[#This Row],[Date]],"dddd")</f>
        <v>Saturday</v>
      </c>
    </row>
    <row r="97" spans="1:8" x14ac:dyDescent="0.25">
      <c r="A97" s="1">
        <v>40579</v>
      </c>
      <c r="B97">
        <v>6</v>
      </c>
      <c r="C97">
        <v>88</v>
      </c>
      <c r="D97">
        <v>11</v>
      </c>
      <c r="E97">
        <v>31</v>
      </c>
      <c r="F97">
        <v>45</v>
      </c>
      <c r="G97">
        <v>6</v>
      </c>
      <c r="H97" t="str">
        <f>TEXT(Table1[[#This Row],[Date]],"dddd")</f>
        <v>Saturday</v>
      </c>
    </row>
    <row r="98" spans="1:8" x14ac:dyDescent="0.25">
      <c r="A98" s="1">
        <v>40579</v>
      </c>
      <c r="B98">
        <v>7</v>
      </c>
      <c r="C98">
        <v>15</v>
      </c>
      <c r="D98">
        <v>32</v>
      </c>
      <c r="E98">
        <v>50</v>
      </c>
      <c r="F98">
        <v>5</v>
      </c>
      <c r="G98">
        <v>25</v>
      </c>
      <c r="H98" t="str">
        <f>TEXT(Table1[[#This Row],[Date]],"dddd")</f>
        <v>Saturday</v>
      </c>
    </row>
    <row r="99" spans="1:8" x14ac:dyDescent="0.25">
      <c r="A99" s="1">
        <v>40579</v>
      </c>
      <c r="B99">
        <v>8</v>
      </c>
      <c r="C99">
        <v>8</v>
      </c>
      <c r="D99">
        <v>35</v>
      </c>
      <c r="E99">
        <v>66</v>
      </c>
      <c r="F99">
        <v>72</v>
      </c>
      <c r="G99">
        <v>2</v>
      </c>
      <c r="H99" t="str">
        <f>TEXT(Table1[[#This Row],[Date]],"dddd")</f>
        <v>Saturday</v>
      </c>
    </row>
    <row r="100" spans="1:8" x14ac:dyDescent="0.25">
      <c r="A100" s="1">
        <v>40579</v>
      </c>
      <c r="B100">
        <v>9</v>
      </c>
      <c r="C100">
        <v>74</v>
      </c>
      <c r="D100">
        <v>25</v>
      </c>
      <c r="E100">
        <v>47</v>
      </c>
      <c r="F100">
        <v>73</v>
      </c>
      <c r="G100">
        <v>29</v>
      </c>
      <c r="H100" t="str">
        <f>TEXT(Table1[[#This Row],[Date]],"dddd")</f>
        <v>Saturday</v>
      </c>
    </row>
    <row r="101" spans="1:8" x14ac:dyDescent="0.25">
      <c r="A101" s="1">
        <v>40579</v>
      </c>
      <c r="B101">
        <v>10</v>
      </c>
      <c r="C101">
        <v>68</v>
      </c>
      <c r="D101">
        <v>17</v>
      </c>
      <c r="E101">
        <v>32</v>
      </c>
      <c r="F101">
        <v>50</v>
      </c>
      <c r="G101">
        <v>13</v>
      </c>
      <c r="H101" t="str">
        <f>TEXT(Table1[[#This Row],[Date]],"dddd")</f>
        <v>Saturday</v>
      </c>
    </row>
    <row r="102" spans="1:8" x14ac:dyDescent="0.25">
      <c r="A102" s="1">
        <v>40579</v>
      </c>
      <c r="B102">
        <v>11</v>
      </c>
      <c r="C102">
        <v>67</v>
      </c>
      <c r="D102">
        <v>21</v>
      </c>
      <c r="E102">
        <v>39</v>
      </c>
      <c r="F102">
        <v>68</v>
      </c>
      <c r="G102">
        <v>3</v>
      </c>
      <c r="H102" t="str">
        <f>TEXT(Table1[[#This Row],[Date]],"dddd")</f>
        <v>Saturday</v>
      </c>
    </row>
    <row r="103" spans="1:8" x14ac:dyDescent="0.25">
      <c r="A103" s="1">
        <v>40579</v>
      </c>
      <c r="B103">
        <v>12</v>
      </c>
      <c r="C103">
        <v>36</v>
      </c>
      <c r="D103">
        <v>21</v>
      </c>
      <c r="E103">
        <v>67</v>
      </c>
      <c r="F103">
        <v>38</v>
      </c>
      <c r="G103">
        <v>14</v>
      </c>
      <c r="H103" t="str">
        <f>TEXT(Table1[[#This Row],[Date]],"dddd")</f>
        <v>Saturday</v>
      </c>
    </row>
    <row r="104" spans="1:8" x14ac:dyDescent="0.25">
      <c r="A104" s="1">
        <v>40579</v>
      </c>
      <c r="B104">
        <v>13</v>
      </c>
      <c r="C104">
        <v>46</v>
      </c>
      <c r="D104">
        <v>18</v>
      </c>
      <c r="E104">
        <v>13</v>
      </c>
      <c r="F104">
        <v>2</v>
      </c>
      <c r="G104">
        <v>16</v>
      </c>
      <c r="H104" t="str">
        <f>TEXT(Table1[[#This Row],[Date]],"dddd")</f>
        <v>Saturday</v>
      </c>
    </row>
    <row r="105" spans="1:8" x14ac:dyDescent="0.25">
      <c r="A105" s="1">
        <v>40579</v>
      </c>
      <c r="B105">
        <v>14</v>
      </c>
      <c r="C105">
        <v>39</v>
      </c>
      <c r="D105">
        <v>23</v>
      </c>
      <c r="E105">
        <v>25</v>
      </c>
      <c r="F105">
        <v>68</v>
      </c>
      <c r="G105">
        <v>14</v>
      </c>
      <c r="H105" t="str">
        <f>TEXT(Table1[[#This Row],[Date]],"dddd")</f>
        <v>Saturday</v>
      </c>
    </row>
    <row r="106" spans="1:8" x14ac:dyDescent="0.25">
      <c r="A106" s="1">
        <v>40579</v>
      </c>
      <c r="B106">
        <v>15</v>
      </c>
      <c r="C106">
        <v>81</v>
      </c>
      <c r="D106">
        <v>0</v>
      </c>
      <c r="E106">
        <v>25</v>
      </c>
      <c r="F106">
        <v>1</v>
      </c>
      <c r="G106">
        <v>8</v>
      </c>
      <c r="H106" t="str">
        <f>TEXT(Table1[[#This Row],[Date]],"dddd")</f>
        <v>Saturday</v>
      </c>
    </row>
    <row r="107" spans="1:8" x14ac:dyDescent="0.25">
      <c r="A107" s="1">
        <v>40579</v>
      </c>
      <c r="B107">
        <v>16</v>
      </c>
      <c r="C107">
        <v>35</v>
      </c>
      <c r="D107">
        <v>6</v>
      </c>
      <c r="E107">
        <v>30</v>
      </c>
      <c r="F107">
        <v>38</v>
      </c>
      <c r="G107">
        <v>30</v>
      </c>
      <c r="H107" t="str">
        <f>TEXT(Table1[[#This Row],[Date]],"dddd")</f>
        <v>Saturday</v>
      </c>
    </row>
    <row r="108" spans="1:8" x14ac:dyDescent="0.25">
      <c r="A108" s="1">
        <v>40579</v>
      </c>
      <c r="B108">
        <v>17</v>
      </c>
      <c r="C108">
        <v>96</v>
      </c>
      <c r="D108">
        <v>32</v>
      </c>
      <c r="E108">
        <v>38</v>
      </c>
      <c r="F108">
        <v>59</v>
      </c>
      <c r="G108">
        <v>9</v>
      </c>
      <c r="H108" t="str">
        <f>TEXT(Table1[[#This Row],[Date]],"dddd")</f>
        <v>Saturday</v>
      </c>
    </row>
    <row r="109" spans="1:8" x14ac:dyDescent="0.25">
      <c r="A109" s="1">
        <v>40579</v>
      </c>
      <c r="B109">
        <v>18</v>
      </c>
      <c r="C109">
        <v>6</v>
      </c>
      <c r="D109">
        <v>9</v>
      </c>
      <c r="E109">
        <v>61</v>
      </c>
      <c r="F109">
        <v>7</v>
      </c>
      <c r="G109">
        <v>28</v>
      </c>
      <c r="H109" t="str">
        <f>TEXT(Table1[[#This Row],[Date]],"dddd")</f>
        <v>Saturday</v>
      </c>
    </row>
    <row r="110" spans="1:8" x14ac:dyDescent="0.25">
      <c r="A110" s="1">
        <v>40579</v>
      </c>
      <c r="B110">
        <v>19</v>
      </c>
      <c r="C110">
        <v>22</v>
      </c>
      <c r="D110">
        <v>19</v>
      </c>
      <c r="E110">
        <v>58</v>
      </c>
      <c r="F110">
        <v>29</v>
      </c>
      <c r="G110">
        <v>28</v>
      </c>
      <c r="H110" t="str">
        <f>TEXT(Table1[[#This Row],[Date]],"dddd")</f>
        <v>Saturday</v>
      </c>
    </row>
    <row r="111" spans="1:8" x14ac:dyDescent="0.25">
      <c r="A111" s="1">
        <v>40579</v>
      </c>
      <c r="B111">
        <v>20</v>
      </c>
      <c r="C111">
        <v>3</v>
      </c>
      <c r="D111">
        <v>38</v>
      </c>
      <c r="E111">
        <v>50</v>
      </c>
      <c r="F111">
        <v>33</v>
      </c>
      <c r="G111">
        <v>24</v>
      </c>
      <c r="H111" t="str">
        <f>TEXT(Table1[[#This Row],[Date]],"dddd")</f>
        <v>Saturday</v>
      </c>
    </row>
    <row r="112" spans="1:8" x14ac:dyDescent="0.25">
      <c r="A112" s="1">
        <v>40579</v>
      </c>
      <c r="B112">
        <v>21</v>
      </c>
      <c r="C112">
        <v>74</v>
      </c>
      <c r="D112">
        <v>4</v>
      </c>
      <c r="E112">
        <v>48</v>
      </c>
      <c r="F112">
        <v>9</v>
      </c>
      <c r="G112">
        <v>23</v>
      </c>
      <c r="H112" t="str">
        <f>TEXT(Table1[[#This Row],[Date]],"dddd")</f>
        <v>Saturday</v>
      </c>
    </row>
    <row r="113" spans="1:8" x14ac:dyDescent="0.25">
      <c r="A113" s="1">
        <v>40579</v>
      </c>
      <c r="B113">
        <v>22</v>
      </c>
      <c r="C113">
        <v>13</v>
      </c>
      <c r="D113">
        <v>25</v>
      </c>
      <c r="E113">
        <v>11</v>
      </c>
      <c r="F113">
        <v>43</v>
      </c>
      <c r="G113">
        <v>11</v>
      </c>
      <c r="H113" t="str">
        <f>TEXT(Table1[[#This Row],[Date]],"dddd")</f>
        <v>Saturday</v>
      </c>
    </row>
    <row r="114" spans="1:8" x14ac:dyDescent="0.25">
      <c r="A114" s="1">
        <v>40579</v>
      </c>
      <c r="B114">
        <v>23</v>
      </c>
      <c r="C114">
        <v>101</v>
      </c>
      <c r="D114">
        <v>24</v>
      </c>
      <c r="E114">
        <v>16</v>
      </c>
      <c r="F114">
        <v>40</v>
      </c>
      <c r="G114">
        <v>0</v>
      </c>
      <c r="H114" t="str">
        <f>TEXT(Table1[[#This Row],[Date]],"dddd")</f>
        <v>Saturday</v>
      </c>
    </row>
    <row r="115" spans="1:8" x14ac:dyDescent="0.25">
      <c r="A115" s="1">
        <v>40580</v>
      </c>
      <c r="B115">
        <v>0</v>
      </c>
      <c r="C115">
        <v>45</v>
      </c>
      <c r="D115">
        <v>14</v>
      </c>
      <c r="E115">
        <v>1</v>
      </c>
      <c r="F115">
        <v>45</v>
      </c>
      <c r="G115">
        <v>19</v>
      </c>
      <c r="H115" t="str">
        <f>TEXT(Table1[[#This Row],[Date]],"dddd")</f>
        <v>Sunday</v>
      </c>
    </row>
    <row r="116" spans="1:8" x14ac:dyDescent="0.25">
      <c r="A116" s="1">
        <v>40580</v>
      </c>
      <c r="B116">
        <v>1</v>
      </c>
      <c r="C116">
        <v>85</v>
      </c>
      <c r="D116">
        <v>22</v>
      </c>
      <c r="E116">
        <v>53</v>
      </c>
      <c r="F116">
        <v>51</v>
      </c>
      <c r="G116">
        <v>31</v>
      </c>
      <c r="H116" t="str">
        <f>TEXT(Table1[[#This Row],[Date]],"dddd")</f>
        <v>Sunday</v>
      </c>
    </row>
    <row r="117" spans="1:8" x14ac:dyDescent="0.25">
      <c r="A117" s="1">
        <v>40580</v>
      </c>
      <c r="B117">
        <v>2</v>
      </c>
      <c r="C117">
        <v>70</v>
      </c>
      <c r="D117">
        <v>30</v>
      </c>
      <c r="E117">
        <v>28</v>
      </c>
      <c r="F117">
        <v>57</v>
      </c>
      <c r="G117">
        <v>25</v>
      </c>
      <c r="H117" t="str">
        <f>TEXT(Table1[[#This Row],[Date]],"dddd")</f>
        <v>Sunday</v>
      </c>
    </row>
    <row r="118" spans="1:8" x14ac:dyDescent="0.25">
      <c r="A118" s="1">
        <v>40580</v>
      </c>
      <c r="B118">
        <v>3</v>
      </c>
      <c r="C118">
        <v>83</v>
      </c>
      <c r="D118">
        <v>17</v>
      </c>
      <c r="E118">
        <v>10</v>
      </c>
      <c r="F118">
        <v>14</v>
      </c>
      <c r="G118">
        <v>4</v>
      </c>
      <c r="H118" t="str">
        <f>TEXT(Table1[[#This Row],[Date]],"dddd")</f>
        <v>Sunday</v>
      </c>
    </row>
    <row r="119" spans="1:8" x14ac:dyDescent="0.25">
      <c r="A119" s="1">
        <v>40580</v>
      </c>
      <c r="B119">
        <v>4</v>
      </c>
      <c r="C119">
        <v>100</v>
      </c>
      <c r="D119">
        <v>39</v>
      </c>
      <c r="E119">
        <v>8</v>
      </c>
      <c r="F119">
        <v>69</v>
      </c>
      <c r="G119">
        <v>0</v>
      </c>
      <c r="H119" t="str">
        <f>TEXT(Table1[[#This Row],[Date]],"dddd")</f>
        <v>Sunday</v>
      </c>
    </row>
    <row r="120" spans="1:8" x14ac:dyDescent="0.25">
      <c r="A120" s="1">
        <v>40580</v>
      </c>
      <c r="B120">
        <v>5</v>
      </c>
      <c r="C120">
        <v>78</v>
      </c>
      <c r="D120">
        <v>16</v>
      </c>
      <c r="E120">
        <v>44</v>
      </c>
      <c r="F120">
        <v>35</v>
      </c>
      <c r="G120">
        <v>10</v>
      </c>
      <c r="H120" t="str">
        <f>TEXT(Table1[[#This Row],[Date]],"dddd")</f>
        <v>Sunday</v>
      </c>
    </row>
    <row r="121" spans="1:8" x14ac:dyDescent="0.25">
      <c r="A121" s="1">
        <v>40580</v>
      </c>
      <c r="B121">
        <v>6</v>
      </c>
      <c r="C121">
        <v>89</v>
      </c>
      <c r="D121">
        <v>25</v>
      </c>
      <c r="E121">
        <v>23</v>
      </c>
      <c r="F121">
        <v>3</v>
      </c>
      <c r="G121">
        <v>9</v>
      </c>
      <c r="H121" t="str">
        <f>TEXT(Table1[[#This Row],[Date]],"dddd")</f>
        <v>Sunday</v>
      </c>
    </row>
    <row r="122" spans="1:8" x14ac:dyDescent="0.25">
      <c r="A122" s="1">
        <v>40580</v>
      </c>
      <c r="B122">
        <v>7</v>
      </c>
      <c r="C122">
        <v>5</v>
      </c>
      <c r="D122">
        <v>30</v>
      </c>
      <c r="E122">
        <v>15</v>
      </c>
      <c r="F122">
        <v>29</v>
      </c>
      <c r="G122">
        <v>1</v>
      </c>
      <c r="H122" t="str">
        <f>TEXT(Table1[[#This Row],[Date]],"dddd")</f>
        <v>Sunday</v>
      </c>
    </row>
    <row r="123" spans="1:8" x14ac:dyDescent="0.25">
      <c r="A123" s="1">
        <v>40580</v>
      </c>
      <c r="B123">
        <v>8</v>
      </c>
      <c r="C123">
        <v>22</v>
      </c>
      <c r="D123">
        <v>33</v>
      </c>
      <c r="E123">
        <v>5</v>
      </c>
      <c r="F123">
        <v>28</v>
      </c>
      <c r="G123">
        <v>20</v>
      </c>
      <c r="H123" t="str">
        <f>TEXT(Table1[[#This Row],[Date]],"dddd")</f>
        <v>Sunday</v>
      </c>
    </row>
    <row r="124" spans="1:8" x14ac:dyDescent="0.25">
      <c r="A124" s="1">
        <v>40580</v>
      </c>
      <c r="B124">
        <v>9</v>
      </c>
      <c r="C124">
        <v>94</v>
      </c>
      <c r="D124">
        <v>33</v>
      </c>
      <c r="E124">
        <v>66</v>
      </c>
      <c r="F124">
        <v>65</v>
      </c>
      <c r="G124">
        <v>31</v>
      </c>
      <c r="H124" t="str">
        <f>TEXT(Table1[[#This Row],[Date]],"dddd")</f>
        <v>Sunday</v>
      </c>
    </row>
    <row r="125" spans="1:8" x14ac:dyDescent="0.25">
      <c r="A125" s="1">
        <v>40580</v>
      </c>
      <c r="B125">
        <v>10</v>
      </c>
      <c r="C125">
        <v>17</v>
      </c>
      <c r="D125">
        <v>0</v>
      </c>
      <c r="E125">
        <v>53</v>
      </c>
      <c r="F125">
        <v>60</v>
      </c>
      <c r="G125">
        <v>15</v>
      </c>
      <c r="H125" t="str">
        <f>TEXT(Table1[[#This Row],[Date]],"dddd")</f>
        <v>Sunday</v>
      </c>
    </row>
    <row r="126" spans="1:8" x14ac:dyDescent="0.25">
      <c r="A126" s="1">
        <v>40580</v>
      </c>
      <c r="B126">
        <v>11</v>
      </c>
      <c r="C126">
        <v>14</v>
      </c>
      <c r="D126">
        <v>40</v>
      </c>
      <c r="E126">
        <v>67</v>
      </c>
      <c r="F126">
        <v>53</v>
      </c>
      <c r="G126">
        <v>25</v>
      </c>
      <c r="H126" t="str">
        <f>TEXT(Table1[[#This Row],[Date]],"dddd")</f>
        <v>Sunday</v>
      </c>
    </row>
    <row r="127" spans="1:8" x14ac:dyDescent="0.25">
      <c r="A127" s="1">
        <v>40580</v>
      </c>
      <c r="B127">
        <v>12</v>
      </c>
      <c r="C127">
        <v>45</v>
      </c>
      <c r="D127">
        <v>17</v>
      </c>
      <c r="E127">
        <v>66</v>
      </c>
      <c r="F127">
        <v>6</v>
      </c>
      <c r="G127">
        <v>8</v>
      </c>
      <c r="H127" t="str">
        <f>TEXT(Table1[[#This Row],[Date]],"dddd")</f>
        <v>Sunday</v>
      </c>
    </row>
    <row r="128" spans="1:8" x14ac:dyDescent="0.25">
      <c r="A128" s="1">
        <v>40580</v>
      </c>
      <c r="B128">
        <v>13</v>
      </c>
      <c r="C128">
        <v>101</v>
      </c>
      <c r="D128">
        <v>5</v>
      </c>
      <c r="E128">
        <v>23</v>
      </c>
      <c r="F128">
        <v>37</v>
      </c>
      <c r="G128">
        <v>18</v>
      </c>
      <c r="H128" t="str">
        <f>TEXT(Table1[[#This Row],[Date]],"dddd")</f>
        <v>Sunday</v>
      </c>
    </row>
    <row r="129" spans="1:8" x14ac:dyDescent="0.25">
      <c r="A129" s="1">
        <v>40580</v>
      </c>
      <c r="B129">
        <v>14</v>
      </c>
      <c r="C129">
        <v>93</v>
      </c>
      <c r="D129">
        <v>6</v>
      </c>
      <c r="E129">
        <v>15</v>
      </c>
      <c r="F129">
        <v>10</v>
      </c>
      <c r="G129">
        <v>5</v>
      </c>
      <c r="H129" t="str">
        <f>TEXT(Table1[[#This Row],[Date]],"dddd")</f>
        <v>Sunday</v>
      </c>
    </row>
    <row r="130" spans="1:8" x14ac:dyDescent="0.25">
      <c r="A130" s="1">
        <v>40580</v>
      </c>
      <c r="B130">
        <v>15</v>
      </c>
      <c r="C130">
        <v>62</v>
      </c>
      <c r="D130">
        <v>27</v>
      </c>
      <c r="E130">
        <v>16</v>
      </c>
      <c r="F130">
        <v>54</v>
      </c>
      <c r="G130">
        <v>27</v>
      </c>
      <c r="H130" t="str">
        <f>TEXT(Table1[[#This Row],[Date]],"dddd")</f>
        <v>Sunday</v>
      </c>
    </row>
    <row r="131" spans="1:8" x14ac:dyDescent="0.25">
      <c r="A131" s="1">
        <v>40580</v>
      </c>
      <c r="B131">
        <v>16</v>
      </c>
      <c r="C131">
        <v>64</v>
      </c>
      <c r="D131">
        <v>18</v>
      </c>
      <c r="E131">
        <v>28</v>
      </c>
      <c r="F131">
        <v>25</v>
      </c>
      <c r="G131">
        <v>27</v>
      </c>
      <c r="H131" t="str">
        <f>TEXT(Table1[[#This Row],[Date]],"dddd")</f>
        <v>Sunday</v>
      </c>
    </row>
    <row r="132" spans="1:8" x14ac:dyDescent="0.25">
      <c r="A132" s="1">
        <v>40580</v>
      </c>
      <c r="B132">
        <v>17</v>
      </c>
      <c r="C132">
        <v>83</v>
      </c>
      <c r="D132">
        <v>3</v>
      </c>
      <c r="E132">
        <v>51</v>
      </c>
      <c r="F132">
        <v>20</v>
      </c>
      <c r="G132">
        <v>29</v>
      </c>
      <c r="H132" t="str">
        <f>TEXT(Table1[[#This Row],[Date]],"dddd")</f>
        <v>Sunday</v>
      </c>
    </row>
    <row r="133" spans="1:8" x14ac:dyDescent="0.25">
      <c r="A133" s="1">
        <v>40580</v>
      </c>
      <c r="B133">
        <v>18</v>
      </c>
      <c r="C133">
        <v>44</v>
      </c>
      <c r="D133">
        <v>13</v>
      </c>
      <c r="E133">
        <v>5</v>
      </c>
      <c r="F133">
        <v>4</v>
      </c>
      <c r="G133">
        <v>23</v>
      </c>
      <c r="H133" t="str">
        <f>TEXT(Table1[[#This Row],[Date]],"dddd")</f>
        <v>Sunday</v>
      </c>
    </row>
    <row r="134" spans="1:8" x14ac:dyDescent="0.25">
      <c r="A134" s="1">
        <v>40580</v>
      </c>
      <c r="B134">
        <v>19</v>
      </c>
      <c r="C134">
        <v>49</v>
      </c>
      <c r="D134">
        <v>26</v>
      </c>
      <c r="E134">
        <v>16</v>
      </c>
      <c r="F134">
        <v>55</v>
      </c>
      <c r="G134">
        <v>3</v>
      </c>
      <c r="H134" t="str">
        <f>TEXT(Table1[[#This Row],[Date]],"dddd")</f>
        <v>Sunday</v>
      </c>
    </row>
    <row r="135" spans="1:8" x14ac:dyDescent="0.25">
      <c r="A135" s="1">
        <v>40580</v>
      </c>
      <c r="B135">
        <v>20</v>
      </c>
      <c r="C135">
        <v>9</v>
      </c>
      <c r="D135">
        <v>6</v>
      </c>
      <c r="E135">
        <v>64</v>
      </c>
      <c r="F135">
        <v>4</v>
      </c>
      <c r="G135">
        <v>4</v>
      </c>
      <c r="H135" t="str">
        <f>TEXT(Table1[[#This Row],[Date]],"dddd")</f>
        <v>Sunday</v>
      </c>
    </row>
    <row r="136" spans="1:8" x14ac:dyDescent="0.25">
      <c r="A136" s="1">
        <v>40580</v>
      </c>
      <c r="B136">
        <v>21</v>
      </c>
      <c r="C136">
        <v>3</v>
      </c>
      <c r="D136">
        <v>9</v>
      </c>
      <c r="E136">
        <v>15</v>
      </c>
      <c r="F136">
        <v>12</v>
      </c>
      <c r="G136">
        <v>13</v>
      </c>
      <c r="H136" t="str">
        <f>TEXT(Table1[[#This Row],[Date]],"dddd")</f>
        <v>Sunday</v>
      </c>
    </row>
    <row r="137" spans="1:8" x14ac:dyDescent="0.25">
      <c r="A137" s="1">
        <v>40580</v>
      </c>
      <c r="B137">
        <v>22</v>
      </c>
      <c r="C137">
        <v>95</v>
      </c>
      <c r="D137">
        <v>2</v>
      </c>
      <c r="E137">
        <v>36</v>
      </c>
      <c r="F137">
        <v>50</v>
      </c>
      <c r="G137">
        <v>15</v>
      </c>
      <c r="H137" t="str">
        <f>TEXT(Table1[[#This Row],[Date]],"dddd")</f>
        <v>Sunday</v>
      </c>
    </row>
    <row r="138" spans="1:8" x14ac:dyDescent="0.25">
      <c r="A138" s="1">
        <v>40580</v>
      </c>
      <c r="B138">
        <v>23</v>
      </c>
      <c r="C138">
        <v>43</v>
      </c>
      <c r="D138">
        <v>34</v>
      </c>
      <c r="E138">
        <v>9</v>
      </c>
      <c r="F138">
        <v>38</v>
      </c>
      <c r="G138">
        <v>17</v>
      </c>
      <c r="H138" t="str">
        <f>TEXT(Table1[[#This Row],[Date]],"dddd")</f>
        <v>Sunday</v>
      </c>
    </row>
    <row r="139" spans="1:8" x14ac:dyDescent="0.25">
      <c r="A139" s="1">
        <v>40581</v>
      </c>
      <c r="B139">
        <v>0</v>
      </c>
      <c r="C139">
        <v>30</v>
      </c>
      <c r="D139">
        <v>27</v>
      </c>
      <c r="E139">
        <v>41</v>
      </c>
      <c r="F139">
        <v>59</v>
      </c>
      <c r="G139">
        <v>14</v>
      </c>
      <c r="H139" t="str">
        <f>TEXT(Table1[[#This Row],[Date]],"dddd")</f>
        <v>Monday</v>
      </c>
    </row>
    <row r="140" spans="1:8" x14ac:dyDescent="0.25">
      <c r="A140" s="1">
        <v>40581</v>
      </c>
      <c r="B140">
        <v>1</v>
      </c>
      <c r="C140">
        <v>59</v>
      </c>
      <c r="D140">
        <v>8</v>
      </c>
      <c r="E140">
        <v>43</v>
      </c>
      <c r="F140">
        <v>4</v>
      </c>
      <c r="G140">
        <v>5</v>
      </c>
      <c r="H140" t="str">
        <f>TEXT(Table1[[#This Row],[Date]],"dddd")</f>
        <v>Monday</v>
      </c>
    </row>
    <row r="141" spans="1:8" x14ac:dyDescent="0.25">
      <c r="A141" s="1">
        <v>40581</v>
      </c>
      <c r="B141">
        <v>2</v>
      </c>
      <c r="C141">
        <v>67</v>
      </c>
      <c r="D141">
        <v>24</v>
      </c>
      <c r="E141">
        <v>27</v>
      </c>
      <c r="F141">
        <v>20</v>
      </c>
      <c r="G141">
        <v>4</v>
      </c>
      <c r="H141" t="str">
        <f>TEXT(Table1[[#This Row],[Date]],"dddd")</f>
        <v>Monday</v>
      </c>
    </row>
    <row r="142" spans="1:8" x14ac:dyDescent="0.25">
      <c r="A142" s="1">
        <v>40581</v>
      </c>
      <c r="B142">
        <v>3</v>
      </c>
      <c r="C142">
        <v>52</v>
      </c>
      <c r="D142">
        <v>1</v>
      </c>
      <c r="E142">
        <v>62</v>
      </c>
      <c r="F142">
        <v>51</v>
      </c>
      <c r="G142">
        <v>3</v>
      </c>
      <c r="H142" t="str">
        <f>TEXT(Table1[[#This Row],[Date]],"dddd")</f>
        <v>Monday</v>
      </c>
    </row>
    <row r="143" spans="1:8" x14ac:dyDescent="0.25">
      <c r="A143" s="1">
        <v>40581</v>
      </c>
      <c r="B143">
        <v>4</v>
      </c>
      <c r="C143">
        <v>9</v>
      </c>
      <c r="D143">
        <v>17</v>
      </c>
      <c r="E143">
        <v>39</v>
      </c>
      <c r="F143">
        <v>2</v>
      </c>
      <c r="G143">
        <v>8</v>
      </c>
      <c r="H143" t="str">
        <f>TEXT(Table1[[#This Row],[Date]],"dddd")</f>
        <v>Monday</v>
      </c>
    </row>
    <row r="144" spans="1:8" x14ac:dyDescent="0.25">
      <c r="A144" s="1">
        <v>40581</v>
      </c>
      <c r="B144">
        <v>5</v>
      </c>
      <c r="C144">
        <v>89</v>
      </c>
      <c r="D144">
        <v>27</v>
      </c>
      <c r="E144">
        <v>23</v>
      </c>
      <c r="F144">
        <v>67</v>
      </c>
      <c r="G144">
        <v>5</v>
      </c>
      <c r="H144" t="str">
        <f>TEXT(Table1[[#This Row],[Date]],"dddd")</f>
        <v>Monday</v>
      </c>
    </row>
    <row r="145" spans="1:8" x14ac:dyDescent="0.25">
      <c r="A145" s="1">
        <v>40581</v>
      </c>
      <c r="B145">
        <v>6</v>
      </c>
      <c r="C145">
        <v>16</v>
      </c>
      <c r="D145">
        <v>35</v>
      </c>
      <c r="E145">
        <v>52</v>
      </c>
      <c r="F145">
        <v>33</v>
      </c>
      <c r="G145">
        <v>12</v>
      </c>
      <c r="H145" t="str">
        <f>TEXT(Table1[[#This Row],[Date]],"dddd")</f>
        <v>Monday</v>
      </c>
    </row>
    <row r="146" spans="1:8" x14ac:dyDescent="0.25">
      <c r="A146" s="1">
        <v>40581</v>
      </c>
      <c r="B146">
        <v>7</v>
      </c>
      <c r="C146">
        <v>96</v>
      </c>
      <c r="D146">
        <v>15</v>
      </c>
      <c r="E146">
        <v>55</v>
      </c>
      <c r="F146">
        <v>64</v>
      </c>
      <c r="G146">
        <v>26</v>
      </c>
      <c r="H146" t="str">
        <f>TEXT(Table1[[#This Row],[Date]],"dddd")</f>
        <v>Monday</v>
      </c>
    </row>
    <row r="147" spans="1:8" x14ac:dyDescent="0.25">
      <c r="A147" s="1">
        <v>40581</v>
      </c>
      <c r="B147">
        <v>8</v>
      </c>
      <c r="C147">
        <v>83</v>
      </c>
      <c r="D147">
        <v>13</v>
      </c>
      <c r="E147">
        <v>30</v>
      </c>
      <c r="F147">
        <v>48</v>
      </c>
      <c r="G147">
        <v>25</v>
      </c>
      <c r="H147" t="str">
        <f>TEXT(Table1[[#This Row],[Date]],"dddd")</f>
        <v>Monday</v>
      </c>
    </row>
    <row r="148" spans="1:8" x14ac:dyDescent="0.25">
      <c r="A148" s="1">
        <v>40581</v>
      </c>
      <c r="B148">
        <v>9</v>
      </c>
      <c r="C148">
        <v>48</v>
      </c>
      <c r="D148">
        <v>23</v>
      </c>
      <c r="E148">
        <v>36</v>
      </c>
      <c r="F148">
        <v>19</v>
      </c>
      <c r="G148">
        <v>31</v>
      </c>
      <c r="H148" t="str">
        <f>TEXT(Table1[[#This Row],[Date]],"dddd")</f>
        <v>Monday</v>
      </c>
    </row>
    <row r="149" spans="1:8" x14ac:dyDescent="0.25">
      <c r="A149" s="1">
        <v>40581</v>
      </c>
      <c r="B149">
        <v>10</v>
      </c>
      <c r="C149">
        <v>83</v>
      </c>
      <c r="D149">
        <v>32</v>
      </c>
      <c r="E149">
        <v>39</v>
      </c>
      <c r="F149">
        <v>46</v>
      </c>
      <c r="G149">
        <v>10</v>
      </c>
      <c r="H149" t="str">
        <f>TEXT(Table1[[#This Row],[Date]],"dddd")</f>
        <v>Monday</v>
      </c>
    </row>
    <row r="150" spans="1:8" x14ac:dyDescent="0.25">
      <c r="A150" s="1">
        <v>40581</v>
      </c>
      <c r="B150">
        <v>11</v>
      </c>
      <c r="C150">
        <v>72</v>
      </c>
      <c r="D150">
        <v>3</v>
      </c>
      <c r="E150">
        <v>48</v>
      </c>
      <c r="F150">
        <v>5</v>
      </c>
      <c r="G150">
        <v>26</v>
      </c>
      <c r="H150" t="str">
        <f>TEXT(Table1[[#This Row],[Date]],"dddd")</f>
        <v>Monday</v>
      </c>
    </row>
    <row r="151" spans="1:8" x14ac:dyDescent="0.25">
      <c r="A151" s="1">
        <v>40581</v>
      </c>
      <c r="B151">
        <v>12</v>
      </c>
      <c r="C151">
        <v>66</v>
      </c>
      <c r="D151">
        <v>9</v>
      </c>
      <c r="E151">
        <v>56</v>
      </c>
      <c r="F151">
        <v>47</v>
      </c>
      <c r="G151">
        <v>30</v>
      </c>
      <c r="H151" t="str">
        <f>TEXT(Table1[[#This Row],[Date]],"dddd")</f>
        <v>Monday</v>
      </c>
    </row>
    <row r="152" spans="1:8" x14ac:dyDescent="0.25">
      <c r="A152" s="1">
        <v>40581</v>
      </c>
      <c r="B152">
        <v>13</v>
      </c>
      <c r="C152">
        <v>87</v>
      </c>
      <c r="D152">
        <v>35</v>
      </c>
      <c r="E152">
        <v>33</v>
      </c>
      <c r="F152">
        <v>40</v>
      </c>
      <c r="G152">
        <v>16</v>
      </c>
      <c r="H152" t="str">
        <f>TEXT(Table1[[#This Row],[Date]],"dddd")</f>
        <v>Monday</v>
      </c>
    </row>
    <row r="153" spans="1:8" x14ac:dyDescent="0.25">
      <c r="A153" s="1">
        <v>40581</v>
      </c>
      <c r="B153">
        <v>14</v>
      </c>
      <c r="C153">
        <v>18</v>
      </c>
      <c r="D153">
        <v>7</v>
      </c>
      <c r="E153">
        <v>27</v>
      </c>
      <c r="F153">
        <v>39</v>
      </c>
      <c r="G153">
        <v>3</v>
      </c>
      <c r="H153" t="str">
        <f>TEXT(Table1[[#This Row],[Date]],"dddd")</f>
        <v>Monday</v>
      </c>
    </row>
    <row r="154" spans="1:8" x14ac:dyDescent="0.25">
      <c r="A154" s="1">
        <v>40581</v>
      </c>
      <c r="B154">
        <v>15</v>
      </c>
      <c r="C154">
        <v>60</v>
      </c>
      <c r="D154">
        <v>34</v>
      </c>
      <c r="E154">
        <v>24</v>
      </c>
      <c r="F154">
        <v>31</v>
      </c>
      <c r="G154">
        <v>14</v>
      </c>
      <c r="H154" t="str">
        <f>TEXT(Table1[[#This Row],[Date]],"dddd")</f>
        <v>Monday</v>
      </c>
    </row>
    <row r="155" spans="1:8" x14ac:dyDescent="0.25">
      <c r="A155" s="1">
        <v>40581</v>
      </c>
      <c r="B155">
        <v>16</v>
      </c>
      <c r="C155">
        <v>3</v>
      </c>
      <c r="D155">
        <v>20</v>
      </c>
      <c r="E155">
        <v>13</v>
      </c>
      <c r="F155">
        <v>6</v>
      </c>
      <c r="G155">
        <v>13</v>
      </c>
      <c r="H155" t="str">
        <f>TEXT(Table1[[#This Row],[Date]],"dddd")</f>
        <v>Monday</v>
      </c>
    </row>
    <row r="156" spans="1:8" x14ac:dyDescent="0.25">
      <c r="A156" s="1">
        <v>40581</v>
      </c>
      <c r="B156">
        <v>17</v>
      </c>
      <c r="C156">
        <v>63</v>
      </c>
      <c r="D156">
        <v>36</v>
      </c>
      <c r="E156">
        <v>8</v>
      </c>
      <c r="F156">
        <v>19</v>
      </c>
      <c r="G156">
        <v>31</v>
      </c>
      <c r="H156" t="str">
        <f>TEXT(Table1[[#This Row],[Date]],"dddd")</f>
        <v>Monday</v>
      </c>
    </row>
    <row r="157" spans="1:8" x14ac:dyDescent="0.25">
      <c r="A157" s="1">
        <v>40581</v>
      </c>
      <c r="B157">
        <v>18</v>
      </c>
      <c r="C157">
        <v>29</v>
      </c>
      <c r="D157">
        <v>2</v>
      </c>
      <c r="E157">
        <v>31</v>
      </c>
      <c r="F157">
        <v>31</v>
      </c>
      <c r="G157">
        <v>28</v>
      </c>
      <c r="H157" t="str">
        <f>TEXT(Table1[[#This Row],[Date]],"dddd")</f>
        <v>Monday</v>
      </c>
    </row>
    <row r="158" spans="1:8" x14ac:dyDescent="0.25">
      <c r="A158" s="1">
        <v>40581</v>
      </c>
      <c r="B158">
        <v>19</v>
      </c>
      <c r="C158">
        <v>82</v>
      </c>
      <c r="D158">
        <v>19</v>
      </c>
      <c r="E158">
        <v>64</v>
      </c>
      <c r="F158">
        <v>52</v>
      </c>
      <c r="G158">
        <v>13</v>
      </c>
      <c r="H158" t="str">
        <f>TEXT(Table1[[#This Row],[Date]],"dddd")</f>
        <v>Monday</v>
      </c>
    </row>
    <row r="159" spans="1:8" x14ac:dyDescent="0.25">
      <c r="A159" s="1">
        <v>40581</v>
      </c>
      <c r="B159">
        <v>20</v>
      </c>
      <c r="C159">
        <v>7</v>
      </c>
      <c r="D159">
        <v>40</v>
      </c>
      <c r="E159">
        <v>5</v>
      </c>
      <c r="F159">
        <v>41</v>
      </c>
      <c r="G159">
        <v>29</v>
      </c>
      <c r="H159" t="str">
        <f>TEXT(Table1[[#This Row],[Date]],"dddd")</f>
        <v>Monday</v>
      </c>
    </row>
    <row r="160" spans="1:8" x14ac:dyDescent="0.25">
      <c r="A160" s="1">
        <v>40581</v>
      </c>
      <c r="B160">
        <v>21</v>
      </c>
      <c r="C160">
        <v>3</v>
      </c>
      <c r="D160">
        <v>19</v>
      </c>
      <c r="E160">
        <v>14</v>
      </c>
      <c r="F160">
        <v>39</v>
      </c>
      <c r="G160">
        <v>23</v>
      </c>
      <c r="H160" t="str">
        <f>TEXT(Table1[[#This Row],[Date]],"dddd")</f>
        <v>Monday</v>
      </c>
    </row>
    <row r="161" spans="1:8" x14ac:dyDescent="0.25">
      <c r="A161" s="1">
        <v>40581</v>
      </c>
      <c r="B161">
        <v>22</v>
      </c>
      <c r="C161">
        <v>11</v>
      </c>
      <c r="D161">
        <v>17</v>
      </c>
      <c r="E161">
        <v>41</v>
      </c>
      <c r="F161">
        <v>19</v>
      </c>
      <c r="G161">
        <v>29</v>
      </c>
      <c r="H161" t="str">
        <f>TEXT(Table1[[#This Row],[Date]],"dddd")</f>
        <v>Monday</v>
      </c>
    </row>
    <row r="162" spans="1:8" x14ac:dyDescent="0.25">
      <c r="A162" s="1">
        <v>40581</v>
      </c>
      <c r="B162">
        <v>23</v>
      </c>
      <c r="C162">
        <v>96</v>
      </c>
      <c r="D162">
        <v>0</v>
      </c>
      <c r="E162">
        <v>2</v>
      </c>
      <c r="F162">
        <v>35</v>
      </c>
      <c r="G162">
        <v>20</v>
      </c>
      <c r="H162" t="str">
        <f>TEXT(Table1[[#This Row],[Date]],"dddd")</f>
        <v>Monday</v>
      </c>
    </row>
    <row r="163" spans="1:8" x14ac:dyDescent="0.25">
      <c r="A163" s="1">
        <v>40582</v>
      </c>
      <c r="B163">
        <v>0</v>
      </c>
      <c r="C163">
        <v>83</v>
      </c>
      <c r="D163">
        <v>6</v>
      </c>
      <c r="E163">
        <v>23</v>
      </c>
      <c r="F163">
        <v>70</v>
      </c>
      <c r="G163">
        <v>19</v>
      </c>
      <c r="H163" t="str">
        <f>TEXT(Table1[[#This Row],[Date]],"dddd")</f>
        <v>Tuesday</v>
      </c>
    </row>
    <row r="164" spans="1:8" x14ac:dyDescent="0.25">
      <c r="A164" s="1">
        <v>40582</v>
      </c>
      <c r="B164">
        <v>1</v>
      </c>
      <c r="C164">
        <v>45</v>
      </c>
      <c r="D164">
        <v>7</v>
      </c>
      <c r="E164">
        <v>19</v>
      </c>
      <c r="F164">
        <v>17</v>
      </c>
      <c r="G164">
        <v>8</v>
      </c>
      <c r="H164" t="str">
        <f>TEXT(Table1[[#This Row],[Date]],"dddd")</f>
        <v>Tuesday</v>
      </c>
    </row>
    <row r="165" spans="1:8" x14ac:dyDescent="0.25">
      <c r="A165" s="1">
        <v>40582</v>
      </c>
      <c r="B165">
        <v>2</v>
      </c>
      <c r="C165">
        <v>46</v>
      </c>
      <c r="D165">
        <v>18</v>
      </c>
      <c r="E165">
        <v>16</v>
      </c>
      <c r="F165">
        <v>12</v>
      </c>
      <c r="G165">
        <v>2</v>
      </c>
      <c r="H165" t="str">
        <f>TEXT(Table1[[#This Row],[Date]],"dddd")</f>
        <v>Tuesday</v>
      </c>
    </row>
    <row r="166" spans="1:8" x14ac:dyDescent="0.25">
      <c r="A166" s="1">
        <v>40582</v>
      </c>
      <c r="B166">
        <v>3</v>
      </c>
      <c r="C166">
        <v>60</v>
      </c>
      <c r="D166">
        <v>3</v>
      </c>
      <c r="E166">
        <v>12</v>
      </c>
      <c r="F166">
        <v>2</v>
      </c>
      <c r="G166">
        <v>14</v>
      </c>
      <c r="H166" t="str">
        <f>TEXT(Table1[[#This Row],[Date]],"dddd")</f>
        <v>Tuesday</v>
      </c>
    </row>
    <row r="167" spans="1:8" x14ac:dyDescent="0.25">
      <c r="A167" s="1">
        <v>40582</v>
      </c>
      <c r="B167">
        <v>4</v>
      </c>
      <c r="C167">
        <v>26</v>
      </c>
      <c r="D167">
        <v>26</v>
      </c>
      <c r="E167">
        <v>45</v>
      </c>
      <c r="F167">
        <v>28</v>
      </c>
      <c r="G167">
        <v>20</v>
      </c>
      <c r="H167" t="str">
        <f>TEXT(Table1[[#This Row],[Date]],"dddd")</f>
        <v>Tuesday</v>
      </c>
    </row>
    <row r="168" spans="1:8" x14ac:dyDescent="0.25">
      <c r="A168" s="1">
        <v>40582</v>
      </c>
      <c r="B168">
        <v>5</v>
      </c>
      <c r="C168">
        <v>87</v>
      </c>
      <c r="D168">
        <v>21</v>
      </c>
      <c r="E168">
        <v>34</v>
      </c>
      <c r="F168">
        <v>8</v>
      </c>
      <c r="G168">
        <v>13</v>
      </c>
      <c r="H168" t="str">
        <f>TEXT(Table1[[#This Row],[Date]],"dddd")</f>
        <v>Tuesday</v>
      </c>
    </row>
    <row r="169" spans="1:8" x14ac:dyDescent="0.25">
      <c r="A169" s="1">
        <v>40582</v>
      </c>
      <c r="B169">
        <v>6</v>
      </c>
      <c r="C169">
        <v>18</v>
      </c>
      <c r="D169">
        <v>20</v>
      </c>
      <c r="E169">
        <v>2</v>
      </c>
      <c r="F169">
        <v>72</v>
      </c>
      <c r="G169">
        <v>7</v>
      </c>
      <c r="H169" t="str">
        <f>TEXT(Table1[[#This Row],[Date]],"dddd")</f>
        <v>Tuesday</v>
      </c>
    </row>
    <row r="170" spans="1:8" x14ac:dyDescent="0.25">
      <c r="A170" s="1">
        <v>40582</v>
      </c>
      <c r="B170">
        <v>7</v>
      </c>
      <c r="C170">
        <v>29</v>
      </c>
      <c r="D170">
        <v>35</v>
      </c>
      <c r="E170">
        <v>24</v>
      </c>
      <c r="F170">
        <v>45</v>
      </c>
      <c r="G170">
        <v>14</v>
      </c>
      <c r="H170" t="str">
        <f>TEXT(Table1[[#This Row],[Date]],"dddd")</f>
        <v>Tuesday</v>
      </c>
    </row>
    <row r="171" spans="1:8" x14ac:dyDescent="0.25">
      <c r="A171" s="1">
        <v>40582</v>
      </c>
      <c r="B171">
        <v>8</v>
      </c>
      <c r="C171">
        <v>80</v>
      </c>
      <c r="D171">
        <v>39</v>
      </c>
      <c r="E171">
        <v>69</v>
      </c>
      <c r="F171">
        <v>24</v>
      </c>
      <c r="G171">
        <v>13</v>
      </c>
      <c r="H171" t="str">
        <f>TEXT(Table1[[#This Row],[Date]],"dddd")</f>
        <v>Tuesday</v>
      </c>
    </row>
    <row r="172" spans="1:8" x14ac:dyDescent="0.25">
      <c r="A172" s="1">
        <v>40582</v>
      </c>
      <c r="B172">
        <v>9</v>
      </c>
      <c r="C172">
        <v>52</v>
      </c>
      <c r="D172">
        <v>26</v>
      </c>
      <c r="E172">
        <v>40</v>
      </c>
      <c r="F172">
        <v>7</v>
      </c>
      <c r="G172">
        <v>31</v>
      </c>
      <c r="H172" t="str">
        <f>TEXT(Table1[[#This Row],[Date]],"dddd")</f>
        <v>Tuesday</v>
      </c>
    </row>
    <row r="173" spans="1:8" x14ac:dyDescent="0.25">
      <c r="A173" s="1">
        <v>40582</v>
      </c>
      <c r="B173">
        <v>10</v>
      </c>
      <c r="C173">
        <v>56</v>
      </c>
      <c r="D173">
        <v>18</v>
      </c>
      <c r="E173">
        <v>31</v>
      </c>
      <c r="F173">
        <v>47</v>
      </c>
      <c r="G173">
        <v>1</v>
      </c>
      <c r="H173" t="str">
        <f>TEXT(Table1[[#This Row],[Date]],"dddd")</f>
        <v>Tuesday</v>
      </c>
    </row>
    <row r="174" spans="1:8" x14ac:dyDescent="0.25">
      <c r="A174" s="1">
        <v>40582</v>
      </c>
      <c r="B174">
        <v>11</v>
      </c>
      <c r="C174">
        <v>65</v>
      </c>
      <c r="D174">
        <v>6</v>
      </c>
      <c r="E174">
        <v>14</v>
      </c>
      <c r="F174">
        <v>2</v>
      </c>
      <c r="G174">
        <v>1</v>
      </c>
      <c r="H174" t="str">
        <f>TEXT(Table1[[#This Row],[Date]],"dddd")</f>
        <v>Tuesday</v>
      </c>
    </row>
    <row r="175" spans="1:8" x14ac:dyDescent="0.25">
      <c r="A175" s="1">
        <v>40582</v>
      </c>
      <c r="B175">
        <v>12</v>
      </c>
      <c r="C175">
        <v>101</v>
      </c>
      <c r="D175">
        <v>28</v>
      </c>
      <c r="E175">
        <v>65</v>
      </c>
      <c r="F175">
        <v>64</v>
      </c>
      <c r="G175">
        <v>14</v>
      </c>
      <c r="H175" t="str">
        <f>TEXT(Table1[[#This Row],[Date]],"dddd")</f>
        <v>Tuesday</v>
      </c>
    </row>
    <row r="176" spans="1:8" x14ac:dyDescent="0.25">
      <c r="A176" s="1">
        <v>40582</v>
      </c>
      <c r="B176">
        <v>13</v>
      </c>
      <c r="C176">
        <v>65</v>
      </c>
      <c r="D176">
        <v>8</v>
      </c>
      <c r="E176">
        <v>54</v>
      </c>
      <c r="F176">
        <v>9</v>
      </c>
      <c r="G176">
        <v>4</v>
      </c>
      <c r="H176" t="str">
        <f>TEXT(Table1[[#This Row],[Date]],"dddd")</f>
        <v>Tuesday</v>
      </c>
    </row>
    <row r="177" spans="1:8" x14ac:dyDescent="0.25">
      <c r="A177" s="1">
        <v>40582</v>
      </c>
      <c r="B177">
        <v>14</v>
      </c>
      <c r="C177">
        <v>9</v>
      </c>
      <c r="D177">
        <v>10</v>
      </c>
      <c r="E177">
        <v>34</v>
      </c>
      <c r="F177">
        <v>30</v>
      </c>
      <c r="G177">
        <v>17</v>
      </c>
      <c r="H177" t="str">
        <f>TEXT(Table1[[#This Row],[Date]],"dddd")</f>
        <v>Tuesday</v>
      </c>
    </row>
    <row r="178" spans="1:8" x14ac:dyDescent="0.25">
      <c r="A178" s="1">
        <v>40582</v>
      </c>
      <c r="B178">
        <v>15</v>
      </c>
      <c r="C178">
        <v>73</v>
      </c>
      <c r="D178">
        <v>7</v>
      </c>
      <c r="E178">
        <v>62</v>
      </c>
      <c r="F178">
        <v>73</v>
      </c>
      <c r="G178">
        <v>4</v>
      </c>
      <c r="H178" t="str">
        <f>TEXT(Table1[[#This Row],[Date]],"dddd")</f>
        <v>Tuesday</v>
      </c>
    </row>
    <row r="179" spans="1:8" x14ac:dyDescent="0.25">
      <c r="A179" s="1">
        <v>40582</v>
      </c>
      <c r="B179">
        <v>16</v>
      </c>
      <c r="C179">
        <v>1</v>
      </c>
      <c r="D179">
        <v>39</v>
      </c>
      <c r="E179">
        <v>13</v>
      </c>
      <c r="F179">
        <v>2</v>
      </c>
      <c r="G179">
        <v>13</v>
      </c>
      <c r="H179" t="str">
        <f>TEXT(Table1[[#This Row],[Date]],"dddd")</f>
        <v>Tuesday</v>
      </c>
    </row>
    <row r="180" spans="1:8" x14ac:dyDescent="0.25">
      <c r="A180" s="1">
        <v>40582</v>
      </c>
      <c r="B180">
        <v>17</v>
      </c>
      <c r="C180">
        <v>5</v>
      </c>
      <c r="D180">
        <v>12</v>
      </c>
      <c r="E180">
        <v>26</v>
      </c>
      <c r="F180">
        <v>46</v>
      </c>
      <c r="G180">
        <v>1</v>
      </c>
      <c r="H180" t="str">
        <f>TEXT(Table1[[#This Row],[Date]],"dddd")</f>
        <v>Tuesday</v>
      </c>
    </row>
    <row r="181" spans="1:8" x14ac:dyDescent="0.25">
      <c r="A181" s="1">
        <v>40582</v>
      </c>
      <c r="B181">
        <v>18</v>
      </c>
      <c r="C181">
        <v>33</v>
      </c>
      <c r="D181">
        <v>7</v>
      </c>
      <c r="E181">
        <v>32</v>
      </c>
      <c r="F181">
        <v>46</v>
      </c>
      <c r="G181">
        <v>16</v>
      </c>
      <c r="H181" t="str">
        <f>TEXT(Table1[[#This Row],[Date]],"dddd")</f>
        <v>Tuesday</v>
      </c>
    </row>
    <row r="182" spans="1:8" x14ac:dyDescent="0.25">
      <c r="A182" s="1">
        <v>40582</v>
      </c>
      <c r="B182">
        <v>19</v>
      </c>
      <c r="C182">
        <v>69</v>
      </c>
      <c r="D182">
        <v>34</v>
      </c>
      <c r="E182">
        <v>0</v>
      </c>
      <c r="F182">
        <v>53</v>
      </c>
      <c r="G182">
        <v>29</v>
      </c>
      <c r="H182" t="str">
        <f>TEXT(Table1[[#This Row],[Date]],"dddd")</f>
        <v>Tuesday</v>
      </c>
    </row>
    <row r="183" spans="1:8" x14ac:dyDescent="0.25">
      <c r="A183" s="1">
        <v>40582</v>
      </c>
      <c r="B183">
        <v>20</v>
      </c>
      <c r="C183">
        <v>55</v>
      </c>
      <c r="D183">
        <v>9</v>
      </c>
      <c r="E183">
        <v>61</v>
      </c>
      <c r="F183">
        <v>55</v>
      </c>
      <c r="G183">
        <v>18</v>
      </c>
      <c r="H183" t="str">
        <f>TEXT(Table1[[#This Row],[Date]],"dddd")</f>
        <v>Tuesday</v>
      </c>
    </row>
    <row r="184" spans="1:8" x14ac:dyDescent="0.25">
      <c r="A184" s="1">
        <v>40582</v>
      </c>
      <c r="B184">
        <v>21</v>
      </c>
      <c r="C184">
        <v>18</v>
      </c>
      <c r="D184">
        <v>18</v>
      </c>
      <c r="E184">
        <v>67</v>
      </c>
      <c r="F184">
        <v>43</v>
      </c>
      <c r="G184">
        <v>22</v>
      </c>
      <c r="H184" t="str">
        <f>TEXT(Table1[[#This Row],[Date]],"dddd")</f>
        <v>Tuesday</v>
      </c>
    </row>
    <row r="185" spans="1:8" x14ac:dyDescent="0.25">
      <c r="A185" s="1">
        <v>40582</v>
      </c>
      <c r="B185">
        <v>22</v>
      </c>
      <c r="C185">
        <v>37</v>
      </c>
      <c r="D185">
        <v>7</v>
      </c>
      <c r="E185">
        <v>60</v>
      </c>
      <c r="F185">
        <v>11</v>
      </c>
      <c r="G185">
        <v>29</v>
      </c>
      <c r="H185" t="str">
        <f>TEXT(Table1[[#This Row],[Date]],"dddd")</f>
        <v>Tuesday</v>
      </c>
    </row>
    <row r="186" spans="1:8" x14ac:dyDescent="0.25">
      <c r="A186" s="1">
        <v>40582</v>
      </c>
      <c r="B186">
        <v>23</v>
      </c>
      <c r="C186">
        <v>57</v>
      </c>
      <c r="D186">
        <v>32</v>
      </c>
      <c r="E186">
        <v>58</v>
      </c>
      <c r="F186">
        <v>3</v>
      </c>
      <c r="G186">
        <v>13</v>
      </c>
      <c r="H186" t="str">
        <f>TEXT(Table1[[#This Row],[Date]],"dddd")</f>
        <v>Tuesday</v>
      </c>
    </row>
    <row r="187" spans="1:8" x14ac:dyDescent="0.25">
      <c r="A187" s="1">
        <v>40583</v>
      </c>
      <c r="B187">
        <v>0</v>
      </c>
      <c r="C187">
        <v>97</v>
      </c>
      <c r="D187">
        <v>1</v>
      </c>
      <c r="E187">
        <v>12</v>
      </c>
      <c r="F187">
        <v>0</v>
      </c>
      <c r="G187">
        <v>15</v>
      </c>
      <c r="H187" t="str">
        <f>TEXT(Table1[[#This Row],[Date]],"dddd")</f>
        <v>Wednesday</v>
      </c>
    </row>
    <row r="188" spans="1:8" x14ac:dyDescent="0.25">
      <c r="A188" s="1">
        <v>40583</v>
      </c>
      <c r="B188">
        <v>1</v>
      </c>
      <c r="C188">
        <v>93</v>
      </c>
      <c r="D188">
        <v>11</v>
      </c>
      <c r="E188">
        <v>0</v>
      </c>
      <c r="F188">
        <v>13</v>
      </c>
      <c r="G188">
        <v>31</v>
      </c>
      <c r="H188" t="str">
        <f>TEXT(Table1[[#This Row],[Date]],"dddd")</f>
        <v>Wednesday</v>
      </c>
    </row>
    <row r="189" spans="1:8" x14ac:dyDescent="0.25">
      <c r="A189" s="1">
        <v>40583</v>
      </c>
      <c r="B189">
        <v>2</v>
      </c>
      <c r="C189">
        <v>33</v>
      </c>
      <c r="D189">
        <v>29</v>
      </c>
      <c r="E189">
        <v>52</v>
      </c>
      <c r="F189">
        <v>36</v>
      </c>
      <c r="G189">
        <v>25</v>
      </c>
      <c r="H189" t="str">
        <f>TEXT(Table1[[#This Row],[Date]],"dddd")</f>
        <v>Wednesday</v>
      </c>
    </row>
    <row r="190" spans="1:8" x14ac:dyDescent="0.25">
      <c r="A190" s="1">
        <v>40583</v>
      </c>
      <c r="B190">
        <v>3</v>
      </c>
      <c r="C190">
        <v>18</v>
      </c>
      <c r="D190">
        <v>34</v>
      </c>
      <c r="E190">
        <v>37</v>
      </c>
      <c r="F190">
        <v>49</v>
      </c>
      <c r="G190">
        <v>22</v>
      </c>
      <c r="H190" t="str">
        <f>TEXT(Table1[[#This Row],[Date]],"dddd")</f>
        <v>Wednesday</v>
      </c>
    </row>
    <row r="191" spans="1:8" x14ac:dyDescent="0.25">
      <c r="A191" s="1">
        <v>40583</v>
      </c>
      <c r="B191">
        <v>4</v>
      </c>
      <c r="C191">
        <v>18</v>
      </c>
      <c r="D191">
        <v>32</v>
      </c>
      <c r="E191">
        <v>31</v>
      </c>
      <c r="F191">
        <v>39</v>
      </c>
      <c r="G191">
        <v>21</v>
      </c>
      <c r="H191" t="str">
        <f>TEXT(Table1[[#This Row],[Date]],"dddd")</f>
        <v>Wednesday</v>
      </c>
    </row>
    <row r="192" spans="1:8" x14ac:dyDescent="0.25">
      <c r="A192" s="1">
        <v>40583</v>
      </c>
      <c r="B192">
        <v>5</v>
      </c>
      <c r="C192">
        <v>83</v>
      </c>
      <c r="D192">
        <v>3</v>
      </c>
      <c r="E192">
        <v>59</v>
      </c>
      <c r="F192">
        <v>53</v>
      </c>
      <c r="G192">
        <v>18</v>
      </c>
      <c r="H192" t="str">
        <f>TEXT(Table1[[#This Row],[Date]],"dddd")</f>
        <v>Wednesday</v>
      </c>
    </row>
    <row r="193" spans="1:8" x14ac:dyDescent="0.25">
      <c r="A193" s="1">
        <v>40583</v>
      </c>
      <c r="B193">
        <v>6</v>
      </c>
      <c r="C193">
        <v>72</v>
      </c>
      <c r="D193">
        <v>38</v>
      </c>
      <c r="E193">
        <v>43</v>
      </c>
      <c r="F193">
        <v>13</v>
      </c>
      <c r="G193">
        <v>14</v>
      </c>
      <c r="H193" t="str">
        <f>TEXT(Table1[[#This Row],[Date]],"dddd")</f>
        <v>Wednesday</v>
      </c>
    </row>
    <row r="194" spans="1:8" x14ac:dyDescent="0.25">
      <c r="A194" s="1">
        <v>40583</v>
      </c>
      <c r="B194">
        <v>7</v>
      </c>
      <c r="C194">
        <v>48</v>
      </c>
      <c r="D194">
        <v>6</v>
      </c>
      <c r="E194">
        <v>18</v>
      </c>
      <c r="F194">
        <v>59</v>
      </c>
      <c r="G194">
        <v>2</v>
      </c>
      <c r="H194" t="str">
        <f>TEXT(Table1[[#This Row],[Date]],"dddd")</f>
        <v>Wednesday</v>
      </c>
    </row>
    <row r="195" spans="1:8" x14ac:dyDescent="0.25">
      <c r="A195" s="1">
        <v>40583</v>
      </c>
      <c r="B195">
        <v>8</v>
      </c>
      <c r="C195">
        <v>4</v>
      </c>
      <c r="D195">
        <v>8</v>
      </c>
      <c r="E195">
        <v>48</v>
      </c>
      <c r="F195">
        <v>55</v>
      </c>
      <c r="G195">
        <v>19</v>
      </c>
      <c r="H195" t="str">
        <f>TEXT(Table1[[#This Row],[Date]],"dddd")</f>
        <v>Wednesday</v>
      </c>
    </row>
    <row r="196" spans="1:8" x14ac:dyDescent="0.25">
      <c r="A196" s="1">
        <v>40583</v>
      </c>
      <c r="B196">
        <v>9</v>
      </c>
      <c r="C196">
        <v>98</v>
      </c>
      <c r="D196">
        <v>4</v>
      </c>
      <c r="E196">
        <v>22</v>
      </c>
      <c r="F196">
        <v>15</v>
      </c>
      <c r="G196">
        <v>9</v>
      </c>
      <c r="H196" t="str">
        <f>TEXT(Table1[[#This Row],[Date]],"dddd")</f>
        <v>Wednesday</v>
      </c>
    </row>
    <row r="197" spans="1:8" x14ac:dyDescent="0.25">
      <c r="A197" s="1">
        <v>40583</v>
      </c>
      <c r="B197">
        <v>10</v>
      </c>
      <c r="C197">
        <v>27</v>
      </c>
      <c r="D197">
        <v>27</v>
      </c>
      <c r="E197">
        <v>11</v>
      </c>
      <c r="F197">
        <v>29</v>
      </c>
      <c r="G197">
        <v>0</v>
      </c>
      <c r="H197" t="str">
        <f>TEXT(Table1[[#This Row],[Date]],"dddd")</f>
        <v>Wednesday</v>
      </c>
    </row>
    <row r="198" spans="1:8" x14ac:dyDescent="0.25">
      <c r="A198" s="1">
        <v>40583</v>
      </c>
      <c r="B198">
        <v>11</v>
      </c>
      <c r="C198">
        <v>89</v>
      </c>
      <c r="D198">
        <v>40</v>
      </c>
      <c r="E198">
        <v>15</v>
      </c>
      <c r="F198">
        <v>15</v>
      </c>
      <c r="G198">
        <v>15</v>
      </c>
      <c r="H198" t="str">
        <f>TEXT(Table1[[#This Row],[Date]],"dddd")</f>
        <v>Wednesday</v>
      </c>
    </row>
    <row r="199" spans="1:8" x14ac:dyDescent="0.25">
      <c r="A199" s="1">
        <v>40583</v>
      </c>
      <c r="B199">
        <v>12</v>
      </c>
      <c r="C199">
        <v>3</v>
      </c>
      <c r="D199">
        <v>36</v>
      </c>
      <c r="E199">
        <v>16</v>
      </c>
      <c r="F199">
        <v>45</v>
      </c>
      <c r="G199">
        <v>31</v>
      </c>
      <c r="H199" t="str">
        <f>TEXT(Table1[[#This Row],[Date]],"dddd")</f>
        <v>Wednesday</v>
      </c>
    </row>
    <row r="200" spans="1:8" x14ac:dyDescent="0.25">
      <c r="A200" s="1">
        <v>40583</v>
      </c>
      <c r="B200">
        <v>13</v>
      </c>
      <c r="C200">
        <v>57</v>
      </c>
      <c r="D200">
        <v>15</v>
      </c>
      <c r="E200">
        <v>39</v>
      </c>
      <c r="F200">
        <v>43</v>
      </c>
      <c r="G200">
        <v>31</v>
      </c>
      <c r="H200" t="str">
        <f>TEXT(Table1[[#This Row],[Date]],"dddd")</f>
        <v>Wednesday</v>
      </c>
    </row>
    <row r="201" spans="1:8" x14ac:dyDescent="0.25">
      <c r="A201" s="1">
        <v>40583</v>
      </c>
      <c r="B201">
        <v>14</v>
      </c>
      <c r="C201">
        <v>80</v>
      </c>
      <c r="D201">
        <v>20</v>
      </c>
      <c r="E201">
        <v>58</v>
      </c>
      <c r="F201">
        <v>50</v>
      </c>
      <c r="G201">
        <v>25</v>
      </c>
      <c r="H201" t="str">
        <f>TEXT(Table1[[#This Row],[Date]],"dddd")</f>
        <v>Wednesday</v>
      </c>
    </row>
    <row r="202" spans="1:8" x14ac:dyDescent="0.25">
      <c r="A202" s="1">
        <v>40583</v>
      </c>
      <c r="B202">
        <v>15</v>
      </c>
      <c r="C202">
        <v>6</v>
      </c>
      <c r="D202">
        <v>22</v>
      </c>
      <c r="E202">
        <v>47</v>
      </c>
      <c r="F202">
        <v>58</v>
      </c>
      <c r="G202">
        <v>6</v>
      </c>
      <c r="H202" t="str">
        <f>TEXT(Table1[[#This Row],[Date]],"dddd")</f>
        <v>Wednesday</v>
      </c>
    </row>
    <row r="203" spans="1:8" x14ac:dyDescent="0.25">
      <c r="A203" s="1">
        <v>40583</v>
      </c>
      <c r="B203">
        <v>16</v>
      </c>
      <c r="C203">
        <v>89</v>
      </c>
      <c r="D203">
        <v>7</v>
      </c>
      <c r="E203">
        <v>45</v>
      </c>
      <c r="F203">
        <v>63</v>
      </c>
      <c r="G203">
        <v>18</v>
      </c>
      <c r="H203" t="str">
        <f>TEXT(Table1[[#This Row],[Date]],"dddd")</f>
        <v>Wednesday</v>
      </c>
    </row>
    <row r="204" spans="1:8" x14ac:dyDescent="0.25">
      <c r="A204" s="1">
        <v>40583</v>
      </c>
      <c r="B204">
        <v>17</v>
      </c>
      <c r="C204">
        <v>83</v>
      </c>
      <c r="D204">
        <v>20</v>
      </c>
      <c r="E204">
        <v>62</v>
      </c>
      <c r="F204">
        <v>67</v>
      </c>
      <c r="G204">
        <v>0</v>
      </c>
      <c r="H204" t="str">
        <f>TEXT(Table1[[#This Row],[Date]],"dddd")</f>
        <v>Wednesday</v>
      </c>
    </row>
    <row r="205" spans="1:8" x14ac:dyDescent="0.25">
      <c r="A205" s="1">
        <v>40583</v>
      </c>
      <c r="B205">
        <v>18</v>
      </c>
      <c r="C205">
        <v>53</v>
      </c>
      <c r="D205">
        <v>1</v>
      </c>
      <c r="E205">
        <v>16</v>
      </c>
      <c r="F205">
        <v>57</v>
      </c>
      <c r="G205">
        <v>3</v>
      </c>
      <c r="H205" t="str">
        <f>TEXT(Table1[[#This Row],[Date]],"dddd")</f>
        <v>Wednesday</v>
      </c>
    </row>
    <row r="206" spans="1:8" x14ac:dyDescent="0.25">
      <c r="A206" s="1">
        <v>40583</v>
      </c>
      <c r="B206">
        <v>19</v>
      </c>
      <c r="C206">
        <v>10</v>
      </c>
      <c r="D206">
        <v>16</v>
      </c>
      <c r="E206">
        <v>69</v>
      </c>
      <c r="F206">
        <v>66</v>
      </c>
      <c r="G206">
        <v>5</v>
      </c>
      <c r="H206" t="str">
        <f>TEXT(Table1[[#This Row],[Date]],"dddd")</f>
        <v>Wednesday</v>
      </c>
    </row>
    <row r="207" spans="1:8" x14ac:dyDescent="0.25">
      <c r="A207" s="1">
        <v>40583</v>
      </c>
      <c r="B207">
        <v>20</v>
      </c>
      <c r="C207">
        <v>74</v>
      </c>
      <c r="D207">
        <v>26</v>
      </c>
      <c r="E207">
        <v>5</v>
      </c>
      <c r="F207">
        <v>55</v>
      </c>
      <c r="G207">
        <v>30</v>
      </c>
      <c r="H207" t="str">
        <f>TEXT(Table1[[#This Row],[Date]],"dddd")</f>
        <v>Wednesday</v>
      </c>
    </row>
    <row r="208" spans="1:8" x14ac:dyDescent="0.25">
      <c r="A208" s="1">
        <v>40583</v>
      </c>
      <c r="B208">
        <v>21</v>
      </c>
      <c r="C208">
        <v>10</v>
      </c>
      <c r="D208">
        <v>8</v>
      </c>
      <c r="E208">
        <v>35</v>
      </c>
      <c r="F208">
        <v>55</v>
      </c>
      <c r="G208">
        <v>24</v>
      </c>
      <c r="H208" t="str">
        <f>TEXT(Table1[[#This Row],[Date]],"dddd")</f>
        <v>Wednesday</v>
      </c>
    </row>
    <row r="209" spans="1:8" x14ac:dyDescent="0.25">
      <c r="A209" s="1">
        <v>40583</v>
      </c>
      <c r="B209">
        <v>22</v>
      </c>
      <c r="C209">
        <v>69</v>
      </c>
      <c r="D209">
        <v>20</v>
      </c>
      <c r="E209">
        <v>27</v>
      </c>
      <c r="F209">
        <v>15</v>
      </c>
      <c r="G209">
        <v>27</v>
      </c>
      <c r="H209" t="str">
        <f>TEXT(Table1[[#This Row],[Date]],"dddd")</f>
        <v>Wednesday</v>
      </c>
    </row>
    <row r="210" spans="1:8" x14ac:dyDescent="0.25">
      <c r="A210" s="1">
        <v>40583</v>
      </c>
      <c r="B210">
        <v>23</v>
      </c>
      <c r="C210">
        <v>53</v>
      </c>
      <c r="D210">
        <v>1</v>
      </c>
      <c r="E210">
        <v>49</v>
      </c>
      <c r="F210">
        <v>16</v>
      </c>
      <c r="G210">
        <v>4</v>
      </c>
      <c r="H210" t="str">
        <f>TEXT(Table1[[#This Row],[Date]],"dddd")</f>
        <v>Wednesday</v>
      </c>
    </row>
    <row r="211" spans="1:8" x14ac:dyDescent="0.25">
      <c r="A211" s="1">
        <v>40584</v>
      </c>
      <c r="B211">
        <v>0</v>
      </c>
      <c r="C211">
        <v>47</v>
      </c>
      <c r="D211">
        <v>6</v>
      </c>
      <c r="E211">
        <v>13</v>
      </c>
      <c r="F211">
        <v>33</v>
      </c>
      <c r="G211">
        <v>26</v>
      </c>
      <c r="H211" t="str">
        <f>TEXT(Table1[[#This Row],[Date]],"dddd")</f>
        <v>Thursday</v>
      </c>
    </row>
    <row r="212" spans="1:8" x14ac:dyDescent="0.25">
      <c r="A212" s="1">
        <v>40584</v>
      </c>
      <c r="B212">
        <v>1</v>
      </c>
      <c r="C212">
        <v>59</v>
      </c>
      <c r="D212">
        <v>20</v>
      </c>
      <c r="E212">
        <v>56</v>
      </c>
      <c r="F212">
        <v>26</v>
      </c>
      <c r="G212">
        <v>1</v>
      </c>
      <c r="H212" t="str">
        <f>TEXT(Table1[[#This Row],[Date]],"dddd")</f>
        <v>Thursday</v>
      </c>
    </row>
    <row r="213" spans="1:8" x14ac:dyDescent="0.25">
      <c r="A213" s="1">
        <v>40584</v>
      </c>
      <c r="B213">
        <v>2</v>
      </c>
      <c r="C213">
        <v>17</v>
      </c>
      <c r="D213">
        <v>10</v>
      </c>
      <c r="E213">
        <v>7</v>
      </c>
      <c r="F213">
        <v>54</v>
      </c>
      <c r="G213">
        <v>27</v>
      </c>
      <c r="H213" t="str">
        <f>TEXT(Table1[[#This Row],[Date]],"dddd")</f>
        <v>Thursday</v>
      </c>
    </row>
    <row r="214" spans="1:8" x14ac:dyDescent="0.25">
      <c r="A214" s="1">
        <v>40584</v>
      </c>
      <c r="B214">
        <v>3</v>
      </c>
      <c r="C214">
        <v>55</v>
      </c>
      <c r="D214">
        <v>6</v>
      </c>
      <c r="E214">
        <v>24</v>
      </c>
      <c r="F214">
        <v>17</v>
      </c>
      <c r="G214">
        <v>22</v>
      </c>
      <c r="H214" t="str">
        <f>TEXT(Table1[[#This Row],[Date]],"dddd")</f>
        <v>Thursday</v>
      </c>
    </row>
    <row r="215" spans="1:8" x14ac:dyDescent="0.25">
      <c r="A215" s="1">
        <v>40584</v>
      </c>
      <c r="B215">
        <v>4</v>
      </c>
      <c r="C215">
        <v>21</v>
      </c>
      <c r="D215">
        <v>26</v>
      </c>
      <c r="E215">
        <v>13</v>
      </c>
      <c r="F215">
        <v>64</v>
      </c>
      <c r="G215">
        <v>29</v>
      </c>
      <c r="H215" t="str">
        <f>TEXT(Table1[[#This Row],[Date]],"dddd")</f>
        <v>Thursday</v>
      </c>
    </row>
    <row r="216" spans="1:8" x14ac:dyDescent="0.25">
      <c r="A216" s="1">
        <v>40584</v>
      </c>
      <c r="B216">
        <v>5</v>
      </c>
      <c r="C216">
        <v>16</v>
      </c>
      <c r="D216">
        <v>24</v>
      </c>
      <c r="E216">
        <v>38</v>
      </c>
      <c r="F216">
        <v>6</v>
      </c>
      <c r="G216">
        <v>17</v>
      </c>
      <c r="H216" t="str">
        <f>TEXT(Table1[[#This Row],[Date]],"dddd")</f>
        <v>Thursday</v>
      </c>
    </row>
    <row r="217" spans="1:8" x14ac:dyDescent="0.25">
      <c r="A217" s="1">
        <v>40584</v>
      </c>
      <c r="B217">
        <v>6</v>
      </c>
      <c r="C217">
        <v>25</v>
      </c>
      <c r="D217">
        <v>14</v>
      </c>
      <c r="E217">
        <v>24</v>
      </c>
      <c r="F217">
        <v>63</v>
      </c>
      <c r="G217">
        <v>10</v>
      </c>
      <c r="H217" t="str">
        <f>TEXT(Table1[[#This Row],[Date]],"dddd")</f>
        <v>Thursday</v>
      </c>
    </row>
    <row r="218" spans="1:8" x14ac:dyDescent="0.25">
      <c r="A218" s="1">
        <v>40584</v>
      </c>
      <c r="B218">
        <v>7</v>
      </c>
      <c r="C218">
        <v>24</v>
      </c>
      <c r="D218">
        <v>13</v>
      </c>
      <c r="E218">
        <v>61</v>
      </c>
      <c r="F218">
        <v>0</v>
      </c>
      <c r="G218">
        <v>20</v>
      </c>
      <c r="H218" t="str">
        <f>TEXT(Table1[[#This Row],[Date]],"dddd")</f>
        <v>Thursday</v>
      </c>
    </row>
    <row r="219" spans="1:8" x14ac:dyDescent="0.25">
      <c r="A219" s="1">
        <v>40584</v>
      </c>
      <c r="B219">
        <v>8</v>
      </c>
      <c r="C219">
        <v>34</v>
      </c>
      <c r="D219">
        <v>22</v>
      </c>
      <c r="E219">
        <v>13</v>
      </c>
      <c r="F219">
        <v>7</v>
      </c>
      <c r="G219">
        <v>15</v>
      </c>
      <c r="H219" t="str">
        <f>TEXT(Table1[[#This Row],[Date]],"dddd")</f>
        <v>Thursday</v>
      </c>
    </row>
    <row r="220" spans="1:8" x14ac:dyDescent="0.25">
      <c r="A220" s="1">
        <v>40584</v>
      </c>
      <c r="B220">
        <v>9</v>
      </c>
      <c r="C220">
        <v>66</v>
      </c>
      <c r="D220">
        <v>5</v>
      </c>
      <c r="E220">
        <v>4</v>
      </c>
      <c r="F220">
        <v>25</v>
      </c>
      <c r="G220">
        <v>8</v>
      </c>
      <c r="H220" t="str">
        <f>TEXT(Table1[[#This Row],[Date]],"dddd")</f>
        <v>Thursday</v>
      </c>
    </row>
    <row r="221" spans="1:8" x14ac:dyDescent="0.25">
      <c r="A221" s="1">
        <v>40584</v>
      </c>
      <c r="B221">
        <v>10</v>
      </c>
      <c r="C221">
        <v>20</v>
      </c>
      <c r="D221">
        <v>9</v>
      </c>
      <c r="E221">
        <v>57</v>
      </c>
      <c r="F221">
        <v>18</v>
      </c>
      <c r="G221">
        <v>23</v>
      </c>
      <c r="H221" t="str">
        <f>TEXT(Table1[[#This Row],[Date]],"dddd")</f>
        <v>Thursday</v>
      </c>
    </row>
    <row r="222" spans="1:8" x14ac:dyDescent="0.25">
      <c r="A222" s="1">
        <v>40584</v>
      </c>
      <c r="B222">
        <v>11</v>
      </c>
      <c r="C222">
        <v>4</v>
      </c>
      <c r="D222">
        <v>40</v>
      </c>
      <c r="E222">
        <v>32</v>
      </c>
      <c r="F222">
        <v>31</v>
      </c>
      <c r="G222">
        <v>18</v>
      </c>
      <c r="H222" t="str">
        <f>TEXT(Table1[[#This Row],[Date]],"dddd")</f>
        <v>Thursday</v>
      </c>
    </row>
    <row r="223" spans="1:8" x14ac:dyDescent="0.25">
      <c r="A223" s="1">
        <v>40584</v>
      </c>
      <c r="B223">
        <v>12</v>
      </c>
      <c r="C223">
        <v>82</v>
      </c>
      <c r="D223">
        <v>19</v>
      </c>
      <c r="E223">
        <v>11</v>
      </c>
      <c r="F223">
        <v>52</v>
      </c>
      <c r="G223">
        <v>28</v>
      </c>
      <c r="H223" t="str">
        <f>TEXT(Table1[[#This Row],[Date]],"dddd")</f>
        <v>Thursday</v>
      </c>
    </row>
    <row r="224" spans="1:8" x14ac:dyDescent="0.25">
      <c r="A224" s="1">
        <v>40584</v>
      </c>
      <c r="B224">
        <v>13</v>
      </c>
      <c r="C224">
        <v>43</v>
      </c>
      <c r="D224">
        <v>15</v>
      </c>
      <c r="E224">
        <v>26</v>
      </c>
      <c r="F224">
        <v>39</v>
      </c>
      <c r="G224">
        <v>29</v>
      </c>
      <c r="H224" t="str">
        <f>TEXT(Table1[[#This Row],[Date]],"dddd")</f>
        <v>Thursday</v>
      </c>
    </row>
    <row r="225" spans="1:8" x14ac:dyDescent="0.25">
      <c r="A225" s="1">
        <v>40584</v>
      </c>
      <c r="B225">
        <v>14</v>
      </c>
      <c r="C225">
        <v>75</v>
      </c>
      <c r="D225">
        <v>12</v>
      </c>
      <c r="E225">
        <v>11</v>
      </c>
      <c r="F225">
        <v>9</v>
      </c>
      <c r="G225">
        <v>29</v>
      </c>
      <c r="H225" t="str">
        <f>TEXT(Table1[[#This Row],[Date]],"dddd")</f>
        <v>Thursday</v>
      </c>
    </row>
    <row r="226" spans="1:8" x14ac:dyDescent="0.25">
      <c r="A226" s="1">
        <v>40584</v>
      </c>
      <c r="B226">
        <v>15</v>
      </c>
      <c r="C226">
        <v>37</v>
      </c>
      <c r="D226">
        <v>13</v>
      </c>
      <c r="E226">
        <v>61</v>
      </c>
      <c r="F226">
        <v>53</v>
      </c>
      <c r="G226">
        <v>12</v>
      </c>
      <c r="H226" t="str">
        <f>TEXT(Table1[[#This Row],[Date]],"dddd")</f>
        <v>Thursday</v>
      </c>
    </row>
    <row r="227" spans="1:8" x14ac:dyDescent="0.25">
      <c r="A227" s="1">
        <v>40584</v>
      </c>
      <c r="B227">
        <v>16</v>
      </c>
      <c r="C227">
        <v>95</v>
      </c>
      <c r="D227">
        <v>8</v>
      </c>
      <c r="E227">
        <v>57</v>
      </c>
      <c r="F227">
        <v>33</v>
      </c>
      <c r="G227">
        <v>12</v>
      </c>
      <c r="H227" t="str">
        <f>TEXT(Table1[[#This Row],[Date]],"dddd")</f>
        <v>Thursday</v>
      </c>
    </row>
    <row r="228" spans="1:8" x14ac:dyDescent="0.25">
      <c r="A228" s="1">
        <v>40584</v>
      </c>
      <c r="B228">
        <v>17</v>
      </c>
      <c r="C228">
        <v>71</v>
      </c>
      <c r="D228">
        <v>32</v>
      </c>
      <c r="E228">
        <v>3</v>
      </c>
      <c r="F228">
        <v>65</v>
      </c>
      <c r="G228">
        <v>22</v>
      </c>
      <c r="H228" t="str">
        <f>TEXT(Table1[[#This Row],[Date]],"dddd")</f>
        <v>Thursday</v>
      </c>
    </row>
    <row r="229" spans="1:8" x14ac:dyDescent="0.25">
      <c r="A229" s="1">
        <v>40584</v>
      </c>
      <c r="B229">
        <v>18</v>
      </c>
      <c r="C229">
        <v>54</v>
      </c>
      <c r="D229">
        <v>26</v>
      </c>
      <c r="E229">
        <v>20</v>
      </c>
      <c r="F229">
        <v>70</v>
      </c>
      <c r="G229">
        <v>4</v>
      </c>
      <c r="H229" t="str">
        <f>TEXT(Table1[[#This Row],[Date]],"dddd")</f>
        <v>Thursday</v>
      </c>
    </row>
    <row r="230" spans="1:8" x14ac:dyDescent="0.25">
      <c r="A230" s="1">
        <v>40584</v>
      </c>
      <c r="B230">
        <v>19</v>
      </c>
      <c r="C230">
        <v>29</v>
      </c>
      <c r="D230">
        <v>7</v>
      </c>
      <c r="E230">
        <v>9</v>
      </c>
      <c r="F230">
        <v>16</v>
      </c>
      <c r="G230">
        <v>21</v>
      </c>
      <c r="H230" t="str">
        <f>TEXT(Table1[[#This Row],[Date]],"dddd")</f>
        <v>Thursday</v>
      </c>
    </row>
    <row r="231" spans="1:8" x14ac:dyDescent="0.25">
      <c r="A231" s="1">
        <v>40584</v>
      </c>
      <c r="B231">
        <v>20</v>
      </c>
      <c r="C231">
        <v>58</v>
      </c>
      <c r="D231">
        <v>34</v>
      </c>
      <c r="E231">
        <v>33</v>
      </c>
      <c r="F231">
        <v>8</v>
      </c>
      <c r="G231">
        <v>25</v>
      </c>
      <c r="H231" t="str">
        <f>TEXT(Table1[[#This Row],[Date]],"dddd")</f>
        <v>Thursday</v>
      </c>
    </row>
    <row r="232" spans="1:8" x14ac:dyDescent="0.25">
      <c r="A232" s="1">
        <v>40584</v>
      </c>
      <c r="B232">
        <v>21</v>
      </c>
      <c r="C232">
        <v>81</v>
      </c>
      <c r="D232">
        <v>7</v>
      </c>
      <c r="E232">
        <v>4</v>
      </c>
      <c r="F232">
        <v>61</v>
      </c>
      <c r="G232">
        <v>14</v>
      </c>
      <c r="H232" t="str">
        <f>TEXT(Table1[[#This Row],[Date]],"dddd")</f>
        <v>Thursday</v>
      </c>
    </row>
    <row r="233" spans="1:8" x14ac:dyDescent="0.25">
      <c r="A233" s="1">
        <v>40584</v>
      </c>
      <c r="B233">
        <v>22</v>
      </c>
      <c r="C233">
        <v>36</v>
      </c>
      <c r="D233">
        <v>0</v>
      </c>
      <c r="E233">
        <v>2</v>
      </c>
      <c r="F233">
        <v>50</v>
      </c>
      <c r="G233">
        <v>23</v>
      </c>
      <c r="H233" t="str">
        <f>TEXT(Table1[[#This Row],[Date]],"dddd")</f>
        <v>Thursday</v>
      </c>
    </row>
    <row r="234" spans="1:8" x14ac:dyDescent="0.25">
      <c r="A234" s="1">
        <v>40584</v>
      </c>
      <c r="B234">
        <v>23</v>
      </c>
      <c r="C234">
        <v>65</v>
      </c>
      <c r="D234">
        <v>17</v>
      </c>
      <c r="E234">
        <v>64</v>
      </c>
      <c r="F234">
        <v>45</v>
      </c>
      <c r="G234">
        <v>6</v>
      </c>
      <c r="H234" t="str">
        <f>TEXT(Table1[[#This Row],[Date]],"dddd")</f>
        <v>Thursday</v>
      </c>
    </row>
    <row r="235" spans="1:8" x14ac:dyDescent="0.25">
      <c r="A235" s="1">
        <v>40585</v>
      </c>
      <c r="B235">
        <v>0</v>
      </c>
      <c r="C235">
        <v>22</v>
      </c>
      <c r="D235">
        <v>38</v>
      </c>
      <c r="E235">
        <v>40</v>
      </c>
      <c r="F235">
        <v>13</v>
      </c>
      <c r="G235">
        <v>31</v>
      </c>
      <c r="H235" t="str">
        <f>TEXT(Table1[[#This Row],[Date]],"dddd")</f>
        <v>Friday</v>
      </c>
    </row>
    <row r="236" spans="1:8" x14ac:dyDescent="0.25">
      <c r="A236" s="1">
        <v>40585</v>
      </c>
      <c r="B236">
        <v>1</v>
      </c>
      <c r="C236">
        <v>87</v>
      </c>
      <c r="D236">
        <v>29</v>
      </c>
      <c r="E236">
        <v>14</v>
      </c>
      <c r="F236">
        <v>0</v>
      </c>
      <c r="G236">
        <v>22</v>
      </c>
      <c r="H236" t="str">
        <f>TEXT(Table1[[#This Row],[Date]],"dddd")</f>
        <v>Friday</v>
      </c>
    </row>
    <row r="237" spans="1:8" x14ac:dyDescent="0.25">
      <c r="A237" s="1">
        <v>40585</v>
      </c>
      <c r="B237">
        <v>2</v>
      </c>
      <c r="C237">
        <v>9</v>
      </c>
      <c r="D237">
        <v>25</v>
      </c>
      <c r="E237">
        <v>12</v>
      </c>
      <c r="F237">
        <v>7</v>
      </c>
      <c r="G237">
        <v>27</v>
      </c>
      <c r="H237" t="str">
        <f>TEXT(Table1[[#This Row],[Date]],"dddd")</f>
        <v>Friday</v>
      </c>
    </row>
    <row r="238" spans="1:8" x14ac:dyDescent="0.25">
      <c r="A238" s="1">
        <v>40585</v>
      </c>
      <c r="B238">
        <v>3</v>
      </c>
      <c r="C238">
        <v>28</v>
      </c>
      <c r="D238">
        <v>12</v>
      </c>
      <c r="E238">
        <v>67</v>
      </c>
      <c r="F238">
        <v>61</v>
      </c>
      <c r="G238">
        <v>24</v>
      </c>
      <c r="H238" t="str">
        <f>TEXT(Table1[[#This Row],[Date]],"dddd")</f>
        <v>Friday</v>
      </c>
    </row>
    <row r="239" spans="1:8" x14ac:dyDescent="0.25">
      <c r="A239" s="1">
        <v>40585</v>
      </c>
      <c r="B239">
        <v>4</v>
      </c>
      <c r="C239">
        <v>6</v>
      </c>
      <c r="D239">
        <v>17</v>
      </c>
      <c r="E239">
        <v>49</v>
      </c>
      <c r="F239">
        <v>29</v>
      </c>
      <c r="G239">
        <v>8</v>
      </c>
      <c r="H239" t="str">
        <f>TEXT(Table1[[#This Row],[Date]],"dddd")</f>
        <v>Friday</v>
      </c>
    </row>
    <row r="240" spans="1:8" x14ac:dyDescent="0.25">
      <c r="A240" s="1">
        <v>40585</v>
      </c>
      <c r="B240">
        <v>5</v>
      </c>
      <c r="C240">
        <v>81</v>
      </c>
      <c r="D240">
        <v>36</v>
      </c>
      <c r="E240">
        <v>9</v>
      </c>
      <c r="F240">
        <v>63</v>
      </c>
      <c r="G240">
        <v>16</v>
      </c>
      <c r="H240" t="str">
        <f>TEXT(Table1[[#This Row],[Date]],"dddd")</f>
        <v>Friday</v>
      </c>
    </row>
    <row r="241" spans="1:8" x14ac:dyDescent="0.25">
      <c r="A241" s="1">
        <v>40585</v>
      </c>
      <c r="B241">
        <v>6</v>
      </c>
      <c r="C241">
        <v>22</v>
      </c>
      <c r="D241">
        <v>19</v>
      </c>
      <c r="E241">
        <v>7</v>
      </c>
      <c r="F241">
        <v>42</v>
      </c>
      <c r="G241">
        <v>4</v>
      </c>
      <c r="H241" t="str">
        <f>TEXT(Table1[[#This Row],[Date]],"dddd")</f>
        <v>Friday</v>
      </c>
    </row>
    <row r="242" spans="1:8" x14ac:dyDescent="0.25">
      <c r="A242" s="1">
        <v>40585</v>
      </c>
      <c r="B242">
        <v>7</v>
      </c>
      <c r="C242">
        <v>22</v>
      </c>
      <c r="D242">
        <v>15</v>
      </c>
      <c r="E242">
        <v>51</v>
      </c>
      <c r="F242">
        <v>55</v>
      </c>
      <c r="G242">
        <v>23</v>
      </c>
      <c r="H242" t="str">
        <f>TEXT(Table1[[#This Row],[Date]],"dddd")</f>
        <v>Friday</v>
      </c>
    </row>
    <row r="243" spans="1:8" x14ac:dyDescent="0.25">
      <c r="A243" s="1">
        <v>40585</v>
      </c>
      <c r="B243">
        <v>8</v>
      </c>
      <c r="C243">
        <v>89</v>
      </c>
      <c r="D243">
        <v>17</v>
      </c>
      <c r="E243">
        <v>9</v>
      </c>
      <c r="F243">
        <v>12</v>
      </c>
      <c r="G243">
        <v>12</v>
      </c>
      <c r="H243" t="str">
        <f>TEXT(Table1[[#This Row],[Date]],"dddd")</f>
        <v>Friday</v>
      </c>
    </row>
    <row r="244" spans="1:8" x14ac:dyDescent="0.25">
      <c r="A244" s="1">
        <v>40585</v>
      </c>
      <c r="B244">
        <v>9</v>
      </c>
      <c r="C244">
        <v>92</v>
      </c>
      <c r="D244">
        <v>26</v>
      </c>
      <c r="E244">
        <v>0</v>
      </c>
      <c r="F244">
        <v>61</v>
      </c>
      <c r="G244">
        <v>25</v>
      </c>
      <c r="H244" t="str">
        <f>TEXT(Table1[[#This Row],[Date]],"dddd")</f>
        <v>Friday</v>
      </c>
    </row>
    <row r="245" spans="1:8" x14ac:dyDescent="0.25">
      <c r="A245" s="1">
        <v>40585</v>
      </c>
      <c r="B245">
        <v>10</v>
      </c>
      <c r="C245">
        <v>9</v>
      </c>
      <c r="D245">
        <v>25</v>
      </c>
      <c r="E245">
        <v>50</v>
      </c>
      <c r="F245">
        <v>59</v>
      </c>
      <c r="G245">
        <v>16</v>
      </c>
      <c r="H245" t="str">
        <f>TEXT(Table1[[#This Row],[Date]],"dddd")</f>
        <v>Friday</v>
      </c>
    </row>
    <row r="246" spans="1:8" x14ac:dyDescent="0.25">
      <c r="A246" s="1">
        <v>40585</v>
      </c>
      <c r="B246">
        <v>11</v>
      </c>
      <c r="C246">
        <v>66</v>
      </c>
      <c r="D246">
        <v>21</v>
      </c>
      <c r="E246">
        <v>39</v>
      </c>
      <c r="F246">
        <v>43</v>
      </c>
      <c r="G246">
        <v>7</v>
      </c>
      <c r="H246" t="str">
        <f>TEXT(Table1[[#This Row],[Date]],"dddd")</f>
        <v>Friday</v>
      </c>
    </row>
    <row r="247" spans="1:8" x14ac:dyDescent="0.25">
      <c r="A247" s="1">
        <v>40585</v>
      </c>
      <c r="B247">
        <v>12</v>
      </c>
      <c r="C247">
        <v>69</v>
      </c>
      <c r="D247">
        <v>35</v>
      </c>
      <c r="E247">
        <v>28</v>
      </c>
      <c r="F247">
        <v>35</v>
      </c>
      <c r="G247">
        <v>8</v>
      </c>
      <c r="H247" t="str">
        <f>TEXT(Table1[[#This Row],[Date]],"dddd")</f>
        <v>Friday</v>
      </c>
    </row>
    <row r="248" spans="1:8" x14ac:dyDescent="0.25">
      <c r="A248" s="1">
        <v>40585</v>
      </c>
      <c r="B248">
        <v>13</v>
      </c>
      <c r="C248">
        <v>57</v>
      </c>
      <c r="D248">
        <v>16</v>
      </c>
      <c r="E248">
        <v>37</v>
      </c>
      <c r="F248">
        <v>43</v>
      </c>
      <c r="G248">
        <v>26</v>
      </c>
      <c r="H248" t="str">
        <f>TEXT(Table1[[#This Row],[Date]],"dddd")</f>
        <v>Friday</v>
      </c>
    </row>
    <row r="249" spans="1:8" x14ac:dyDescent="0.25">
      <c r="A249" s="1">
        <v>40585</v>
      </c>
      <c r="B249">
        <v>14</v>
      </c>
      <c r="C249">
        <v>91</v>
      </c>
      <c r="D249">
        <v>6</v>
      </c>
      <c r="E249">
        <v>50</v>
      </c>
      <c r="F249">
        <v>28</v>
      </c>
      <c r="G249">
        <v>25</v>
      </c>
      <c r="H249" t="str">
        <f>TEXT(Table1[[#This Row],[Date]],"dddd")</f>
        <v>Friday</v>
      </c>
    </row>
    <row r="250" spans="1:8" x14ac:dyDescent="0.25">
      <c r="A250" s="1">
        <v>40585</v>
      </c>
      <c r="B250">
        <v>15</v>
      </c>
      <c r="C250">
        <v>46</v>
      </c>
      <c r="D250">
        <v>7</v>
      </c>
      <c r="E250">
        <v>69</v>
      </c>
      <c r="F250">
        <v>46</v>
      </c>
      <c r="G250">
        <v>12</v>
      </c>
      <c r="H250" t="str">
        <f>TEXT(Table1[[#This Row],[Date]],"dddd")</f>
        <v>Friday</v>
      </c>
    </row>
    <row r="251" spans="1:8" x14ac:dyDescent="0.25">
      <c r="A251" s="1">
        <v>40585</v>
      </c>
      <c r="B251">
        <v>16</v>
      </c>
      <c r="C251">
        <v>47</v>
      </c>
      <c r="D251">
        <v>14</v>
      </c>
      <c r="E251">
        <v>43</v>
      </c>
      <c r="F251">
        <v>70</v>
      </c>
      <c r="G251">
        <v>20</v>
      </c>
      <c r="H251" t="str">
        <f>TEXT(Table1[[#This Row],[Date]],"dddd")</f>
        <v>Friday</v>
      </c>
    </row>
    <row r="252" spans="1:8" x14ac:dyDescent="0.25">
      <c r="A252" s="1">
        <v>40585</v>
      </c>
      <c r="B252">
        <v>17</v>
      </c>
      <c r="C252">
        <v>82</v>
      </c>
      <c r="D252">
        <v>14</v>
      </c>
      <c r="E252">
        <v>61</v>
      </c>
      <c r="F252">
        <v>1</v>
      </c>
      <c r="G252">
        <v>4</v>
      </c>
      <c r="H252" t="str">
        <f>TEXT(Table1[[#This Row],[Date]],"dddd")</f>
        <v>Friday</v>
      </c>
    </row>
    <row r="253" spans="1:8" x14ac:dyDescent="0.25">
      <c r="A253" s="1">
        <v>40585</v>
      </c>
      <c r="B253">
        <v>18</v>
      </c>
      <c r="C253">
        <v>70</v>
      </c>
      <c r="D253">
        <v>33</v>
      </c>
      <c r="E253">
        <v>9</v>
      </c>
      <c r="F253">
        <v>10</v>
      </c>
      <c r="G253">
        <v>23</v>
      </c>
      <c r="H253" t="str">
        <f>TEXT(Table1[[#This Row],[Date]],"dddd")</f>
        <v>Friday</v>
      </c>
    </row>
    <row r="254" spans="1:8" x14ac:dyDescent="0.25">
      <c r="A254" s="1">
        <v>40585</v>
      </c>
      <c r="B254">
        <v>19</v>
      </c>
      <c r="C254">
        <v>81</v>
      </c>
      <c r="D254">
        <v>6</v>
      </c>
      <c r="E254">
        <v>14</v>
      </c>
      <c r="F254">
        <v>62</v>
      </c>
      <c r="G254">
        <v>12</v>
      </c>
      <c r="H254" t="str">
        <f>TEXT(Table1[[#This Row],[Date]],"dddd")</f>
        <v>Friday</v>
      </c>
    </row>
    <row r="255" spans="1:8" x14ac:dyDescent="0.25">
      <c r="A255" s="1">
        <v>40585</v>
      </c>
      <c r="B255">
        <v>20</v>
      </c>
      <c r="C255">
        <v>50</v>
      </c>
      <c r="D255">
        <v>7</v>
      </c>
      <c r="E255">
        <v>21</v>
      </c>
      <c r="F255">
        <v>38</v>
      </c>
      <c r="G255">
        <v>29</v>
      </c>
      <c r="H255" t="str">
        <f>TEXT(Table1[[#This Row],[Date]],"dddd")</f>
        <v>Friday</v>
      </c>
    </row>
    <row r="256" spans="1:8" x14ac:dyDescent="0.25">
      <c r="A256" s="1">
        <v>40585</v>
      </c>
      <c r="B256">
        <v>21</v>
      </c>
      <c r="C256">
        <v>95</v>
      </c>
      <c r="D256">
        <v>1</v>
      </c>
      <c r="E256">
        <v>19</v>
      </c>
      <c r="F256">
        <v>69</v>
      </c>
      <c r="G256">
        <v>16</v>
      </c>
      <c r="H256" t="str">
        <f>TEXT(Table1[[#This Row],[Date]],"dddd")</f>
        <v>Friday</v>
      </c>
    </row>
    <row r="257" spans="1:8" x14ac:dyDescent="0.25">
      <c r="A257" s="1">
        <v>40585</v>
      </c>
      <c r="B257">
        <v>22</v>
      </c>
      <c r="C257">
        <v>23</v>
      </c>
      <c r="D257">
        <v>24</v>
      </c>
      <c r="E257">
        <v>47</v>
      </c>
      <c r="F257">
        <v>17</v>
      </c>
      <c r="G257">
        <v>1</v>
      </c>
      <c r="H257" t="str">
        <f>TEXT(Table1[[#This Row],[Date]],"dddd")</f>
        <v>Friday</v>
      </c>
    </row>
    <row r="258" spans="1:8" x14ac:dyDescent="0.25">
      <c r="A258" s="1">
        <v>40585</v>
      </c>
      <c r="B258">
        <v>23</v>
      </c>
      <c r="C258">
        <v>85</v>
      </c>
      <c r="D258">
        <v>6</v>
      </c>
      <c r="E258">
        <v>11</v>
      </c>
      <c r="F258">
        <v>6</v>
      </c>
      <c r="G258">
        <v>16</v>
      </c>
      <c r="H258" t="str">
        <f>TEXT(Table1[[#This Row],[Date]],"dddd")</f>
        <v>Friday</v>
      </c>
    </row>
    <row r="259" spans="1:8" x14ac:dyDescent="0.25">
      <c r="A259" s="1">
        <v>40586</v>
      </c>
      <c r="B259">
        <v>0</v>
      </c>
      <c r="C259">
        <v>39</v>
      </c>
      <c r="D259">
        <v>18</v>
      </c>
      <c r="E259">
        <v>38</v>
      </c>
      <c r="F259">
        <v>67</v>
      </c>
      <c r="G259">
        <v>17</v>
      </c>
      <c r="H259" t="str">
        <f>TEXT(Table1[[#This Row],[Date]],"dddd")</f>
        <v>Saturday</v>
      </c>
    </row>
    <row r="260" spans="1:8" x14ac:dyDescent="0.25">
      <c r="A260" s="1">
        <v>40586</v>
      </c>
      <c r="B260">
        <v>1</v>
      </c>
      <c r="C260">
        <v>76</v>
      </c>
      <c r="D260">
        <v>13</v>
      </c>
      <c r="E260">
        <v>46</v>
      </c>
      <c r="F260">
        <v>55</v>
      </c>
      <c r="G260">
        <v>17</v>
      </c>
      <c r="H260" t="str">
        <f>TEXT(Table1[[#This Row],[Date]],"dddd")</f>
        <v>Saturday</v>
      </c>
    </row>
    <row r="261" spans="1:8" x14ac:dyDescent="0.25">
      <c r="A261" s="1">
        <v>40586</v>
      </c>
      <c r="B261">
        <v>2</v>
      </c>
      <c r="C261">
        <v>18</v>
      </c>
      <c r="D261">
        <v>25</v>
      </c>
      <c r="E261">
        <v>3</v>
      </c>
      <c r="F261">
        <v>34</v>
      </c>
      <c r="G261">
        <v>11</v>
      </c>
      <c r="H261" t="str">
        <f>TEXT(Table1[[#This Row],[Date]],"dddd")</f>
        <v>Saturday</v>
      </c>
    </row>
    <row r="262" spans="1:8" x14ac:dyDescent="0.25">
      <c r="A262" s="1">
        <v>40586</v>
      </c>
      <c r="B262">
        <v>3</v>
      </c>
      <c r="C262">
        <v>4</v>
      </c>
      <c r="D262">
        <v>25</v>
      </c>
      <c r="E262">
        <v>12</v>
      </c>
      <c r="F262">
        <v>70</v>
      </c>
      <c r="G262">
        <v>2</v>
      </c>
      <c r="H262" t="str">
        <f>TEXT(Table1[[#This Row],[Date]],"dddd")</f>
        <v>Saturday</v>
      </c>
    </row>
    <row r="263" spans="1:8" x14ac:dyDescent="0.25">
      <c r="A263" s="1">
        <v>40586</v>
      </c>
      <c r="B263">
        <v>4</v>
      </c>
      <c r="C263">
        <v>90</v>
      </c>
      <c r="D263">
        <v>19</v>
      </c>
      <c r="E263">
        <v>68</v>
      </c>
      <c r="F263">
        <v>46</v>
      </c>
      <c r="G263">
        <v>2</v>
      </c>
      <c r="H263" t="str">
        <f>TEXT(Table1[[#This Row],[Date]],"dddd")</f>
        <v>Saturday</v>
      </c>
    </row>
    <row r="264" spans="1:8" x14ac:dyDescent="0.25">
      <c r="A264" s="1">
        <v>40586</v>
      </c>
      <c r="B264">
        <v>5</v>
      </c>
      <c r="C264">
        <v>42</v>
      </c>
      <c r="D264">
        <v>4</v>
      </c>
      <c r="E264">
        <v>18</v>
      </c>
      <c r="F264">
        <v>53</v>
      </c>
      <c r="G264">
        <v>14</v>
      </c>
      <c r="H264" t="str">
        <f>TEXT(Table1[[#This Row],[Date]],"dddd")</f>
        <v>Saturday</v>
      </c>
    </row>
    <row r="265" spans="1:8" x14ac:dyDescent="0.25">
      <c r="A265" s="1">
        <v>40586</v>
      </c>
      <c r="B265">
        <v>6</v>
      </c>
      <c r="C265">
        <v>64</v>
      </c>
      <c r="D265">
        <v>7</v>
      </c>
      <c r="E265">
        <v>16</v>
      </c>
      <c r="F265">
        <v>22</v>
      </c>
      <c r="G265">
        <v>5</v>
      </c>
      <c r="H265" t="str">
        <f>TEXT(Table1[[#This Row],[Date]],"dddd")</f>
        <v>Saturday</v>
      </c>
    </row>
    <row r="266" spans="1:8" x14ac:dyDescent="0.25">
      <c r="A266" s="1">
        <v>40586</v>
      </c>
      <c r="B266">
        <v>7</v>
      </c>
      <c r="C266">
        <v>43</v>
      </c>
      <c r="D266">
        <v>30</v>
      </c>
      <c r="E266">
        <v>69</v>
      </c>
      <c r="F266">
        <v>45</v>
      </c>
      <c r="G266">
        <v>27</v>
      </c>
      <c r="H266" t="str">
        <f>TEXT(Table1[[#This Row],[Date]],"dddd")</f>
        <v>Saturday</v>
      </c>
    </row>
    <row r="267" spans="1:8" x14ac:dyDescent="0.25">
      <c r="A267" s="1">
        <v>40586</v>
      </c>
      <c r="B267">
        <v>8</v>
      </c>
      <c r="C267">
        <v>81</v>
      </c>
      <c r="D267">
        <v>7</v>
      </c>
      <c r="E267">
        <v>25</v>
      </c>
      <c r="F267">
        <v>33</v>
      </c>
      <c r="G267">
        <v>12</v>
      </c>
      <c r="H267" t="str">
        <f>TEXT(Table1[[#This Row],[Date]],"dddd")</f>
        <v>Saturday</v>
      </c>
    </row>
    <row r="268" spans="1:8" x14ac:dyDescent="0.25">
      <c r="A268" s="1">
        <v>40586</v>
      </c>
      <c r="B268">
        <v>9</v>
      </c>
      <c r="C268">
        <v>28</v>
      </c>
      <c r="D268">
        <v>0</v>
      </c>
      <c r="E268">
        <v>16</v>
      </c>
      <c r="F268">
        <v>72</v>
      </c>
      <c r="G268">
        <v>6</v>
      </c>
      <c r="H268" t="str">
        <f>TEXT(Table1[[#This Row],[Date]],"dddd")</f>
        <v>Saturday</v>
      </c>
    </row>
    <row r="269" spans="1:8" x14ac:dyDescent="0.25">
      <c r="A269" s="1">
        <v>40586</v>
      </c>
      <c r="B269">
        <v>10</v>
      </c>
      <c r="C269">
        <v>53</v>
      </c>
      <c r="D269">
        <v>27</v>
      </c>
      <c r="E269">
        <v>21</v>
      </c>
      <c r="F269">
        <v>15</v>
      </c>
      <c r="G269">
        <v>29</v>
      </c>
      <c r="H269" t="str">
        <f>TEXT(Table1[[#This Row],[Date]],"dddd")</f>
        <v>Saturday</v>
      </c>
    </row>
    <row r="270" spans="1:8" x14ac:dyDescent="0.25">
      <c r="A270" s="1">
        <v>40586</v>
      </c>
      <c r="B270">
        <v>11</v>
      </c>
      <c r="C270">
        <v>74</v>
      </c>
      <c r="D270">
        <v>39</v>
      </c>
      <c r="E270">
        <v>57</v>
      </c>
      <c r="F270">
        <v>38</v>
      </c>
      <c r="G270">
        <v>2</v>
      </c>
      <c r="H270" t="str">
        <f>TEXT(Table1[[#This Row],[Date]],"dddd")</f>
        <v>Saturday</v>
      </c>
    </row>
    <row r="271" spans="1:8" x14ac:dyDescent="0.25">
      <c r="A271" s="1">
        <v>40586</v>
      </c>
      <c r="B271">
        <v>12</v>
      </c>
      <c r="C271">
        <v>23</v>
      </c>
      <c r="D271">
        <v>20</v>
      </c>
      <c r="E271">
        <v>44</v>
      </c>
      <c r="F271">
        <v>4</v>
      </c>
      <c r="G271">
        <v>14</v>
      </c>
      <c r="H271" t="str">
        <f>TEXT(Table1[[#This Row],[Date]],"dddd")</f>
        <v>Saturday</v>
      </c>
    </row>
    <row r="272" spans="1:8" x14ac:dyDescent="0.25">
      <c r="A272" s="1">
        <v>40586</v>
      </c>
      <c r="B272">
        <v>13</v>
      </c>
      <c r="C272">
        <v>27</v>
      </c>
      <c r="D272">
        <v>28</v>
      </c>
      <c r="E272">
        <v>39</v>
      </c>
      <c r="F272">
        <v>15</v>
      </c>
      <c r="G272">
        <v>2</v>
      </c>
      <c r="H272" t="str">
        <f>TEXT(Table1[[#This Row],[Date]],"dddd")</f>
        <v>Saturday</v>
      </c>
    </row>
    <row r="273" spans="1:8" x14ac:dyDescent="0.25">
      <c r="A273" s="1">
        <v>40586</v>
      </c>
      <c r="B273">
        <v>14</v>
      </c>
      <c r="C273">
        <v>37</v>
      </c>
      <c r="D273">
        <v>14</v>
      </c>
      <c r="E273">
        <v>38</v>
      </c>
      <c r="F273">
        <v>59</v>
      </c>
      <c r="G273">
        <v>27</v>
      </c>
      <c r="H273" t="str">
        <f>TEXT(Table1[[#This Row],[Date]],"dddd")</f>
        <v>Saturday</v>
      </c>
    </row>
    <row r="274" spans="1:8" x14ac:dyDescent="0.25">
      <c r="A274" s="1">
        <v>40586</v>
      </c>
      <c r="B274">
        <v>15</v>
      </c>
      <c r="C274">
        <v>37</v>
      </c>
      <c r="D274">
        <v>31</v>
      </c>
      <c r="E274">
        <v>60</v>
      </c>
      <c r="F274">
        <v>53</v>
      </c>
      <c r="G274">
        <v>30</v>
      </c>
      <c r="H274" t="str">
        <f>TEXT(Table1[[#This Row],[Date]],"dddd")</f>
        <v>Saturday</v>
      </c>
    </row>
    <row r="275" spans="1:8" x14ac:dyDescent="0.25">
      <c r="A275" s="1">
        <v>40586</v>
      </c>
      <c r="B275">
        <v>16</v>
      </c>
      <c r="C275">
        <v>88</v>
      </c>
      <c r="D275">
        <v>27</v>
      </c>
      <c r="E275">
        <v>60</v>
      </c>
      <c r="F275">
        <v>51</v>
      </c>
      <c r="G275">
        <v>2</v>
      </c>
      <c r="H275" t="str">
        <f>TEXT(Table1[[#This Row],[Date]],"dddd")</f>
        <v>Saturday</v>
      </c>
    </row>
    <row r="276" spans="1:8" x14ac:dyDescent="0.25">
      <c r="A276" s="1">
        <v>40586</v>
      </c>
      <c r="B276">
        <v>17</v>
      </c>
      <c r="C276">
        <v>17</v>
      </c>
      <c r="D276">
        <v>7</v>
      </c>
      <c r="E276">
        <v>19</v>
      </c>
      <c r="F276">
        <v>32</v>
      </c>
      <c r="G276">
        <v>31</v>
      </c>
      <c r="H276" t="str">
        <f>TEXT(Table1[[#This Row],[Date]],"dddd")</f>
        <v>Saturday</v>
      </c>
    </row>
    <row r="277" spans="1:8" x14ac:dyDescent="0.25">
      <c r="A277" s="1">
        <v>40586</v>
      </c>
      <c r="B277">
        <v>18</v>
      </c>
      <c r="C277">
        <v>97</v>
      </c>
      <c r="D277">
        <v>27</v>
      </c>
      <c r="E277">
        <v>56</v>
      </c>
      <c r="F277">
        <v>16</v>
      </c>
      <c r="G277">
        <v>28</v>
      </c>
      <c r="H277" t="str">
        <f>TEXT(Table1[[#This Row],[Date]],"dddd")</f>
        <v>Saturday</v>
      </c>
    </row>
    <row r="278" spans="1:8" x14ac:dyDescent="0.25">
      <c r="A278" s="1">
        <v>40586</v>
      </c>
      <c r="B278">
        <v>19</v>
      </c>
      <c r="C278">
        <v>9</v>
      </c>
      <c r="D278">
        <v>15</v>
      </c>
      <c r="E278">
        <v>48</v>
      </c>
      <c r="F278">
        <v>0</v>
      </c>
      <c r="G278">
        <v>9</v>
      </c>
      <c r="H278" t="str">
        <f>TEXT(Table1[[#This Row],[Date]],"dddd")</f>
        <v>Saturday</v>
      </c>
    </row>
    <row r="279" spans="1:8" x14ac:dyDescent="0.25">
      <c r="A279" s="1">
        <v>40586</v>
      </c>
      <c r="B279">
        <v>20</v>
      </c>
      <c r="C279">
        <v>36</v>
      </c>
      <c r="D279">
        <v>28</v>
      </c>
      <c r="E279">
        <v>37</v>
      </c>
      <c r="F279">
        <v>3</v>
      </c>
      <c r="G279">
        <v>24</v>
      </c>
      <c r="H279" t="str">
        <f>TEXT(Table1[[#This Row],[Date]],"dddd")</f>
        <v>Saturday</v>
      </c>
    </row>
    <row r="280" spans="1:8" x14ac:dyDescent="0.25">
      <c r="A280" s="1">
        <v>40586</v>
      </c>
      <c r="B280">
        <v>21</v>
      </c>
      <c r="C280">
        <v>60</v>
      </c>
      <c r="D280">
        <v>10</v>
      </c>
      <c r="E280">
        <v>20</v>
      </c>
      <c r="F280">
        <v>24</v>
      </c>
      <c r="G280">
        <v>27</v>
      </c>
      <c r="H280" t="str">
        <f>TEXT(Table1[[#This Row],[Date]],"dddd")</f>
        <v>Saturday</v>
      </c>
    </row>
    <row r="281" spans="1:8" x14ac:dyDescent="0.25">
      <c r="A281" s="1">
        <v>40586</v>
      </c>
      <c r="B281">
        <v>22</v>
      </c>
      <c r="C281">
        <v>7</v>
      </c>
      <c r="D281">
        <v>11</v>
      </c>
      <c r="E281">
        <v>63</v>
      </c>
      <c r="F281">
        <v>52</v>
      </c>
      <c r="G281">
        <v>26</v>
      </c>
      <c r="H281" t="str">
        <f>TEXT(Table1[[#This Row],[Date]],"dddd")</f>
        <v>Saturday</v>
      </c>
    </row>
    <row r="282" spans="1:8" x14ac:dyDescent="0.25">
      <c r="A282" s="1">
        <v>40586</v>
      </c>
      <c r="B282">
        <v>23</v>
      </c>
      <c r="C282">
        <v>90</v>
      </c>
      <c r="D282">
        <v>4</v>
      </c>
      <c r="E282">
        <v>7</v>
      </c>
      <c r="F282">
        <v>27</v>
      </c>
      <c r="G282">
        <v>19</v>
      </c>
      <c r="H282" t="str">
        <f>TEXT(Table1[[#This Row],[Date]],"dddd")</f>
        <v>Saturday</v>
      </c>
    </row>
    <row r="283" spans="1:8" x14ac:dyDescent="0.25">
      <c r="A283" s="1">
        <v>40587</v>
      </c>
      <c r="B283">
        <v>0</v>
      </c>
      <c r="C283">
        <v>38</v>
      </c>
      <c r="D283">
        <v>4</v>
      </c>
      <c r="E283">
        <v>38</v>
      </c>
      <c r="F283">
        <v>45</v>
      </c>
      <c r="G283">
        <v>14</v>
      </c>
      <c r="H283" t="str">
        <f>TEXT(Table1[[#This Row],[Date]],"dddd")</f>
        <v>Sunday</v>
      </c>
    </row>
    <row r="284" spans="1:8" x14ac:dyDescent="0.25">
      <c r="A284" s="1">
        <v>40587</v>
      </c>
      <c r="B284">
        <v>1</v>
      </c>
      <c r="C284">
        <v>88</v>
      </c>
      <c r="D284">
        <v>33</v>
      </c>
      <c r="E284">
        <v>1</v>
      </c>
      <c r="F284">
        <v>8</v>
      </c>
      <c r="G284">
        <v>0</v>
      </c>
      <c r="H284" t="str">
        <f>TEXT(Table1[[#This Row],[Date]],"dddd")</f>
        <v>Sunday</v>
      </c>
    </row>
    <row r="285" spans="1:8" x14ac:dyDescent="0.25">
      <c r="A285" s="1">
        <v>40587</v>
      </c>
      <c r="B285">
        <v>2</v>
      </c>
      <c r="C285">
        <v>83</v>
      </c>
      <c r="D285">
        <v>29</v>
      </c>
      <c r="E285">
        <v>69</v>
      </c>
      <c r="F285">
        <v>28</v>
      </c>
      <c r="G285">
        <v>27</v>
      </c>
      <c r="H285" t="str">
        <f>TEXT(Table1[[#This Row],[Date]],"dddd")</f>
        <v>Sunday</v>
      </c>
    </row>
    <row r="286" spans="1:8" x14ac:dyDescent="0.25">
      <c r="A286" s="1">
        <v>40587</v>
      </c>
      <c r="B286">
        <v>3</v>
      </c>
      <c r="C286">
        <v>28</v>
      </c>
      <c r="D286">
        <v>20</v>
      </c>
      <c r="E286">
        <v>36</v>
      </c>
      <c r="F286">
        <v>9</v>
      </c>
      <c r="G286">
        <v>11</v>
      </c>
      <c r="H286" t="str">
        <f>TEXT(Table1[[#This Row],[Date]],"dddd")</f>
        <v>Sunday</v>
      </c>
    </row>
    <row r="287" spans="1:8" x14ac:dyDescent="0.25">
      <c r="A287" s="1">
        <v>40587</v>
      </c>
      <c r="B287">
        <v>4</v>
      </c>
      <c r="C287">
        <v>21</v>
      </c>
      <c r="D287">
        <v>39</v>
      </c>
      <c r="E287">
        <v>58</v>
      </c>
      <c r="F287">
        <v>33</v>
      </c>
      <c r="G287">
        <v>1</v>
      </c>
      <c r="H287" t="str">
        <f>TEXT(Table1[[#This Row],[Date]],"dddd")</f>
        <v>Sunday</v>
      </c>
    </row>
    <row r="288" spans="1:8" x14ac:dyDescent="0.25">
      <c r="A288" s="1">
        <v>40587</v>
      </c>
      <c r="B288">
        <v>5</v>
      </c>
      <c r="C288">
        <v>85</v>
      </c>
      <c r="D288">
        <v>15</v>
      </c>
      <c r="E288">
        <v>26</v>
      </c>
      <c r="F288">
        <v>65</v>
      </c>
      <c r="G288">
        <v>25</v>
      </c>
      <c r="H288" t="str">
        <f>TEXT(Table1[[#This Row],[Date]],"dddd")</f>
        <v>Sunday</v>
      </c>
    </row>
    <row r="289" spans="1:8" x14ac:dyDescent="0.25">
      <c r="A289" s="1">
        <v>40587</v>
      </c>
      <c r="B289">
        <v>6</v>
      </c>
      <c r="C289">
        <v>7</v>
      </c>
      <c r="D289">
        <v>32</v>
      </c>
      <c r="E289">
        <v>38</v>
      </c>
      <c r="F289">
        <v>71</v>
      </c>
      <c r="G289">
        <v>19</v>
      </c>
      <c r="H289" t="str">
        <f>TEXT(Table1[[#This Row],[Date]],"dddd")</f>
        <v>Sunday</v>
      </c>
    </row>
    <row r="290" spans="1:8" x14ac:dyDescent="0.25">
      <c r="A290" s="1">
        <v>40587</v>
      </c>
      <c r="B290">
        <v>7</v>
      </c>
      <c r="C290">
        <v>39</v>
      </c>
      <c r="D290">
        <v>17</v>
      </c>
      <c r="E290">
        <v>52</v>
      </c>
      <c r="F290">
        <v>22</v>
      </c>
      <c r="G290">
        <v>27</v>
      </c>
      <c r="H290" t="str">
        <f>TEXT(Table1[[#This Row],[Date]],"dddd")</f>
        <v>Sunday</v>
      </c>
    </row>
    <row r="291" spans="1:8" x14ac:dyDescent="0.25">
      <c r="A291" s="1">
        <v>40587</v>
      </c>
      <c r="B291">
        <v>8</v>
      </c>
      <c r="C291">
        <v>65</v>
      </c>
      <c r="D291">
        <v>21</v>
      </c>
      <c r="E291">
        <v>38</v>
      </c>
      <c r="F291">
        <v>25</v>
      </c>
      <c r="G291">
        <v>22</v>
      </c>
      <c r="H291" t="str">
        <f>TEXT(Table1[[#This Row],[Date]],"dddd")</f>
        <v>Sunday</v>
      </c>
    </row>
    <row r="292" spans="1:8" x14ac:dyDescent="0.25">
      <c r="A292" s="1">
        <v>40587</v>
      </c>
      <c r="B292">
        <v>9</v>
      </c>
      <c r="C292">
        <v>79</v>
      </c>
      <c r="D292">
        <v>28</v>
      </c>
      <c r="E292">
        <v>64</v>
      </c>
      <c r="F292">
        <v>47</v>
      </c>
      <c r="G292">
        <v>8</v>
      </c>
      <c r="H292" t="str">
        <f>TEXT(Table1[[#This Row],[Date]],"dddd")</f>
        <v>Sunday</v>
      </c>
    </row>
    <row r="293" spans="1:8" x14ac:dyDescent="0.25">
      <c r="A293" s="1">
        <v>40587</v>
      </c>
      <c r="B293">
        <v>10</v>
      </c>
      <c r="C293">
        <v>21</v>
      </c>
      <c r="D293">
        <v>7</v>
      </c>
      <c r="E293">
        <v>15</v>
      </c>
      <c r="F293">
        <v>25</v>
      </c>
      <c r="G293">
        <v>11</v>
      </c>
      <c r="H293" t="str">
        <f>TEXT(Table1[[#This Row],[Date]],"dddd")</f>
        <v>Sunday</v>
      </c>
    </row>
    <row r="294" spans="1:8" x14ac:dyDescent="0.25">
      <c r="A294" s="1">
        <v>40587</v>
      </c>
      <c r="B294">
        <v>11</v>
      </c>
      <c r="C294">
        <v>31</v>
      </c>
      <c r="D294">
        <v>37</v>
      </c>
      <c r="E294">
        <v>61</v>
      </c>
      <c r="F294">
        <v>51</v>
      </c>
      <c r="G294">
        <v>10</v>
      </c>
      <c r="H294" t="str">
        <f>TEXT(Table1[[#This Row],[Date]],"dddd")</f>
        <v>Sunday</v>
      </c>
    </row>
    <row r="295" spans="1:8" x14ac:dyDescent="0.25">
      <c r="A295" s="1">
        <v>40587</v>
      </c>
      <c r="B295">
        <v>12</v>
      </c>
      <c r="C295">
        <v>85</v>
      </c>
      <c r="D295">
        <v>22</v>
      </c>
      <c r="E295">
        <v>67</v>
      </c>
      <c r="F295">
        <v>73</v>
      </c>
      <c r="G295">
        <v>23</v>
      </c>
      <c r="H295" t="str">
        <f>TEXT(Table1[[#This Row],[Date]],"dddd")</f>
        <v>Sunday</v>
      </c>
    </row>
    <row r="296" spans="1:8" x14ac:dyDescent="0.25">
      <c r="A296" s="1">
        <v>40587</v>
      </c>
      <c r="B296">
        <v>13</v>
      </c>
      <c r="C296">
        <v>23</v>
      </c>
      <c r="D296">
        <v>13</v>
      </c>
      <c r="E296">
        <v>23</v>
      </c>
      <c r="F296">
        <v>15</v>
      </c>
      <c r="G296">
        <v>3</v>
      </c>
      <c r="H296" t="str">
        <f>TEXT(Table1[[#This Row],[Date]],"dddd")</f>
        <v>Sunday</v>
      </c>
    </row>
    <row r="297" spans="1:8" x14ac:dyDescent="0.25">
      <c r="A297" s="1">
        <v>40587</v>
      </c>
      <c r="B297">
        <v>14</v>
      </c>
      <c r="C297">
        <v>21</v>
      </c>
      <c r="D297">
        <v>14</v>
      </c>
      <c r="E297">
        <v>40</v>
      </c>
      <c r="F297">
        <v>56</v>
      </c>
      <c r="G297">
        <v>1</v>
      </c>
      <c r="H297" t="str">
        <f>TEXT(Table1[[#This Row],[Date]],"dddd")</f>
        <v>Sunday</v>
      </c>
    </row>
    <row r="298" spans="1:8" x14ac:dyDescent="0.25">
      <c r="A298" s="1">
        <v>40587</v>
      </c>
      <c r="B298">
        <v>15</v>
      </c>
      <c r="C298">
        <v>39</v>
      </c>
      <c r="D298">
        <v>29</v>
      </c>
      <c r="E298">
        <v>3</v>
      </c>
      <c r="F298">
        <v>52</v>
      </c>
      <c r="G298">
        <v>13</v>
      </c>
      <c r="H298" t="str">
        <f>TEXT(Table1[[#This Row],[Date]],"dddd")</f>
        <v>Sunday</v>
      </c>
    </row>
    <row r="299" spans="1:8" x14ac:dyDescent="0.25">
      <c r="A299" s="1">
        <v>40587</v>
      </c>
      <c r="B299">
        <v>16</v>
      </c>
      <c r="C299">
        <v>43</v>
      </c>
      <c r="D299">
        <v>10</v>
      </c>
      <c r="E299">
        <v>8</v>
      </c>
      <c r="F299">
        <v>50</v>
      </c>
      <c r="G299">
        <v>3</v>
      </c>
      <c r="H299" t="str">
        <f>TEXT(Table1[[#This Row],[Date]],"dddd")</f>
        <v>Sunday</v>
      </c>
    </row>
    <row r="300" spans="1:8" x14ac:dyDescent="0.25">
      <c r="A300" s="1">
        <v>40587</v>
      </c>
      <c r="B300">
        <v>17</v>
      </c>
      <c r="C300">
        <v>10</v>
      </c>
      <c r="D300">
        <v>22</v>
      </c>
      <c r="E300">
        <v>43</v>
      </c>
      <c r="F300">
        <v>30</v>
      </c>
      <c r="G300">
        <v>1</v>
      </c>
      <c r="H300" t="str">
        <f>TEXT(Table1[[#This Row],[Date]],"dddd")</f>
        <v>Sunday</v>
      </c>
    </row>
    <row r="301" spans="1:8" x14ac:dyDescent="0.25">
      <c r="A301" s="1">
        <v>40587</v>
      </c>
      <c r="B301">
        <v>18</v>
      </c>
      <c r="C301">
        <v>34</v>
      </c>
      <c r="D301">
        <v>16</v>
      </c>
      <c r="E301">
        <v>3</v>
      </c>
      <c r="F301">
        <v>61</v>
      </c>
      <c r="G301">
        <v>15</v>
      </c>
      <c r="H301" t="str">
        <f>TEXT(Table1[[#This Row],[Date]],"dddd")</f>
        <v>Sunday</v>
      </c>
    </row>
    <row r="302" spans="1:8" x14ac:dyDescent="0.25">
      <c r="A302" s="1">
        <v>40587</v>
      </c>
      <c r="B302">
        <v>19</v>
      </c>
      <c r="C302">
        <v>87</v>
      </c>
      <c r="D302">
        <v>22</v>
      </c>
      <c r="E302">
        <v>4</v>
      </c>
      <c r="F302">
        <v>3</v>
      </c>
      <c r="G302">
        <v>19</v>
      </c>
      <c r="H302" t="str">
        <f>TEXT(Table1[[#This Row],[Date]],"dddd")</f>
        <v>Sunday</v>
      </c>
    </row>
    <row r="303" spans="1:8" x14ac:dyDescent="0.25">
      <c r="A303" s="1">
        <v>40587</v>
      </c>
      <c r="B303">
        <v>20</v>
      </c>
      <c r="C303">
        <v>57</v>
      </c>
      <c r="D303">
        <v>0</v>
      </c>
      <c r="E303">
        <v>31</v>
      </c>
      <c r="F303">
        <v>16</v>
      </c>
      <c r="G303">
        <v>2</v>
      </c>
      <c r="H303" t="str">
        <f>TEXT(Table1[[#This Row],[Date]],"dddd")</f>
        <v>Sunday</v>
      </c>
    </row>
    <row r="304" spans="1:8" x14ac:dyDescent="0.25">
      <c r="A304" s="1">
        <v>40587</v>
      </c>
      <c r="B304">
        <v>21</v>
      </c>
      <c r="C304">
        <v>56</v>
      </c>
      <c r="D304">
        <v>27</v>
      </c>
      <c r="E304">
        <v>64</v>
      </c>
      <c r="F304">
        <v>61</v>
      </c>
      <c r="G304">
        <v>13</v>
      </c>
      <c r="H304" t="str">
        <f>TEXT(Table1[[#This Row],[Date]],"dddd")</f>
        <v>Sunday</v>
      </c>
    </row>
    <row r="305" spans="1:8" x14ac:dyDescent="0.25">
      <c r="A305" s="1">
        <v>40587</v>
      </c>
      <c r="B305">
        <v>22</v>
      </c>
      <c r="C305">
        <v>75</v>
      </c>
      <c r="D305">
        <v>7</v>
      </c>
      <c r="E305">
        <v>37</v>
      </c>
      <c r="F305">
        <v>57</v>
      </c>
      <c r="G305">
        <v>27</v>
      </c>
      <c r="H305" t="str">
        <f>TEXT(Table1[[#This Row],[Date]],"dddd")</f>
        <v>Sunday</v>
      </c>
    </row>
    <row r="306" spans="1:8" x14ac:dyDescent="0.25">
      <c r="A306" s="1">
        <v>40587</v>
      </c>
      <c r="B306">
        <v>23</v>
      </c>
      <c r="C306">
        <v>28</v>
      </c>
      <c r="D306">
        <v>10</v>
      </c>
      <c r="E306">
        <v>1</v>
      </c>
      <c r="F306">
        <v>50</v>
      </c>
      <c r="G306">
        <v>4</v>
      </c>
      <c r="H306" t="str">
        <f>TEXT(Table1[[#This Row],[Date]],"dddd")</f>
        <v>Sunday</v>
      </c>
    </row>
    <row r="307" spans="1:8" x14ac:dyDescent="0.25">
      <c r="A307" s="1">
        <v>40588</v>
      </c>
      <c r="B307">
        <v>0</v>
      </c>
      <c r="C307">
        <v>19</v>
      </c>
      <c r="D307">
        <v>32</v>
      </c>
      <c r="E307">
        <v>8</v>
      </c>
      <c r="F307">
        <v>55</v>
      </c>
      <c r="G307">
        <v>17</v>
      </c>
      <c r="H307" t="str">
        <f>TEXT(Table1[[#This Row],[Date]],"dddd")</f>
        <v>Monday</v>
      </c>
    </row>
    <row r="308" spans="1:8" x14ac:dyDescent="0.25">
      <c r="A308" s="1">
        <v>40588</v>
      </c>
      <c r="B308">
        <v>1</v>
      </c>
      <c r="C308">
        <v>19</v>
      </c>
      <c r="D308">
        <v>4</v>
      </c>
      <c r="E308">
        <v>1</v>
      </c>
      <c r="F308">
        <v>70</v>
      </c>
      <c r="G308">
        <v>10</v>
      </c>
      <c r="H308" t="str">
        <f>TEXT(Table1[[#This Row],[Date]],"dddd")</f>
        <v>Monday</v>
      </c>
    </row>
    <row r="309" spans="1:8" x14ac:dyDescent="0.25">
      <c r="A309" s="1">
        <v>40588</v>
      </c>
      <c r="B309">
        <v>2</v>
      </c>
      <c r="C309">
        <v>74</v>
      </c>
      <c r="D309">
        <v>13</v>
      </c>
      <c r="E309">
        <v>21</v>
      </c>
      <c r="F309">
        <v>45</v>
      </c>
      <c r="G309">
        <v>0</v>
      </c>
      <c r="H309" t="str">
        <f>TEXT(Table1[[#This Row],[Date]],"dddd")</f>
        <v>Monday</v>
      </c>
    </row>
    <row r="310" spans="1:8" x14ac:dyDescent="0.25">
      <c r="A310" s="1">
        <v>40588</v>
      </c>
      <c r="B310">
        <v>3</v>
      </c>
      <c r="C310">
        <v>27</v>
      </c>
      <c r="D310">
        <v>6</v>
      </c>
      <c r="E310">
        <v>33</v>
      </c>
      <c r="F310">
        <v>14</v>
      </c>
      <c r="G310">
        <v>2</v>
      </c>
      <c r="H310" t="str">
        <f>TEXT(Table1[[#This Row],[Date]],"dddd")</f>
        <v>Monday</v>
      </c>
    </row>
    <row r="311" spans="1:8" x14ac:dyDescent="0.25">
      <c r="A311" s="1">
        <v>40588</v>
      </c>
      <c r="B311">
        <v>4</v>
      </c>
      <c r="C311">
        <v>17</v>
      </c>
      <c r="D311">
        <v>27</v>
      </c>
      <c r="E311">
        <v>24</v>
      </c>
      <c r="F311">
        <v>41</v>
      </c>
      <c r="G311">
        <v>29</v>
      </c>
      <c r="H311" t="str">
        <f>TEXT(Table1[[#This Row],[Date]],"dddd")</f>
        <v>Monday</v>
      </c>
    </row>
    <row r="312" spans="1:8" x14ac:dyDescent="0.25">
      <c r="A312" s="1">
        <v>40588</v>
      </c>
      <c r="B312">
        <v>5</v>
      </c>
      <c r="C312">
        <v>69</v>
      </c>
      <c r="D312">
        <v>29</v>
      </c>
      <c r="E312">
        <v>57</v>
      </c>
      <c r="F312">
        <v>12</v>
      </c>
      <c r="G312">
        <v>8</v>
      </c>
      <c r="H312" t="str">
        <f>TEXT(Table1[[#This Row],[Date]],"dddd")</f>
        <v>Monday</v>
      </c>
    </row>
    <row r="313" spans="1:8" x14ac:dyDescent="0.25">
      <c r="A313" s="1">
        <v>40588</v>
      </c>
      <c r="B313">
        <v>6</v>
      </c>
      <c r="C313">
        <v>100</v>
      </c>
      <c r="D313">
        <v>25</v>
      </c>
      <c r="E313">
        <v>33</v>
      </c>
      <c r="F313">
        <v>46</v>
      </c>
      <c r="G313">
        <v>5</v>
      </c>
      <c r="H313" t="str">
        <f>TEXT(Table1[[#This Row],[Date]],"dddd")</f>
        <v>Monday</v>
      </c>
    </row>
    <row r="314" spans="1:8" x14ac:dyDescent="0.25">
      <c r="A314" s="1">
        <v>40588</v>
      </c>
      <c r="B314">
        <v>7</v>
      </c>
      <c r="C314">
        <v>70</v>
      </c>
      <c r="D314">
        <v>30</v>
      </c>
      <c r="E314">
        <v>13</v>
      </c>
      <c r="F314">
        <v>40</v>
      </c>
      <c r="G314">
        <v>3</v>
      </c>
      <c r="H314" t="str">
        <f>TEXT(Table1[[#This Row],[Date]],"dddd")</f>
        <v>Monday</v>
      </c>
    </row>
    <row r="315" spans="1:8" x14ac:dyDescent="0.25">
      <c r="A315" s="1">
        <v>40588</v>
      </c>
      <c r="B315">
        <v>8</v>
      </c>
      <c r="C315">
        <v>97</v>
      </c>
      <c r="D315">
        <v>25</v>
      </c>
      <c r="E315">
        <v>54</v>
      </c>
      <c r="F315">
        <v>34</v>
      </c>
      <c r="G315">
        <v>18</v>
      </c>
      <c r="H315" t="str">
        <f>TEXT(Table1[[#This Row],[Date]],"dddd")</f>
        <v>Monday</v>
      </c>
    </row>
    <row r="316" spans="1:8" x14ac:dyDescent="0.25">
      <c r="A316" s="1">
        <v>40588</v>
      </c>
      <c r="B316">
        <v>9</v>
      </c>
      <c r="C316">
        <v>46</v>
      </c>
      <c r="D316">
        <v>22</v>
      </c>
      <c r="E316">
        <v>45</v>
      </c>
      <c r="F316">
        <v>65</v>
      </c>
      <c r="G316">
        <v>27</v>
      </c>
      <c r="H316" t="str">
        <f>TEXT(Table1[[#This Row],[Date]],"dddd")</f>
        <v>Monday</v>
      </c>
    </row>
    <row r="317" spans="1:8" x14ac:dyDescent="0.25">
      <c r="A317" s="1">
        <v>40588</v>
      </c>
      <c r="B317">
        <v>10</v>
      </c>
      <c r="C317">
        <v>64</v>
      </c>
      <c r="D317">
        <v>36</v>
      </c>
      <c r="E317">
        <v>14</v>
      </c>
      <c r="F317">
        <v>22</v>
      </c>
      <c r="G317">
        <v>21</v>
      </c>
      <c r="H317" t="str">
        <f>TEXT(Table1[[#This Row],[Date]],"dddd")</f>
        <v>Monday</v>
      </c>
    </row>
    <row r="318" spans="1:8" x14ac:dyDescent="0.25">
      <c r="A318" s="1">
        <v>40588</v>
      </c>
      <c r="B318">
        <v>11</v>
      </c>
      <c r="C318">
        <v>5</v>
      </c>
      <c r="D318">
        <v>16</v>
      </c>
      <c r="E318">
        <v>5</v>
      </c>
      <c r="F318">
        <v>32</v>
      </c>
      <c r="G318">
        <v>28</v>
      </c>
      <c r="H318" t="str">
        <f>TEXT(Table1[[#This Row],[Date]],"dddd")</f>
        <v>Monday</v>
      </c>
    </row>
    <row r="319" spans="1:8" x14ac:dyDescent="0.25">
      <c r="A319" s="1">
        <v>40588</v>
      </c>
      <c r="B319">
        <v>12</v>
      </c>
      <c r="C319">
        <v>79</v>
      </c>
      <c r="D319">
        <v>4</v>
      </c>
      <c r="E319">
        <v>14</v>
      </c>
      <c r="F319">
        <v>3</v>
      </c>
      <c r="G319">
        <v>23</v>
      </c>
      <c r="H319" t="str">
        <f>TEXT(Table1[[#This Row],[Date]],"dddd")</f>
        <v>Monday</v>
      </c>
    </row>
    <row r="320" spans="1:8" x14ac:dyDescent="0.25">
      <c r="A320" s="1">
        <v>40588</v>
      </c>
      <c r="B320">
        <v>13</v>
      </c>
      <c r="C320">
        <v>12</v>
      </c>
      <c r="D320">
        <v>9</v>
      </c>
      <c r="E320">
        <v>54</v>
      </c>
      <c r="F320">
        <v>70</v>
      </c>
      <c r="G320">
        <v>31</v>
      </c>
      <c r="H320" t="str">
        <f>TEXT(Table1[[#This Row],[Date]],"dddd")</f>
        <v>Monday</v>
      </c>
    </row>
    <row r="321" spans="1:8" x14ac:dyDescent="0.25">
      <c r="A321" s="1">
        <v>40588</v>
      </c>
      <c r="B321">
        <v>14</v>
      </c>
      <c r="C321">
        <v>57</v>
      </c>
      <c r="D321">
        <v>1</v>
      </c>
      <c r="E321">
        <v>33</v>
      </c>
      <c r="F321">
        <v>45</v>
      </c>
      <c r="G321">
        <v>15</v>
      </c>
      <c r="H321" t="str">
        <f>TEXT(Table1[[#This Row],[Date]],"dddd")</f>
        <v>Monday</v>
      </c>
    </row>
    <row r="322" spans="1:8" x14ac:dyDescent="0.25">
      <c r="A322" s="1">
        <v>40588</v>
      </c>
      <c r="B322">
        <v>15</v>
      </c>
      <c r="C322">
        <v>74</v>
      </c>
      <c r="D322">
        <v>23</v>
      </c>
      <c r="E322">
        <v>25</v>
      </c>
      <c r="F322">
        <v>44</v>
      </c>
      <c r="G322">
        <v>27</v>
      </c>
      <c r="H322" t="str">
        <f>TEXT(Table1[[#This Row],[Date]],"dddd")</f>
        <v>Monday</v>
      </c>
    </row>
    <row r="323" spans="1:8" x14ac:dyDescent="0.25">
      <c r="A323" s="1">
        <v>40588</v>
      </c>
      <c r="B323">
        <v>16</v>
      </c>
      <c r="C323">
        <v>66</v>
      </c>
      <c r="D323">
        <v>37</v>
      </c>
      <c r="E323">
        <v>15</v>
      </c>
      <c r="F323">
        <v>0</v>
      </c>
      <c r="G323">
        <v>11</v>
      </c>
      <c r="H323" t="str">
        <f>TEXT(Table1[[#This Row],[Date]],"dddd")</f>
        <v>Monday</v>
      </c>
    </row>
    <row r="324" spans="1:8" x14ac:dyDescent="0.25">
      <c r="A324" s="1">
        <v>40588</v>
      </c>
      <c r="B324">
        <v>17</v>
      </c>
      <c r="C324">
        <v>98</v>
      </c>
      <c r="D324">
        <v>24</v>
      </c>
      <c r="E324">
        <v>17</v>
      </c>
      <c r="F324">
        <v>67</v>
      </c>
      <c r="G324">
        <v>29</v>
      </c>
      <c r="H324" t="str">
        <f>TEXT(Table1[[#This Row],[Date]],"dddd")</f>
        <v>Monday</v>
      </c>
    </row>
    <row r="325" spans="1:8" x14ac:dyDescent="0.25">
      <c r="A325" s="1">
        <v>40588</v>
      </c>
      <c r="B325">
        <v>18</v>
      </c>
      <c r="C325">
        <v>38</v>
      </c>
      <c r="D325">
        <v>22</v>
      </c>
      <c r="E325">
        <v>54</v>
      </c>
      <c r="F325">
        <v>62</v>
      </c>
      <c r="G325">
        <v>16</v>
      </c>
      <c r="H325" t="str">
        <f>TEXT(Table1[[#This Row],[Date]],"dddd")</f>
        <v>Monday</v>
      </c>
    </row>
    <row r="326" spans="1:8" x14ac:dyDescent="0.25">
      <c r="A326" s="1">
        <v>40588</v>
      </c>
      <c r="B326">
        <v>19</v>
      </c>
      <c r="C326">
        <v>96</v>
      </c>
      <c r="D326">
        <v>22</v>
      </c>
      <c r="E326">
        <v>29</v>
      </c>
      <c r="F326">
        <v>60</v>
      </c>
      <c r="G326">
        <v>16</v>
      </c>
      <c r="H326" t="str">
        <f>TEXT(Table1[[#This Row],[Date]],"dddd")</f>
        <v>Monday</v>
      </c>
    </row>
    <row r="327" spans="1:8" x14ac:dyDescent="0.25">
      <c r="A327" s="1">
        <v>40588</v>
      </c>
      <c r="B327">
        <v>20</v>
      </c>
      <c r="C327">
        <v>91</v>
      </c>
      <c r="D327">
        <v>19</v>
      </c>
      <c r="E327">
        <v>11</v>
      </c>
      <c r="F327">
        <v>39</v>
      </c>
      <c r="G327">
        <v>13</v>
      </c>
      <c r="H327" t="str">
        <f>TEXT(Table1[[#This Row],[Date]],"dddd")</f>
        <v>Monday</v>
      </c>
    </row>
    <row r="328" spans="1:8" x14ac:dyDescent="0.25">
      <c r="A328" s="1">
        <v>40588</v>
      </c>
      <c r="B328">
        <v>21</v>
      </c>
      <c r="C328">
        <v>79</v>
      </c>
      <c r="D328">
        <v>40</v>
      </c>
      <c r="E328">
        <v>46</v>
      </c>
      <c r="F328">
        <v>1</v>
      </c>
      <c r="G328">
        <v>19</v>
      </c>
      <c r="H328" t="str">
        <f>TEXT(Table1[[#This Row],[Date]],"dddd")</f>
        <v>Monday</v>
      </c>
    </row>
    <row r="329" spans="1:8" x14ac:dyDescent="0.25">
      <c r="A329" s="1">
        <v>40588</v>
      </c>
      <c r="B329">
        <v>22</v>
      </c>
      <c r="C329">
        <v>18</v>
      </c>
      <c r="D329">
        <v>8</v>
      </c>
      <c r="E329">
        <v>21</v>
      </c>
      <c r="F329">
        <v>20</v>
      </c>
      <c r="G329">
        <v>3</v>
      </c>
      <c r="H329" t="str">
        <f>TEXT(Table1[[#This Row],[Date]],"dddd")</f>
        <v>Monday</v>
      </c>
    </row>
    <row r="330" spans="1:8" x14ac:dyDescent="0.25">
      <c r="A330" s="1">
        <v>40588</v>
      </c>
      <c r="B330">
        <v>23</v>
      </c>
      <c r="C330">
        <v>101</v>
      </c>
      <c r="D330">
        <v>4</v>
      </c>
      <c r="E330">
        <v>22</v>
      </c>
      <c r="F330">
        <v>72</v>
      </c>
      <c r="G330">
        <v>6</v>
      </c>
      <c r="H330" t="str">
        <f>TEXT(Table1[[#This Row],[Date]],"dddd")</f>
        <v>Monday</v>
      </c>
    </row>
    <row r="331" spans="1:8" x14ac:dyDescent="0.25">
      <c r="A331" s="1">
        <v>40589</v>
      </c>
      <c r="B331">
        <v>0</v>
      </c>
      <c r="C331">
        <v>67</v>
      </c>
      <c r="D331">
        <v>23</v>
      </c>
      <c r="E331">
        <v>17</v>
      </c>
      <c r="F331">
        <v>6</v>
      </c>
      <c r="G331">
        <v>16</v>
      </c>
      <c r="H331" t="str">
        <f>TEXT(Table1[[#This Row],[Date]],"dddd")</f>
        <v>Tuesday</v>
      </c>
    </row>
    <row r="332" spans="1:8" x14ac:dyDescent="0.25">
      <c r="A332" s="1">
        <v>40589</v>
      </c>
      <c r="B332">
        <v>1</v>
      </c>
      <c r="C332">
        <v>13</v>
      </c>
      <c r="D332">
        <v>19</v>
      </c>
      <c r="E332">
        <v>66</v>
      </c>
      <c r="F332">
        <v>18</v>
      </c>
      <c r="G332">
        <v>2</v>
      </c>
      <c r="H332" t="str">
        <f>TEXT(Table1[[#This Row],[Date]],"dddd")</f>
        <v>Tuesday</v>
      </c>
    </row>
    <row r="333" spans="1:8" x14ac:dyDescent="0.25">
      <c r="A333" s="1">
        <v>40589</v>
      </c>
      <c r="B333">
        <v>2</v>
      </c>
      <c r="C333">
        <v>7</v>
      </c>
      <c r="D333">
        <v>37</v>
      </c>
      <c r="E333">
        <v>55</v>
      </c>
      <c r="F333">
        <v>21</v>
      </c>
      <c r="G333">
        <v>17</v>
      </c>
      <c r="H333" t="str">
        <f>TEXT(Table1[[#This Row],[Date]],"dddd")</f>
        <v>Tuesday</v>
      </c>
    </row>
    <row r="334" spans="1:8" x14ac:dyDescent="0.25">
      <c r="A334" s="1">
        <v>40589</v>
      </c>
      <c r="B334">
        <v>3</v>
      </c>
      <c r="C334">
        <v>33</v>
      </c>
      <c r="D334">
        <v>32</v>
      </c>
      <c r="E334">
        <v>6</v>
      </c>
      <c r="F334">
        <v>68</v>
      </c>
      <c r="G334">
        <v>2</v>
      </c>
      <c r="H334" t="str">
        <f>TEXT(Table1[[#This Row],[Date]],"dddd")</f>
        <v>Tuesday</v>
      </c>
    </row>
    <row r="335" spans="1:8" x14ac:dyDescent="0.25">
      <c r="A335" s="1">
        <v>40589</v>
      </c>
      <c r="B335">
        <v>4</v>
      </c>
      <c r="C335">
        <v>35</v>
      </c>
      <c r="D335">
        <v>0</v>
      </c>
      <c r="E335">
        <v>13</v>
      </c>
      <c r="F335">
        <v>20</v>
      </c>
      <c r="G335">
        <v>9</v>
      </c>
      <c r="H335" t="str">
        <f>TEXT(Table1[[#This Row],[Date]],"dddd")</f>
        <v>Tuesday</v>
      </c>
    </row>
    <row r="336" spans="1:8" x14ac:dyDescent="0.25">
      <c r="A336" s="1">
        <v>40589</v>
      </c>
      <c r="B336">
        <v>5</v>
      </c>
      <c r="C336">
        <v>55</v>
      </c>
      <c r="D336">
        <v>7</v>
      </c>
      <c r="E336">
        <v>58</v>
      </c>
      <c r="F336">
        <v>25</v>
      </c>
      <c r="G336">
        <v>20</v>
      </c>
      <c r="H336" t="str">
        <f>TEXT(Table1[[#This Row],[Date]],"dddd")</f>
        <v>Tuesday</v>
      </c>
    </row>
    <row r="337" spans="1:8" x14ac:dyDescent="0.25">
      <c r="A337" s="1">
        <v>40589</v>
      </c>
      <c r="B337">
        <v>6</v>
      </c>
      <c r="C337">
        <v>74</v>
      </c>
      <c r="D337">
        <v>7</v>
      </c>
      <c r="E337">
        <v>24</v>
      </c>
      <c r="F337">
        <v>38</v>
      </c>
      <c r="G337">
        <v>17</v>
      </c>
      <c r="H337" t="str">
        <f>TEXT(Table1[[#This Row],[Date]],"dddd")</f>
        <v>Tuesday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FA899-4C88-4922-8CB9-BCAC87A01C2C}">
  <dimension ref="B2:E27"/>
  <sheetViews>
    <sheetView workbookViewId="0">
      <selection activeCell="I14" sqref="I14"/>
    </sheetView>
  </sheetViews>
  <sheetFormatPr defaultRowHeight="15" x14ac:dyDescent="0.25"/>
  <cols>
    <col min="2" max="2" width="14" bestFit="1" customWidth="1"/>
    <col min="3" max="4" width="24" bestFit="1" customWidth="1"/>
    <col min="5" max="5" width="34.7109375" customWidth="1"/>
    <col min="6" max="6" width="4" bestFit="1" customWidth="1"/>
  </cols>
  <sheetData>
    <row r="2" spans="2:5" x14ac:dyDescent="0.25">
      <c r="B2" s="2" t="s">
        <v>10</v>
      </c>
      <c r="C2" t="s">
        <v>16</v>
      </c>
    </row>
    <row r="3" spans="2:5" x14ac:dyDescent="0.25">
      <c r="B3" s="5">
        <v>0</v>
      </c>
      <c r="C3">
        <v>352</v>
      </c>
      <c r="E3" s="20" t="s">
        <v>38</v>
      </c>
    </row>
    <row r="4" spans="2:5" x14ac:dyDescent="0.25">
      <c r="B4" s="5">
        <v>1</v>
      </c>
      <c r="C4">
        <v>366</v>
      </c>
    </row>
    <row r="5" spans="2:5" x14ac:dyDescent="0.25">
      <c r="B5" s="5">
        <v>2</v>
      </c>
      <c r="C5">
        <v>383</v>
      </c>
    </row>
    <row r="6" spans="2:5" x14ac:dyDescent="0.25">
      <c r="B6" s="5">
        <v>3</v>
      </c>
      <c r="C6">
        <v>459</v>
      </c>
    </row>
    <row r="7" spans="2:5" x14ac:dyDescent="0.25">
      <c r="B7" s="5">
        <v>4</v>
      </c>
      <c r="C7">
        <v>428</v>
      </c>
    </row>
    <row r="8" spans="2:5" x14ac:dyDescent="0.25">
      <c r="B8" s="5">
        <v>5</v>
      </c>
      <c r="C8">
        <v>474</v>
      </c>
    </row>
    <row r="9" spans="2:5" x14ac:dyDescent="0.25">
      <c r="B9" s="5">
        <v>6</v>
      </c>
      <c r="C9">
        <v>364</v>
      </c>
    </row>
    <row r="10" spans="2:5" x14ac:dyDescent="0.25">
      <c r="B10" s="16">
        <v>7</v>
      </c>
      <c r="C10" s="15">
        <v>620</v>
      </c>
    </row>
    <row r="11" spans="2:5" x14ac:dyDescent="0.25">
      <c r="B11" s="5">
        <v>8</v>
      </c>
      <c r="C11">
        <v>415</v>
      </c>
    </row>
    <row r="12" spans="2:5" x14ac:dyDescent="0.25">
      <c r="B12" s="5">
        <v>9</v>
      </c>
      <c r="C12">
        <v>425</v>
      </c>
    </row>
    <row r="13" spans="2:5" x14ac:dyDescent="0.25">
      <c r="B13" s="5">
        <v>10</v>
      </c>
      <c r="C13">
        <v>489</v>
      </c>
    </row>
    <row r="14" spans="2:5" x14ac:dyDescent="0.25">
      <c r="B14" s="5">
        <v>11</v>
      </c>
      <c r="C14">
        <v>516</v>
      </c>
    </row>
    <row r="15" spans="2:5" x14ac:dyDescent="0.25">
      <c r="B15" s="5">
        <v>12</v>
      </c>
      <c r="C15">
        <v>582</v>
      </c>
    </row>
    <row r="16" spans="2:5" x14ac:dyDescent="0.25">
      <c r="B16" s="5">
        <v>13</v>
      </c>
      <c r="C16">
        <v>472</v>
      </c>
    </row>
    <row r="17" spans="2:3" x14ac:dyDescent="0.25">
      <c r="B17" s="5">
        <v>14</v>
      </c>
      <c r="C17">
        <v>439</v>
      </c>
    </row>
    <row r="18" spans="2:3" x14ac:dyDescent="0.25">
      <c r="B18" s="5">
        <v>15</v>
      </c>
      <c r="C18">
        <v>468</v>
      </c>
    </row>
    <row r="19" spans="2:3" x14ac:dyDescent="0.25">
      <c r="B19" s="5">
        <v>16</v>
      </c>
      <c r="C19">
        <v>388</v>
      </c>
    </row>
    <row r="20" spans="2:3" x14ac:dyDescent="0.25">
      <c r="B20" s="5">
        <v>17</v>
      </c>
      <c r="C20">
        <v>480</v>
      </c>
    </row>
    <row r="21" spans="2:3" x14ac:dyDescent="0.25">
      <c r="B21" s="5">
        <v>18</v>
      </c>
      <c r="C21">
        <v>440</v>
      </c>
    </row>
    <row r="22" spans="2:3" x14ac:dyDescent="0.25">
      <c r="B22" s="5">
        <v>19</v>
      </c>
      <c r="C22">
        <v>486</v>
      </c>
    </row>
    <row r="23" spans="2:3" x14ac:dyDescent="0.25">
      <c r="B23" s="5">
        <v>20</v>
      </c>
      <c r="C23">
        <v>537</v>
      </c>
    </row>
    <row r="24" spans="2:3" x14ac:dyDescent="0.25">
      <c r="B24" s="5">
        <v>21</v>
      </c>
      <c r="C24">
        <v>458</v>
      </c>
    </row>
    <row r="25" spans="2:3" x14ac:dyDescent="0.25">
      <c r="B25" s="5">
        <v>22</v>
      </c>
      <c r="C25">
        <v>438</v>
      </c>
    </row>
    <row r="26" spans="2:3" x14ac:dyDescent="0.25">
      <c r="B26" s="5">
        <v>23</v>
      </c>
      <c r="C26">
        <v>372</v>
      </c>
    </row>
    <row r="27" spans="2:3" x14ac:dyDescent="0.25">
      <c r="B27" s="5" t="s">
        <v>8</v>
      </c>
      <c r="C27">
        <v>10851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CF0C3-8495-44BE-8C27-F74B7085D497}">
  <dimension ref="B2:H27"/>
  <sheetViews>
    <sheetView workbookViewId="0">
      <selection activeCell="D17" sqref="D17"/>
    </sheetView>
  </sheetViews>
  <sheetFormatPr defaultRowHeight="15" x14ac:dyDescent="0.25"/>
  <cols>
    <col min="2" max="2" width="14" bestFit="1" customWidth="1"/>
    <col min="3" max="3" width="24" bestFit="1" customWidth="1"/>
    <col min="4" max="4" width="23.5703125" bestFit="1" customWidth="1"/>
    <col min="5" max="5" width="39" bestFit="1" customWidth="1"/>
    <col min="6" max="7" width="23.5703125" bestFit="1" customWidth="1"/>
  </cols>
  <sheetData>
    <row r="2" spans="2:8" x14ac:dyDescent="0.25">
      <c r="B2" s="2" t="s">
        <v>10</v>
      </c>
      <c r="C2" t="s">
        <v>16</v>
      </c>
      <c r="D2" t="s">
        <v>33</v>
      </c>
      <c r="E2" s="22" t="s">
        <v>39</v>
      </c>
      <c r="F2" s="21"/>
    </row>
    <row r="3" spans="2:8" x14ac:dyDescent="0.25">
      <c r="B3" s="5">
        <v>0</v>
      </c>
      <c r="C3">
        <v>352</v>
      </c>
      <c r="D3">
        <v>238</v>
      </c>
      <c r="E3" s="9">
        <f>C3/D3</f>
        <v>1.4789915966386555</v>
      </c>
      <c r="H3" s="9"/>
    </row>
    <row r="4" spans="2:8" x14ac:dyDescent="0.25">
      <c r="B4" s="5">
        <v>1</v>
      </c>
      <c r="C4">
        <v>366</v>
      </c>
      <c r="D4">
        <v>205</v>
      </c>
      <c r="E4" s="9">
        <f t="shared" ref="E4:E26" si="0">C4/D4</f>
        <v>1.7853658536585366</v>
      </c>
      <c r="H4" s="9"/>
    </row>
    <row r="5" spans="2:8" x14ac:dyDescent="0.25">
      <c r="B5" s="5">
        <v>2</v>
      </c>
      <c r="C5">
        <v>383</v>
      </c>
      <c r="D5">
        <v>223</v>
      </c>
      <c r="E5" s="9">
        <f t="shared" si="0"/>
        <v>1.7174887892376682</v>
      </c>
      <c r="H5" s="9"/>
    </row>
    <row r="6" spans="2:8" x14ac:dyDescent="0.25">
      <c r="B6" s="30">
        <v>3</v>
      </c>
      <c r="C6" s="31">
        <v>459</v>
      </c>
      <c r="D6" s="31">
        <v>145</v>
      </c>
      <c r="E6" s="32">
        <f t="shared" si="0"/>
        <v>3.1655172413793102</v>
      </c>
      <c r="H6" s="9"/>
    </row>
    <row r="7" spans="2:8" x14ac:dyDescent="0.25">
      <c r="B7" s="5">
        <v>4</v>
      </c>
      <c r="C7">
        <v>428</v>
      </c>
      <c r="D7">
        <v>218</v>
      </c>
      <c r="E7" s="9">
        <f t="shared" si="0"/>
        <v>1.963302752293578</v>
      </c>
      <c r="H7" s="9"/>
    </row>
    <row r="8" spans="2:8" x14ac:dyDescent="0.25">
      <c r="B8" s="5">
        <v>5</v>
      </c>
      <c r="C8">
        <v>474</v>
      </c>
      <c r="D8">
        <v>172</v>
      </c>
      <c r="E8" s="9">
        <f t="shared" si="0"/>
        <v>2.7558139534883721</v>
      </c>
      <c r="H8" s="9"/>
    </row>
    <row r="9" spans="2:8" x14ac:dyDescent="0.25">
      <c r="B9" s="5">
        <v>6</v>
      </c>
      <c r="C9">
        <v>364</v>
      </c>
      <c r="D9">
        <v>149</v>
      </c>
      <c r="E9" s="9">
        <f t="shared" si="0"/>
        <v>2.4429530201342282</v>
      </c>
      <c r="H9" s="9"/>
    </row>
    <row r="10" spans="2:8" x14ac:dyDescent="0.25">
      <c r="B10" s="5">
        <v>7</v>
      </c>
      <c r="C10">
        <v>620</v>
      </c>
      <c r="D10">
        <v>208</v>
      </c>
      <c r="E10" s="9">
        <f t="shared" si="0"/>
        <v>2.9807692307692308</v>
      </c>
      <c r="H10" s="9"/>
    </row>
    <row r="11" spans="2:8" x14ac:dyDescent="0.25">
      <c r="B11" s="5">
        <v>8</v>
      </c>
      <c r="C11">
        <v>415</v>
      </c>
      <c r="D11">
        <v>220</v>
      </c>
      <c r="E11" s="9">
        <f t="shared" si="0"/>
        <v>1.8863636363636365</v>
      </c>
      <c r="H11" s="9"/>
    </row>
    <row r="12" spans="2:8" x14ac:dyDescent="0.25">
      <c r="B12" s="5">
        <v>9</v>
      </c>
      <c r="C12">
        <v>425</v>
      </c>
      <c r="D12">
        <v>279</v>
      </c>
      <c r="E12" s="9">
        <f t="shared" si="0"/>
        <v>1.5232974910394266</v>
      </c>
      <c r="H12" s="9"/>
    </row>
    <row r="13" spans="2:8" x14ac:dyDescent="0.25">
      <c r="B13" s="5">
        <v>10</v>
      </c>
      <c r="C13">
        <v>489</v>
      </c>
      <c r="D13">
        <v>194</v>
      </c>
      <c r="E13" s="9">
        <f t="shared" si="0"/>
        <v>2.5206185567010309</v>
      </c>
      <c r="H13" s="9"/>
    </row>
    <row r="14" spans="2:8" x14ac:dyDescent="0.25">
      <c r="B14" s="5">
        <v>11</v>
      </c>
      <c r="C14">
        <v>516</v>
      </c>
      <c r="D14">
        <v>192</v>
      </c>
      <c r="E14" s="9">
        <f t="shared" si="0"/>
        <v>2.6875</v>
      </c>
      <c r="H14" s="9"/>
    </row>
    <row r="15" spans="2:8" x14ac:dyDescent="0.25">
      <c r="B15" s="5">
        <v>12</v>
      </c>
      <c r="C15">
        <v>582</v>
      </c>
      <c r="D15">
        <v>266</v>
      </c>
      <c r="E15" s="9">
        <f t="shared" si="0"/>
        <v>2.1879699248120299</v>
      </c>
      <c r="H15" s="9"/>
    </row>
    <row r="16" spans="2:8" x14ac:dyDescent="0.25">
      <c r="B16" s="5">
        <v>13</v>
      </c>
      <c r="C16">
        <v>472</v>
      </c>
      <c r="D16">
        <v>231</v>
      </c>
      <c r="E16" s="9">
        <f t="shared" si="0"/>
        <v>2.0432900432900434</v>
      </c>
      <c r="H16" s="9"/>
    </row>
    <row r="17" spans="2:8" x14ac:dyDescent="0.25">
      <c r="B17" s="5">
        <v>14</v>
      </c>
      <c r="C17">
        <v>439</v>
      </c>
      <c r="D17">
        <v>205</v>
      </c>
      <c r="E17" s="9">
        <f t="shared" si="0"/>
        <v>2.1414634146341465</v>
      </c>
      <c r="H17" s="9"/>
    </row>
    <row r="18" spans="2:8" x14ac:dyDescent="0.25">
      <c r="B18" s="5">
        <v>15</v>
      </c>
      <c r="C18">
        <v>468</v>
      </c>
      <c r="D18">
        <v>212</v>
      </c>
      <c r="E18" s="9">
        <f t="shared" si="0"/>
        <v>2.2075471698113209</v>
      </c>
      <c r="H18" s="9"/>
    </row>
    <row r="19" spans="2:8" x14ac:dyDescent="0.25">
      <c r="B19" s="5">
        <v>16</v>
      </c>
      <c r="C19">
        <v>388</v>
      </c>
      <c r="D19">
        <v>227</v>
      </c>
      <c r="E19" s="9">
        <f t="shared" si="0"/>
        <v>1.7092511013215859</v>
      </c>
      <c r="H19" s="9"/>
    </row>
    <row r="20" spans="2:8" x14ac:dyDescent="0.25">
      <c r="B20" s="5">
        <v>17</v>
      </c>
      <c r="C20">
        <v>480</v>
      </c>
      <c r="D20">
        <v>231</v>
      </c>
      <c r="E20" s="9">
        <f t="shared" si="0"/>
        <v>2.0779220779220777</v>
      </c>
      <c r="H20" s="9"/>
    </row>
    <row r="21" spans="2:8" x14ac:dyDescent="0.25">
      <c r="B21" s="5">
        <v>18</v>
      </c>
      <c r="C21">
        <v>440</v>
      </c>
      <c r="D21">
        <v>236</v>
      </c>
      <c r="E21" s="9">
        <f t="shared" si="0"/>
        <v>1.8644067796610169</v>
      </c>
      <c r="H21" s="9"/>
    </row>
    <row r="22" spans="2:8" x14ac:dyDescent="0.25">
      <c r="B22" s="5">
        <v>19</v>
      </c>
      <c r="C22">
        <v>486</v>
      </c>
      <c r="D22">
        <v>232</v>
      </c>
      <c r="E22" s="9">
        <f t="shared" si="0"/>
        <v>2.0948275862068964</v>
      </c>
      <c r="H22" s="9"/>
    </row>
    <row r="23" spans="2:8" x14ac:dyDescent="0.25">
      <c r="B23" s="5">
        <v>20</v>
      </c>
      <c r="C23">
        <v>537</v>
      </c>
      <c r="D23">
        <v>263</v>
      </c>
      <c r="E23" s="9">
        <f t="shared" si="0"/>
        <v>2.041825095057034</v>
      </c>
      <c r="H23" s="9"/>
    </row>
    <row r="24" spans="2:8" x14ac:dyDescent="0.25">
      <c r="B24" s="5">
        <v>21</v>
      </c>
      <c r="C24">
        <v>458</v>
      </c>
      <c r="D24">
        <v>259</v>
      </c>
      <c r="E24" s="9">
        <f t="shared" si="0"/>
        <v>1.7683397683397684</v>
      </c>
      <c r="H24" s="9"/>
    </row>
    <row r="25" spans="2:8" x14ac:dyDescent="0.25">
      <c r="B25" s="5">
        <v>22</v>
      </c>
      <c r="C25">
        <v>438</v>
      </c>
      <c r="D25">
        <v>263</v>
      </c>
      <c r="E25" s="9">
        <f t="shared" si="0"/>
        <v>1.6653992395437263</v>
      </c>
      <c r="H25" s="9"/>
    </row>
    <row r="26" spans="2:8" x14ac:dyDescent="0.25">
      <c r="B26" s="5">
        <v>23</v>
      </c>
      <c r="C26">
        <v>372</v>
      </c>
      <c r="D26">
        <v>163</v>
      </c>
      <c r="E26" s="9">
        <f t="shared" si="0"/>
        <v>2.2822085889570554</v>
      </c>
      <c r="H26" s="9"/>
    </row>
    <row r="27" spans="2:8" x14ac:dyDescent="0.25">
      <c r="B27" s="5" t="s">
        <v>8</v>
      </c>
      <c r="C27">
        <v>10851</v>
      </c>
      <c r="D27">
        <v>5231</v>
      </c>
      <c r="H27" s="9"/>
    </row>
  </sheetData>
  <conditionalFormatting sqref="H3:H27">
    <cfRule type="top10" dxfId="3" priority="3" percent="1" bottom="1" rank="1"/>
    <cfRule type="top10" dxfId="2" priority="4" percent="1" rank="1"/>
  </conditionalFormatting>
  <conditionalFormatting sqref="I3:I26">
    <cfRule type="top10" dxfId="1" priority="1" percent="1" bottom="1" rank="1"/>
    <cfRule type="top10" dxfId="0" priority="2" percent="1" rank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2E6CC-723E-4B20-9063-622C88F670AA}">
  <dimension ref="B2:H35"/>
  <sheetViews>
    <sheetView tabSelected="1" workbookViewId="0">
      <selection activeCell="H2" sqref="H2"/>
    </sheetView>
  </sheetViews>
  <sheetFormatPr defaultRowHeight="15" x14ac:dyDescent="0.25"/>
  <cols>
    <col min="2" max="2" width="9.7109375" bestFit="1" customWidth="1"/>
    <col min="3" max="3" width="14.28515625" bestFit="1" customWidth="1"/>
    <col min="4" max="4" width="11.5703125" customWidth="1"/>
    <col min="5" max="5" width="12.42578125" customWidth="1"/>
    <col min="6" max="6" width="14" bestFit="1" customWidth="1"/>
    <col min="7" max="7" width="14.7109375" bestFit="1" customWidth="1"/>
    <col min="8" max="8" width="14.28515625" customWidth="1"/>
    <col min="9" max="16" width="6" customWidth="1"/>
    <col min="17" max="17" width="12.42578125" customWidth="1"/>
    <col min="18" max="26" width="6" customWidth="1"/>
    <col min="27" max="27" width="11.28515625" bestFit="1" customWidth="1"/>
  </cols>
  <sheetData>
    <row r="2" spans="2:7" ht="15.75" x14ac:dyDescent="0.25">
      <c r="B2" s="2" t="s">
        <v>0</v>
      </c>
      <c r="C2" t="s">
        <v>9</v>
      </c>
      <c r="E2" s="37" t="s">
        <v>11</v>
      </c>
      <c r="F2" s="37" t="s">
        <v>12</v>
      </c>
      <c r="G2" s="37" t="s">
        <v>13</v>
      </c>
    </row>
    <row r="3" spans="2:7" ht="15.75" x14ac:dyDescent="0.25">
      <c r="B3" s="3">
        <v>40575</v>
      </c>
      <c r="C3">
        <v>295</v>
      </c>
      <c r="E3" s="36">
        <f>B3</f>
        <v>40575</v>
      </c>
      <c r="F3" s="36">
        <f>B5</f>
        <v>40577</v>
      </c>
      <c r="G3" s="35">
        <f>SUM(C3:C5)</f>
        <v>1112</v>
      </c>
    </row>
    <row r="4" spans="2:7" ht="15.75" x14ac:dyDescent="0.25">
      <c r="B4" s="3">
        <v>40576</v>
      </c>
      <c r="C4">
        <v>362</v>
      </c>
      <c r="E4" s="36">
        <f t="shared" ref="E4:E15" si="0">B4</f>
        <v>40576</v>
      </c>
      <c r="F4" s="36">
        <f t="shared" ref="F4:F14" si="1">B6</f>
        <v>40578</v>
      </c>
      <c r="G4" s="35">
        <f t="shared" ref="G4:G15" si="2">SUM(C4:C6)</f>
        <v>1389</v>
      </c>
    </row>
    <row r="5" spans="2:7" ht="15.75" x14ac:dyDescent="0.25">
      <c r="B5" s="3">
        <v>40577</v>
      </c>
      <c r="C5">
        <v>455</v>
      </c>
      <c r="E5" s="36">
        <f t="shared" si="0"/>
        <v>40577</v>
      </c>
      <c r="F5" s="36">
        <f t="shared" si="1"/>
        <v>40579</v>
      </c>
      <c r="G5" s="35">
        <f t="shared" si="2"/>
        <v>1519</v>
      </c>
    </row>
    <row r="6" spans="2:7" ht="15.75" x14ac:dyDescent="0.25">
      <c r="B6" s="3">
        <v>40578</v>
      </c>
      <c r="C6">
        <v>572</v>
      </c>
      <c r="E6" s="36">
        <f t="shared" si="0"/>
        <v>40578</v>
      </c>
      <c r="F6" s="36">
        <f t="shared" si="1"/>
        <v>40580</v>
      </c>
      <c r="G6" s="35">
        <f t="shared" si="2"/>
        <v>1529</v>
      </c>
    </row>
    <row r="7" spans="2:7" ht="15.75" x14ac:dyDescent="0.25">
      <c r="B7" s="3">
        <v>40579</v>
      </c>
      <c r="C7">
        <v>492</v>
      </c>
      <c r="E7" s="36">
        <f t="shared" si="0"/>
        <v>40579</v>
      </c>
      <c r="F7" s="36">
        <f t="shared" si="1"/>
        <v>40581</v>
      </c>
      <c r="G7" s="35">
        <f t="shared" si="2"/>
        <v>1420</v>
      </c>
    </row>
    <row r="8" spans="2:7" ht="15.75" x14ac:dyDescent="0.25">
      <c r="B8" s="3">
        <v>40580</v>
      </c>
      <c r="C8">
        <v>465</v>
      </c>
      <c r="E8" s="36">
        <f t="shared" si="0"/>
        <v>40580</v>
      </c>
      <c r="F8" s="36">
        <f t="shared" si="1"/>
        <v>40582</v>
      </c>
      <c r="G8" s="35">
        <f t="shared" si="2"/>
        <v>1364</v>
      </c>
    </row>
    <row r="9" spans="2:7" ht="15.75" x14ac:dyDescent="0.25">
      <c r="B9" s="3">
        <v>40581</v>
      </c>
      <c r="C9">
        <v>463</v>
      </c>
      <c r="E9" s="36">
        <f t="shared" si="0"/>
        <v>40581</v>
      </c>
      <c r="F9" s="36">
        <f t="shared" si="1"/>
        <v>40583</v>
      </c>
      <c r="G9" s="35">
        <f t="shared" si="2"/>
        <v>1324</v>
      </c>
    </row>
    <row r="10" spans="2:7" ht="15.75" x14ac:dyDescent="0.25">
      <c r="B10" s="3">
        <v>40582</v>
      </c>
      <c r="C10">
        <v>436</v>
      </c>
      <c r="E10" s="36">
        <f t="shared" si="0"/>
        <v>40582</v>
      </c>
      <c r="F10" s="36">
        <f t="shared" si="1"/>
        <v>40584</v>
      </c>
      <c r="G10" s="35">
        <f t="shared" si="2"/>
        <v>1246</v>
      </c>
    </row>
    <row r="11" spans="2:7" ht="15.75" x14ac:dyDescent="0.25">
      <c r="B11" s="3">
        <v>40583</v>
      </c>
      <c r="C11">
        <v>425</v>
      </c>
      <c r="E11" s="36">
        <f t="shared" si="0"/>
        <v>40583</v>
      </c>
      <c r="F11" s="36">
        <f t="shared" si="1"/>
        <v>40585</v>
      </c>
      <c r="G11" s="35">
        <f t="shared" si="2"/>
        <v>1259</v>
      </c>
    </row>
    <row r="12" spans="2:7" ht="15.75" x14ac:dyDescent="0.25">
      <c r="B12" s="3">
        <v>40584</v>
      </c>
      <c r="C12">
        <v>385</v>
      </c>
      <c r="E12" s="36">
        <f t="shared" si="0"/>
        <v>40584</v>
      </c>
      <c r="F12" s="36">
        <f t="shared" si="1"/>
        <v>40586</v>
      </c>
      <c r="G12" s="35">
        <f t="shared" si="2"/>
        <v>1270</v>
      </c>
    </row>
    <row r="13" spans="2:7" ht="15.75" x14ac:dyDescent="0.25">
      <c r="B13" s="3">
        <v>40585</v>
      </c>
      <c r="C13">
        <v>449</v>
      </c>
      <c r="E13" s="36">
        <f t="shared" si="0"/>
        <v>40585</v>
      </c>
      <c r="F13" s="36">
        <f t="shared" si="1"/>
        <v>40587</v>
      </c>
      <c r="G13" s="35">
        <f t="shared" si="2"/>
        <v>1359</v>
      </c>
    </row>
    <row r="14" spans="2:7" ht="15.75" x14ac:dyDescent="0.25">
      <c r="B14" s="3">
        <v>40586</v>
      </c>
      <c r="C14">
        <v>436</v>
      </c>
      <c r="E14" s="36">
        <f t="shared" si="0"/>
        <v>40586</v>
      </c>
      <c r="F14" s="36">
        <f t="shared" si="1"/>
        <v>40588</v>
      </c>
      <c r="G14" s="35">
        <f t="shared" si="2"/>
        <v>1388</v>
      </c>
    </row>
    <row r="15" spans="2:7" ht="15.75" x14ac:dyDescent="0.25">
      <c r="B15" s="3">
        <v>40587</v>
      </c>
      <c r="C15">
        <v>474</v>
      </c>
      <c r="E15" s="36">
        <f t="shared" si="0"/>
        <v>40587</v>
      </c>
      <c r="F15" s="36">
        <f>B17</f>
        <v>40589</v>
      </c>
      <c r="G15" s="35">
        <f t="shared" si="2"/>
        <v>1077</v>
      </c>
    </row>
    <row r="16" spans="2:7" x14ac:dyDescent="0.25">
      <c r="B16" s="3">
        <v>40588</v>
      </c>
      <c r="C16">
        <v>478</v>
      </c>
    </row>
    <row r="17" spans="2:8" x14ac:dyDescent="0.25">
      <c r="B17" s="3">
        <v>40589</v>
      </c>
      <c r="C17">
        <v>125</v>
      </c>
    </row>
    <row r="18" spans="2:8" ht="15.75" x14ac:dyDescent="0.25">
      <c r="E18" s="38" t="s">
        <v>17</v>
      </c>
      <c r="F18" s="38"/>
      <c r="G18" s="38"/>
      <c r="H18" s="4">
        <f>MAX(G3:G15)</f>
        <v>1529</v>
      </c>
    </row>
    <row r="19" spans="2:8" ht="15.75" x14ac:dyDescent="0.25">
      <c r="E19" s="38" t="s">
        <v>14</v>
      </c>
      <c r="F19" s="38"/>
      <c r="G19" s="38"/>
      <c r="H19" s="27">
        <f>INDEX(E3:E15,MATCH(H18,G3:G15,0))</f>
        <v>40578</v>
      </c>
    </row>
    <row r="20" spans="2:8" ht="15.75" x14ac:dyDescent="0.25">
      <c r="E20" s="38" t="s">
        <v>15</v>
      </c>
      <c r="F20" s="38"/>
      <c r="G20" s="38"/>
      <c r="H20" s="27">
        <f>INDEX(F3:F15,MATCH(H18,G3:G15,0))</f>
        <v>40580</v>
      </c>
    </row>
    <row r="35" spans="5:5" x14ac:dyDescent="0.25">
      <c r="E35" s="1"/>
    </row>
  </sheetData>
  <mergeCells count="3">
    <mergeCell ref="E18:G18"/>
    <mergeCell ref="E19:G19"/>
    <mergeCell ref="E20:G20"/>
  </mergeCells>
  <conditionalFormatting sqref="E3:G15">
    <cfRule type="expression" dxfId="4" priority="1">
      <formula>$H$18=$G3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B1212-3657-4E98-AD2C-9846336F8845}">
  <dimension ref="B2:J8"/>
  <sheetViews>
    <sheetView workbookViewId="0">
      <selection activeCell="H7" sqref="H7"/>
    </sheetView>
  </sheetViews>
  <sheetFormatPr defaultRowHeight="15" x14ac:dyDescent="0.25"/>
  <cols>
    <col min="2" max="2" width="11.28515625" bestFit="1" customWidth="1"/>
    <col min="3" max="3" width="24" bestFit="1" customWidth="1"/>
    <col min="10" max="10" width="26.5703125" bestFit="1" customWidth="1"/>
  </cols>
  <sheetData>
    <row r="2" spans="2:10" x14ac:dyDescent="0.25">
      <c r="B2" s="2" t="s">
        <v>0</v>
      </c>
      <c r="C2" t="s">
        <v>16</v>
      </c>
    </row>
    <row r="3" spans="2:10" ht="15.75" x14ac:dyDescent="0.25">
      <c r="B3" s="3">
        <v>40575</v>
      </c>
      <c r="C3">
        <v>407</v>
      </c>
      <c r="E3" s="39" t="s">
        <v>18</v>
      </c>
      <c r="F3" s="39"/>
      <c r="G3" s="39"/>
      <c r="H3" s="39"/>
      <c r="I3" s="39"/>
      <c r="J3" s="6">
        <f>MAX(C3:C7)</f>
        <v>870</v>
      </c>
    </row>
    <row r="4" spans="2:10" ht="15.75" x14ac:dyDescent="0.25">
      <c r="B4" s="3">
        <v>40576</v>
      </c>
      <c r="C4">
        <v>687</v>
      </c>
      <c r="E4" s="39" t="s">
        <v>0</v>
      </c>
      <c r="F4" s="39"/>
      <c r="G4" s="39"/>
      <c r="H4" s="39"/>
      <c r="I4" s="39"/>
      <c r="J4" s="34">
        <f>INDEX(B3:B7,MATCH(J3,C3:C7,0))</f>
        <v>40577</v>
      </c>
    </row>
    <row r="5" spans="2:10" x14ac:dyDescent="0.25">
      <c r="B5" s="17">
        <v>40577</v>
      </c>
      <c r="C5" s="15">
        <v>870</v>
      </c>
    </row>
    <row r="6" spans="2:10" x14ac:dyDescent="0.25">
      <c r="B6" s="3">
        <v>40578</v>
      </c>
      <c r="C6">
        <v>846</v>
      </c>
    </row>
    <row r="7" spans="2:10" x14ac:dyDescent="0.25">
      <c r="B7" s="3">
        <v>40579</v>
      </c>
      <c r="C7">
        <v>847</v>
      </c>
    </row>
    <row r="8" spans="2:10" x14ac:dyDescent="0.25">
      <c r="B8" s="3" t="s">
        <v>8</v>
      </c>
      <c r="C8">
        <v>3657</v>
      </c>
    </row>
  </sheetData>
  <mergeCells count="2">
    <mergeCell ref="E3:I3"/>
    <mergeCell ref="E4:I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75E28-026C-4E93-B50B-1C514DF8EE43}">
  <dimension ref="B1:I28"/>
  <sheetViews>
    <sheetView workbookViewId="0">
      <selection activeCell="I14" sqref="I14"/>
    </sheetView>
  </sheetViews>
  <sheetFormatPr defaultRowHeight="15" x14ac:dyDescent="0.25"/>
  <cols>
    <col min="2" max="2" width="13.140625" bestFit="1" customWidth="1"/>
    <col min="3" max="3" width="24" bestFit="1" customWidth="1"/>
  </cols>
  <sheetData>
    <row r="1" spans="2:9" x14ac:dyDescent="0.25">
      <c r="B1" s="2" t="s">
        <v>0</v>
      </c>
      <c r="C1" s="3">
        <v>40585</v>
      </c>
    </row>
    <row r="3" spans="2:9" x14ac:dyDescent="0.25">
      <c r="B3" s="2" t="s">
        <v>7</v>
      </c>
      <c r="C3" t="s">
        <v>16</v>
      </c>
    </row>
    <row r="4" spans="2:9" ht="15.75" x14ac:dyDescent="0.25">
      <c r="B4" s="5">
        <v>0</v>
      </c>
      <c r="C4">
        <v>40</v>
      </c>
      <c r="E4" s="39" t="s">
        <v>19</v>
      </c>
      <c r="F4" s="39"/>
      <c r="G4" s="39"/>
      <c r="H4" s="39"/>
      <c r="I4" s="6">
        <f>MAX(C4:C27)</f>
        <v>69</v>
      </c>
    </row>
    <row r="5" spans="2:9" ht="15.75" x14ac:dyDescent="0.25">
      <c r="B5" s="5">
        <v>1</v>
      </c>
      <c r="C5">
        <v>14</v>
      </c>
      <c r="E5" s="39" t="s">
        <v>20</v>
      </c>
      <c r="F5" s="39"/>
      <c r="G5" s="39"/>
      <c r="H5" s="39"/>
      <c r="I5" s="6">
        <f>INDEX(B4:B27,MATCH(I4,C4:C27,0))</f>
        <v>15</v>
      </c>
    </row>
    <row r="6" spans="2:9" x14ac:dyDescent="0.25">
      <c r="B6" s="5">
        <v>2</v>
      </c>
      <c r="C6">
        <v>12</v>
      </c>
    </row>
    <row r="7" spans="2:9" x14ac:dyDescent="0.25">
      <c r="B7" s="5">
        <v>3</v>
      </c>
      <c r="C7">
        <v>67</v>
      </c>
    </row>
    <row r="8" spans="2:9" x14ac:dyDescent="0.25">
      <c r="B8" s="5">
        <v>4</v>
      </c>
      <c r="C8">
        <v>49</v>
      </c>
    </row>
    <row r="9" spans="2:9" x14ac:dyDescent="0.25">
      <c r="B9" s="5">
        <v>5</v>
      </c>
      <c r="C9">
        <v>9</v>
      </c>
    </row>
    <row r="10" spans="2:9" x14ac:dyDescent="0.25">
      <c r="B10" s="5">
        <v>6</v>
      </c>
      <c r="C10">
        <v>7</v>
      </c>
    </row>
    <row r="11" spans="2:9" x14ac:dyDescent="0.25">
      <c r="B11" s="5">
        <v>7</v>
      </c>
      <c r="C11">
        <v>51</v>
      </c>
    </row>
    <row r="12" spans="2:9" x14ac:dyDescent="0.25">
      <c r="B12" s="5">
        <v>8</v>
      </c>
      <c r="C12">
        <v>9</v>
      </c>
    </row>
    <row r="13" spans="2:9" x14ac:dyDescent="0.25">
      <c r="B13" s="5">
        <v>9</v>
      </c>
      <c r="C13">
        <v>0</v>
      </c>
    </row>
    <row r="14" spans="2:9" x14ac:dyDescent="0.25">
      <c r="B14" s="5">
        <v>10</v>
      </c>
      <c r="C14">
        <v>50</v>
      </c>
    </row>
    <row r="15" spans="2:9" x14ac:dyDescent="0.25">
      <c r="B15" s="5">
        <v>11</v>
      </c>
      <c r="C15">
        <v>39</v>
      </c>
    </row>
    <row r="16" spans="2:9" x14ac:dyDescent="0.25">
      <c r="B16" s="5">
        <v>12</v>
      </c>
      <c r="C16">
        <v>28</v>
      </c>
    </row>
    <row r="17" spans="2:3" x14ac:dyDescent="0.25">
      <c r="B17" s="5">
        <v>13</v>
      </c>
      <c r="C17">
        <v>37</v>
      </c>
    </row>
    <row r="18" spans="2:3" x14ac:dyDescent="0.25">
      <c r="B18" s="5">
        <v>14</v>
      </c>
      <c r="C18">
        <v>50</v>
      </c>
    </row>
    <row r="19" spans="2:3" x14ac:dyDescent="0.25">
      <c r="B19" s="16">
        <v>15</v>
      </c>
      <c r="C19" s="15">
        <v>69</v>
      </c>
    </row>
    <row r="20" spans="2:3" x14ac:dyDescent="0.25">
      <c r="B20" s="5">
        <v>16</v>
      </c>
      <c r="C20">
        <v>43</v>
      </c>
    </row>
    <row r="21" spans="2:3" x14ac:dyDescent="0.25">
      <c r="B21" s="5">
        <v>17</v>
      </c>
      <c r="C21">
        <v>61</v>
      </c>
    </row>
    <row r="22" spans="2:3" x14ac:dyDescent="0.25">
      <c r="B22" s="5">
        <v>18</v>
      </c>
      <c r="C22">
        <v>9</v>
      </c>
    </row>
    <row r="23" spans="2:3" x14ac:dyDescent="0.25">
      <c r="B23" s="5">
        <v>19</v>
      </c>
      <c r="C23">
        <v>14</v>
      </c>
    </row>
    <row r="24" spans="2:3" x14ac:dyDescent="0.25">
      <c r="B24" s="5">
        <v>20</v>
      </c>
      <c r="C24">
        <v>21</v>
      </c>
    </row>
    <row r="25" spans="2:3" x14ac:dyDescent="0.25">
      <c r="B25" s="5">
        <v>21</v>
      </c>
      <c r="C25">
        <v>19</v>
      </c>
    </row>
    <row r="26" spans="2:3" x14ac:dyDescent="0.25">
      <c r="B26" s="5">
        <v>22</v>
      </c>
      <c r="C26">
        <v>47</v>
      </c>
    </row>
    <row r="27" spans="2:3" x14ac:dyDescent="0.25">
      <c r="B27" s="5">
        <v>23</v>
      </c>
      <c r="C27">
        <v>11</v>
      </c>
    </row>
    <row r="28" spans="2:3" x14ac:dyDescent="0.25">
      <c r="B28" s="5" t="s">
        <v>8</v>
      </c>
      <c r="C28">
        <v>756</v>
      </c>
    </row>
  </sheetData>
  <mergeCells count="2">
    <mergeCell ref="E4:H4"/>
    <mergeCell ref="E5:H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57E56-3465-4199-9BF1-85FB38721895}">
  <dimension ref="B2:C27"/>
  <sheetViews>
    <sheetView workbookViewId="0">
      <selection activeCell="E2" sqref="E2:I3"/>
    </sheetView>
  </sheetViews>
  <sheetFormatPr defaultRowHeight="15" x14ac:dyDescent="0.25"/>
  <cols>
    <col min="2" max="2" width="13.140625" bestFit="1" customWidth="1"/>
    <col min="3" max="3" width="16.7109375" bestFit="1" customWidth="1"/>
    <col min="8" max="8" width="12.28515625" customWidth="1"/>
    <col min="9" max="9" width="8.85546875" bestFit="1" customWidth="1"/>
  </cols>
  <sheetData>
    <row r="2" spans="2:3" x14ac:dyDescent="0.25">
      <c r="B2" s="2" t="s">
        <v>7</v>
      </c>
      <c r="C2" t="s">
        <v>21</v>
      </c>
    </row>
    <row r="3" spans="2:3" x14ac:dyDescent="0.25">
      <c r="B3" s="5">
        <v>0</v>
      </c>
      <c r="C3">
        <v>554</v>
      </c>
    </row>
    <row r="4" spans="2:3" x14ac:dyDescent="0.25">
      <c r="B4" s="16">
        <v>1</v>
      </c>
      <c r="C4" s="15">
        <v>396</v>
      </c>
    </row>
    <row r="5" spans="2:3" x14ac:dyDescent="0.25">
      <c r="B5" s="5">
        <v>2</v>
      </c>
      <c r="C5">
        <v>498</v>
      </c>
    </row>
    <row r="6" spans="2:3" x14ac:dyDescent="0.25">
      <c r="B6" s="5">
        <v>3</v>
      </c>
      <c r="C6">
        <v>454</v>
      </c>
    </row>
    <row r="7" spans="2:3" x14ac:dyDescent="0.25">
      <c r="B7" s="5">
        <v>4</v>
      </c>
      <c r="C7">
        <v>512</v>
      </c>
    </row>
    <row r="8" spans="2:3" x14ac:dyDescent="0.25">
      <c r="B8" s="5">
        <v>5</v>
      </c>
      <c r="C8">
        <v>497</v>
      </c>
    </row>
    <row r="9" spans="2:3" x14ac:dyDescent="0.25">
      <c r="B9" s="5">
        <v>6</v>
      </c>
      <c r="C9">
        <v>565</v>
      </c>
    </row>
    <row r="10" spans="2:3" x14ac:dyDescent="0.25">
      <c r="B10" s="5">
        <v>7</v>
      </c>
      <c r="C10">
        <v>512</v>
      </c>
    </row>
    <row r="11" spans="2:3" x14ac:dyDescent="0.25">
      <c r="B11" s="5">
        <v>8</v>
      </c>
      <c r="C11">
        <v>491</v>
      </c>
    </row>
    <row r="12" spans="2:3" x14ac:dyDescent="0.25">
      <c r="B12" s="5">
        <v>9</v>
      </c>
      <c r="C12">
        <v>599</v>
      </c>
    </row>
    <row r="13" spans="2:3" x14ac:dyDescent="0.25">
      <c r="B13" s="5">
        <v>10</v>
      </c>
      <c r="C13">
        <v>443</v>
      </c>
    </row>
    <row r="14" spans="2:3" x14ac:dyDescent="0.25">
      <c r="B14" s="5">
        <v>11</v>
      </c>
      <c r="C14">
        <v>449</v>
      </c>
    </row>
    <row r="15" spans="2:3" x14ac:dyDescent="0.25">
      <c r="B15" s="5">
        <v>12</v>
      </c>
      <c r="C15">
        <v>487</v>
      </c>
    </row>
    <row r="16" spans="2:3" x14ac:dyDescent="0.25">
      <c r="B16" s="5">
        <v>13</v>
      </c>
      <c r="C16">
        <v>482</v>
      </c>
    </row>
    <row r="17" spans="2:3" x14ac:dyDescent="0.25">
      <c r="B17" s="5">
        <v>14</v>
      </c>
      <c r="C17">
        <v>614</v>
      </c>
    </row>
    <row r="18" spans="2:3" x14ac:dyDescent="0.25">
      <c r="B18" s="5">
        <v>15</v>
      </c>
      <c r="C18">
        <v>611</v>
      </c>
    </row>
    <row r="19" spans="2:3" x14ac:dyDescent="0.25">
      <c r="B19" s="5">
        <v>16</v>
      </c>
      <c r="C19">
        <v>449</v>
      </c>
    </row>
    <row r="20" spans="2:3" x14ac:dyDescent="0.25">
      <c r="B20" s="5">
        <v>17</v>
      </c>
      <c r="C20">
        <v>510</v>
      </c>
    </row>
    <row r="21" spans="2:3" x14ac:dyDescent="0.25">
      <c r="B21" s="5">
        <v>18</v>
      </c>
      <c r="C21">
        <v>588</v>
      </c>
    </row>
    <row r="22" spans="2:3" x14ac:dyDescent="0.25">
      <c r="B22" s="5">
        <v>19</v>
      </c>
      <c r="C22">
        <v>531</v>
      </c>
    </row>
    <row r="23" spans="2:3" x14ac:dyDescent="0.25">
      <c r="B23" s="5">
        <v>20</v>
      </c>
      <c r="C23">
        <v>403</v>
      </c>
    </row>
    <row r="24" spans="2:3" x14ac:dyDescent="0.25">
      <c r="B24" s="5">
        <v>21</v>
      </c>
      <c r="C24">
        <v>614</v>
      </c>
    </row>
    <row r="25" spans="2:3" x14ac:dyDescent="0.25">
      <c r="B25" s="5">
        <v>22</v>
      </c>
      <c r="C25">
        <v>519</v>
      </c>
    </row>
    <row r="26" spans="2:3" x14ac:dyDescent="0.25">
      <c r="B26" s="5">
        <v>23</v>
      </c>
      <c r="C26">
        <v>450</v>
      </c>
    </row>
    <row r="27" spans="2:3" x14ac:dyDescent="0.25">
      <c r="B27" s="5" t="s">
        <v>8</v>
      </c>
      <c r="C27">
        <v>12228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94DCCD-43A4-419C-B9C3-19A3E6AAF0F1}">
  <dimension ref="B2:D10"/>
  <sheetViews>
    <sheetView workbookViewId="0">
      <selection activeCell="F2" sqref="F2:J2"/>
    </sheetView>
  </sheetViews>
  <sheetFormatPr defaultRowHeight="15" x14ac:dyDescent="0.25"/>
  <cols>
    <col min="2" max="2" width="13.140625" bestFit="1" customWidth="1"/>
    <col min="3" max="3" width="16.42578125" bestFit="1" customWidth="1"/>
    <col min="4" max="4" width="17.5703125" bestFit="1" customWidth="1"/>
    <col min="6" max="6" width="9.140625" customWidth="1"/>
  </cols>
  <sheetData>
    <row r="2" spans="2:4" x14ac:dyDescent="0.25">
      <c r="B2" s="2" t="s">
        <v>7</v>
      </c>
      <c r="C2" t="s">
        <v>22</v>
      </c>
      <c r="D2" t="s">
        <v>31</v>
      </c>
    </row>
    <row r="3" spans="2:4" x14ac:dyDescent="0.25">
      <c r="B3" s="5" t="s">
        <v>25</v>
      </c>
      <c r="C3">
        <v>2536</v>
      </c>
      <c r="D3" s="7">
        <v>0.14787172011661809</v>
      </c>
    </row>
    <row r="4" spans="2:4" x14ac:dyDescent="0.25">
      <c r="B4" s="5" t="s">
        <v>26</v>
      </c>
      <c r="C4">
        <v>2645</v>
      </c>
      <c r="D4" s="7">
        <v>0.15422740524781342</v>
      </c>
    </row>
    <row r="5" spans="2:4" x14ac:dyDescent="0.25">
      <c r="B5" s="5" t="s">
        <v>27</v>
      </c>
      <c r="C5">
        <v>2357</v>
      </c>
      <c r="D5" s="7">
        <v>0.13743440233236151</v>
      </c>
    </row>
    <row r="6" spans="2:4" x14ac:dyDescent="0.25">
      <c r="B6" s="5" t="s">
        <v>28</v>
      </c>
      <c r="C6">
        <v>2436</v>
      </c>
      <c r="D6" s="7">
        <v>0.14204081632653062</v>
      </c>
    </row>
    <row r="7" spans="2:4" x14ac:dyDescent="0.25">
      <c r="B7" s="5" t="s">
        <v>29</v>
      </c>
      <c r="C7">
        <v>2355</v>
      </c>
      <c r="D7" s="7">
        <v>0.13731778425655977</v>
      </c>
    </row>
    <row r="8" spans="2:4" x14ac:dyDescent="0.25">
      <c r="B8" s="16" t="s">
        <v>23</v>
      </c>
      <c r="C8" s="15">
        <v>2583</v>
      </c>
      <c r="D8" s="8">
        <v>0.15061224489795919</v>
      </c>
    </row>
    <row r="9" spans="2:4" x14ac:dyDescent="0.25">
      <c r="B9" s="5" t="s">
        <v>30</v>
      </c>
      <c r="C9">
        <v>2238</v>
      </c>
      <c r="D9" s="7">
        <v>0.13049562682215743</v>
      </c>
    </row>
    <row r="10" spans="2:4" x14ac:dyDescent="0.25">
      <c r="B10" s="5" t="s">
        <v>8</v>
      </c>
      <c r="C10">
        <v>17150</v>
      </c>
      <c r="D10" s="7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EE859-EA3F-437B-AD28-53A821B39CD8}">
  <dimension ref="B2:H18"/>
  <sheetViews>
    <sheetView workbookViewId="0">
      <selection activeCell="B2" sqref="B2:D18"/>
    </sheetView>
  </sheetViews>
  <sheetFormatPr defaultRowHeight="15" x14ac:dyDescent="0.25"/>
  <cols>
    <col min="2" max="2" width="13.140625" bestFit="1" customWidth="1"/>
    <col min="3" max="3" width="23.5703125" bestFit="1" customWidth="1"/>
    <col min="4" max="4" width="16.7109375" bestFit="1" customWidth="1"/>
    <col min="5" max="5" width="8" customWidth="1"/>
    <col min="6" max="6" width="11.140625" customWidth="1"/>
    <col min="7" max="7" width="11.42578125" customWidth="1"/>
  </cols>
  <sheetData>
    <row r="2" spans="2:8" x14ac:dyDescent="0.25">
      <c r="B2" s="2" t="s">
        <v>7</v>
      </c>
      <c r="C2" t="s">
        <v>33</v>
      </c>
      <c r="D2" t="s">
        <v>21</v>
      </c>
      <c r="F2" s="40" t="s">
        <v>34</v>
      </c>
      <c r="G2" s="40"/>
      <c r="H2" s="11">
        <f>GETPIVOTDATA("Sum of REQUESTS",$B$2)</f>
        <v>12228</v>
      </c>
    </row>
    <row r="3" spans="2:8" x14ac:dyDescent="0.25">
      <c r="B3" s="3">
        <v>40575</v>
      </c>
      <c r="C3">
        <v>194</v>
      </c>
      <c r="D3">
        <v>698</v>
      </c>
      <c r="F3" s="40" t="s">
        <v>35</v>
      </c>
      <c r="G3" s="40"/>
      <c r="H3" s="11">
        <f>GETPIVOTDATA("Sum of UNIQUE DRIVERS ",$B$2)</f>
        <v>5231</v>
      </c>
    </row>
    <row r="4" spans="2:8" x14ac:dyDescent="0.25">
      <c r="B4" s="3">
        <v>40576</v>
      </c>
      <c r="C4">
        <v>410</v>
      </c>
      <c r="D4">
        <v>829</v>
      </c>
      <c r="F4" s="40" t="s">
        <v>32</v>
      </c>
      <c r="G4" s="40"/>
      <c r="H4" s="12">
        <f>H2/H3</f>
        <v>2.3376027528197287</v>
      </c>
    </row>
    <row r="5" spans="2:8" x14ac:dyDescent="0.25">
      <c r="B5" s="3">
        <v>40577</v>
      </c>
      <c r="C5">
        <v>346</v>
      </c>
      <c r="D5">
        <v>958</v>
      </c>
    </row>
    <row r="6" spans="2:8" x14ac:dyDescent="0.25">
      <c r="B6" s="3">
        <v>40578</v>
      </c>
      <c r="C6">
        <v>404</v>
      </c>
      <c r="D6">
        <v>798</v>
      </c>
    </row>
    <row r="7" spans="2:8" x14ac:dyDescent="0.25">
      <c r="B7" s="3">
        <v>40579</v>
      </c>
      <c r="C7">
        <v>372</v>
      </c>
      <c r="D7">
        <v>860</v>
      </c>
    </row>
    <row r="8" spans="2:8" x14ac:dyDescent="0.25">
      <c r="B8" s="3">
        <v>40580</v>
      </c>
      <c r="C8">
        <v>379</v>
      </c>
      <c r="D8">
        <v>824</v>
      </c>
    </row>
    <row r="9" spans="2:8" x14ac:dyDescent="0.25">
      <c r="B9" s="3">
        <v>40581</v>
      </c>
      <c r="C9">
        <v>418</v>
      </c>
      <c r="D9">
        <v>817</v>
      </c>
    </row>
    <row r="10" spans="2:8" x14ac:dyDescent="0.25">
      <c r="B10" s="3">
        <v>40582</v>
      </c>
      <c r="C10">
        <v>323</v>
      </c>
      <c r="D10">
        <v>769</v>
      </c>
    </row>
    <row r="11" spans="2:8" x14ac:dyDescent="0.25">
      <c r="B11" s="3">
        <v>40583</v>
      </c>
      <c r="C11">
        <v>395</v>
      </c>
      <c r="D11">
        <v>966</v>
      </c>
    </row>
    <row r="12" spans="2:8" x14ac:dyDescent="0.25">
      <c r="B12" s="3">
        <v>40584</v>
      </c>
      <c r="C12">
        <v>441</v>
      </c>
      <c r="D12">
        <v>845</v>
      </c>
    </row>
    <row r="13" spans="2:8" x14ac:dyDescent="0.25">
      <c r="B13" s="3">
        <v>40585</v>
      </c>
      <c r="C13">
        <v>407</v>
      </c>
      <c r="D13">
        <v>870</v>
      </c>
    </row>
    <row r="14" spans="2:8" x14ac:dyDescent="0.25">
      <c r="B14" s="3">
        <v>40586</v>
      </c>
      <c r="C14">
        <v>383</v>
      </c>
      <c r="D14">
        <v>886</v>
      </c>
    </row>
    <row r="15" spans="2:8" x14ac:dyDescent="0.25">
      <c r="B15" s="3">
        <v>40587</v>
      </c>
      <c r="C15">
        <v>299</v>
      </c>
      <c r="D15">
        <v>953</v>
      </c>
    </row>
    <row r="16" spans="2:8" x14ac:dyDescent="0.25">
      <c r="B16" s="3">
        <v>40588</v>
      </c>
      <c r="C16">
        <v>377</v>
      </c>
      <c r="D16">
        <v>959</v>
      </c>
    </row>
    <row r="17" spans="2:4" x14ac:dyDescent="0.25">
      <c r="B17" s="3">
        <v>40589</v>
      </c>
      <c r="C17">
        <v>83</v>
      </c>
      <c r="D17">
        <v>196</v>
      </c>
    </row>
    <row r="18" spans="2:4" x14ac:dyDescent="0.25">
      <c r="B18" s="3" t="s">
        <v>8</v>
      </c>
      <c r="C18">
        <v>5231</v>
      </c>
      <c r="D18">
        <v>12228</v>
      </c>
    </row>
  </sheetData>
  <mergeCells count="3">
    <mergeCell ref="F2:G2"/>
    <mergeCell ref="F3:G3"/>
    <mergeCell ref="F4:G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ED0A3-AA61-460B-B378-C87D383D8445}">
  <dimension ref="B1:K26"/>
  <sheetViews>
    <sheetView workbookViewId="0">
      <selection activeCell="I17" sqref="I17"/>
    </sheetView>
  </sheetViews>
  <sheetFormatPr defaultRowHeight="15" x14ac:dyDescent="0.25"/>
  <cols>
    <col min="2" max="2" width="13.140625" bestFit="1" customWidth="1"/>
    <col min="3" max="3" width="16.7109375" bestFit="1" customWidth="1"/>
    <col min="5" max="5" width="13.42578125" customWidth="1"/>
    <col min="6" max="6" width="10.42578125" customWidth="1"/>
    <col min="7" max="7" width="12.85546875" customWidth="1"/>
    <col min="9" max="9" width="12.5703125" customWidth="1"/>
    <col min="10" max="10" width="13.85546875" customWidth="1"/>
    <col min="11" max="11" width="8.140625" customWidth="1"/>
  </cols>
  <sheetData>
    <row r="1" spans="2:11" ht="15.75" x14ac:dyDescent="0.25">
      <c r="E1" s="41" t="s">
        <v>43</v>
      </c>
      <c r="F1" s="42"/>
      <c r="G1" s="33" t="s">
        <v>44</v>
      </c>
    </row>
    <row r="2" spans="2:11" x14ac:dyDescent="0.25">
      <c r="B2" s="2" t="s">
        <v>7</v>
      </c>
      <c r="C2" t="s">
        <v>21</v>
      </c>
      <c r="E2" s="24" t="s">
        <v>40</v>
      </c>
      <c r="F2" s="24" t="s">
        <v>41</v>
      </c>
      <c r="G2" s="24" t="s">
        <v>42</v>
      </c>
      <c r="I2" s="43" t="s">
        <v>45</v>
      </c>
      <c r="J2" s="43"/>
      <c r="K2" s="28">
        <f>MAX(G3:G26)</f>
        <v>4320</v>
      </c>
    </row>
    <row r="3" spans="2:11" x14ac:dyDescent="0.25">
      <c r="B3" s="5">
        <v>0</v>
      </c>
      <c r="C3">
        <v>554</v>
      </c>
      <c r="E3" s="25">
        <f>B3</f>
        <v>0</v>
      </c>
      <c r="F3" s="25">
        <f>B10</f>
        <v>7</v>
      </c>
      <c r="G3" s="25">
        <f>SUM(C3:C10)</f>
        <v>3988</v>
      </c>
      <c r="I3" s="43" t="s">
        <v>46</v>
      </c>
      <c r="J3" s="43"/>
      <c r="K3" s="28" t="str">
        <f>_xlfn.CONCAT(INDEX(E3:E26,MATCH(K2,G3:G26,0))," to ",INDEX(F3:F26,MATCH(K2,G3:G26,0)))</f>
        <v>14 to 21</v>
      </c>
    </row>
    <row r="4" spans="2:11" x14ac:dyDescent="0.25">
      <c r="B4" s="5">
        <v>1</v>
      </c>
      <c r="C4">
        <v>396</v>
      </c>
      <c r="E4" s="25">
        <f t="shared" ref="E4:E26" si="0">B4</f>
        <v>1</v>
      </c>
      <c r="F4" s="25">
        <f t="shared" ref="F4:F19" si="1">B11</f>
        <v>8</v>
      </c>
      <c r="G4" s="25">
        <f t="shared" ref="G4:G18" si="2">SUM(C4:C11)</f>
        <v>3925</v>
      </c>
    </row>
    <row r="5" spans="2:11" x14ac:dyDescent="0.25">
      <c r="B5" s="5">
        <v>2</v>
      </c>
      <c r="C5">
        <v>498</v>
      </c>
      <c r="E5" s="25">
        <f t="shared" si="0"/>
        <v>2</v>
      </c>
      <c r="F5" s="25">
        <f t="shared" si="1"/>
        <v>9</v>
      </c>
      <c r="G5" s="25">
        <f t="shared" si="2"/>
        <v>4128</v>
      </c>
    </row>
    <row r="6" spans="2:11" x14ac:dyDescent="0.25">
      <c r="B6" s="5">
        <v>3</v>
      </c>
      <c r="C6">
        <v>454</v>
      </c>
      <c r="E6" s="25">
        <f t="shared" si="0"/>
        <v>3</v>
      </c>
      <c r="F6" s="25">
        <f t="shared" si="1"/>
        <v>10</v>
      </c>
      <c r="G6" s="25">
        <f t="shared" si="2"/>
        <v>4073</v>
      </c>
    </row>
    <row r="7" spans="2:11" x14ac:dyDescent="0.25">
      <c r="B7" s="5">
        <v>4</v>
      </c>
      <c r="C7">
        <v>512</v>
      </c>
      <c r="E7" s="25">
        <f t="shared" si="0"/>
        <v>4</v>
      </c>
      <c r="F7" s="25">
        <f t="shared" si="1"/>
        <v>11</v>
      </c>
      <c r="G7" s="25">
        <f t="shared" si="2"/>
        <v>4068</v>
      </c>
    </row>
    <row r="8" spans="2:11" x14ac:dyDescent="0.25">
      <c r="B8" s="5">
        <v>5</v>
      </c>
      <c r="C8">
        <v>497</v>
      </c>
      <c r="E8" s="25">
        <f t="shared" si="0"/>
        <v>5</v>
      </c>
      <c r="F8" s="25">
        <f t="shared" si="1"/>
        <v>12</v>
      </c>
      <c r="G8" s="25">
        <f t="shared" si="2"/>
        <v>4043</v>
      </c>
    </row>
    <row r="9" spans="2:11" x14ac:dyDescent="0.25">
      <c r="B9" s="5">
        <v>6</v>
      </c>
      <c r="C9">
        <v>565</v>
      </c>
      <c r="E9" s="25">
        <f t="shared" si="0"/>
        <v>6</v>
      </c>
      <c r="F9" s="25">
        <f t="shared" si="1"/>
        <v>13</v>
      </c>
      <c r="G9" s="25">
        <f t="shared" si="2"/>
        <v>4028</v>
      </c>
    </row>
    <row r="10" spans="2:11" x14ac:dyDescent="0.25">
      <c r="B10" s="5">
        <v>7</v>
      </c>
      <c r="C10">
        <v>512</v>
      </c>
      <c r="E10" s="25">
        <f t="shared" si="0"/>
        <v>7</v>
      </c>
      <c r="F10" s="25">
        <f t="shared" si="1"/>
        <v>14</v>
      </c>
      <c r="G10" s="25">
        <f t="shared" si="2"/>
        <v>4077</v>
      </c>
    </row>
    <row r="11" spans="2:11" x14ac:dyDescent="0.25">
      <c r="B11" s="5">
        <v>8</v>
      </c>
      <c r="C11">
        <v>491</v>
      </c>
      <c r="E11" s="25">
        <f t="shared" si="0"/>
        <v>8</v>
      </c>
      <c r="F11" s="25">
        <f t="shared" si="1"/>
        <v>15</v>
      </c>
      <c r="G11" s="25">
        <f t="shared" si="2"/>
        <v>4176</v>
      </c>
    </row>
    <row r="12" spans="2:11" x14ac:dyDescent="0.25">
      <c r="B12" s="5">
        <v>9</v>
      </c>
      <c r="C12">
        <v>599</v>
      </c>
      <c r="E12" s="25">
        <f t="shared" si="0"/>
        <v>9</v>
      </c>
      <c r="F12" s="25">
        <f t="shared" si="1"/>
        <v>16</v>
      </c>
      <c r="G12" s="25">
        <f t="shared" si="2"/>
        <v>4134</v>
      </c>
    </row>
    <row r="13" spans="2:11" x14ac:dyDescent="0.25">
      <c r="B13" s="5">
        <v>10</v>
      </c>
      <c r="C13">
        <v>443</v>
      </c>
      <c r="E13" s="25">
        <f t="shared" si="0"/>
        <v>10</v>
      </c>
      <c r="F13" s="25">
        <f t="shared" si="1"/>
        <v>17</v>
      </c>
      <c r="G13" s="25">
        <f t="shared" si="2"/>
        <v>4045</v>
      </c>
    </row>
    <row r="14" spans="2:11" x14ac:dyDescent="0.25">
      <c r="B14" s="5">
        <v>11</v>
      </c>
      <c r="C14">
        <v>449</v>
      </c>
      <c r="E14" s="25">
        <f t="shared" si="0"/>
        <v>11</v>
      </c>
      <c r="F14" s="25">
        <f t="shared" si="1"/>
        <v>18</v>
      </c>
      <c r="G14" s="25">
        <f t="shared" si="2"/>
        <v>4190</v>
      </c>
    </row>
    <row r="15" spans="2:11" x14ac:dyDescent="0.25">
      <c r="B15" s="5">
        <v>12</v>
      </c>
      <c r="C15">
        <v>487</v>
      </c>
      <c r="E15" s="25">
        <f t="shared" si="0"/>
        <v>12</v>
      </c>
      <c r="F15" s="25">
        <f t="shared" si="1"/>
        <v>19</v>
      </c>
      <c r="G15" s="25">
        <f t="shared" si="2"/>
        <v>4272</v>
      </c>
    </row>
    <row r="16" spans="2:11" x14ac:dyDescent="0.25">
      <c r="B16" s="5">
        <v>13</v>
      </c>
      <c r="C16">
        <v>482</v>
      </c>
      <c r="E16" s="25">
        <f t="shared" si="0"/>
        <v>13</v>
      </c>
      <c r="F16" s="25">
        <f t="shared" si="1"/>
        <v>20</v>
      </c>
      <c r="G16" s="25">
        <f t="shared" si="2"/>
        <v>4188</v>
      </c>
    </row>
    <row r="17" spans="2:8" x14ac:dyDescent="0.25">
      <c r="B17" s="5">
        <v>14</v>
      </c>
      <c r="C17">
        <v>614</v>
      </c>
      <c r="E17" s="26">
        <f t="shared" si="0"/>
        <v>14</v>
      </c>
      <c r="F17" s="26">
        <f t="shared" si="1"/>
        <v>21</v>
      </c>
      <c r="G17" s="26">
        <f t="shared" si="2"/>
        <v>4320</v>
      </c>
    </row>
    <row r="18" spans="2:8" x14ac:dyDescent="0.25">
      <c r="B18" s="5">
        <v>15</v>
      </c>
      <c r="C18">
        <v>611</v>
      </c>
      <c r="E18" s="25">
        <f t="shared" si="0"/>
        <v>15</v>
      </c>
      <c r="F18" s="25">
        <f t="shared" si="1"/>
        <v>22</v>
      </c>
      <c r="G18" s="25">
        <f t="shared" si="2"/>
        <v>4225</v>
      </c>
    </row>
    <row r="19" spans="2:8" x14ac:dyDescent="0.25">
      <c r="B19" s="5">
        <v>16</v>
      </c>
      <c r="C19">
        <v>449</v>
      </c>
      <c r="E19" s="25">
        <f t="shared" si="0"/>
        <v>16</v>
      </c>
      <c r="F19" s="25">
        <f t="shared" si="1"/>
        <v>23</v>
      </c>
      <c r="G19" s="25">
        <f>SUM(C19:C26)</f>
        <v>4064</v>
      </c>
    </row>
    <row r="20" spans="2:8" x14ac:dyDescent="0.25">
      <c r="B20" s="5">
        <v>17</v>
      </c>
      <c r="C20">
        <v>510</v>
      </c>
      <c r="E20" s="25">
        <f t="shared" si="0"/>
        <v>17</v>
      </c>
      <c r="F20" s="25">
        <f>B3</f>
        <v>0</v>
      </c>
      <c r="G20" s="25">
        <f>SUM(C20:C26,$C$3:C3)</f>
        <v>4169</v>
      </c>
    </row>
    <row r="21" spans="2:8" x14ac:dyDescent="0.25">
      <c r="B21" s="5">
        <v>18</v>
      </c>
      <c r="C21">
        <v>588</v>
      </c>
      <c r="E21" s="25">
        <f t="shared" si="0"/>
        <v>18</v>
      </c>
      <c r="F21" s="25">
        <f t="shared" ref="F21:F26" si="3">B4</f>
        <v>1</v>
      </c>
      <c r="G21" s="25">
        <f>SUM(C21:C27,$C$3:C4)</f>
        <v>4055</v>
      </c>
    </row>
    <row r="22" spans="2:8" x14ac:dyDescent="0.25">
      <c r="B22" s="5">
        <v>19</v>
      </c>
      <c r="C22">
        <v>531</v>
      </c>
      <c r="E22" s="25">
        <f t="shared" si="0"/>
        <v>19</v>
      </c>
      <c r="F22" s="25">
        <f t="shared" si="3"/>
        <v>2</v>
      </c>
      <c r="G22" s="25">
        <f>SUM(C22:C28,$C$3:C5)</f>
        <v>3965</v>
      </c>
    </row>
    <row r="23" spans="2:8" x14ac:dyDescent="0.25">
      <c r="B23" s="5">
        <v>20</v>
      </c>
      <c r="C23">
        <v>403</v>
      </c>
      <c r="E23" s="25">
        <f t="shared" si="0"/>
        <v>20</v>
      </c>
      <c r="F23" s="25">
        <f t="shared" si="3"/>
        <v>3</v>
      </c>
      <c r="G23" s="25">
        <f>SUM(C23:C29,$C$3:C6)</f>
        <v>3888</v>
      </c>
    </row>
    <row r="24" spans="2:8" x14ac:dyDescent="0.25">
      <c r="B24" s="5">
        <v>21</v>
      </c>
      <c r="C24">
        <v>614</v>
      </c>
      <c r="E24" s="25">
        <f t="shared" si="0"/>
        <v>21</v>
      </c>
      <c r="F24" s="25">
        <f t="shared" si="3"/>
        <v>4</v>
      </c>
      <c r="G24" s="25">
        <f>SUM(C24:C30,$C$3:C7)</f>
        <v>3997</v>
      </c>
      <c r="H24" s="23"/>
    </row>
    <row r="25" spans="2:8" x14ac:dyDescent="0.25">
      <c r="B25" s="5">
        <v>22</v>
      </c>
      <c r="C25">
        <v>519</v>
      </c>
      <c r="E25" s="25">
        <f t="shared" si="0"/>
        <v>22</v>
      </c>
      <c r="F25" s="25">
        <f t="shared" si="3"/>
        <v>5</v>
      </c>
      <c r="G25" s="25">
        <f>SUM(C25:C31,$C$3:C8)</f>
        <v>3880</v>
      </c>
    </row>
    <row r="26" spans="2:8" x14ac:dyDescent="0.25">
      <c r="B26" s="5">
        <v>23</v>
      </c>
      <c r="C26">
        <v>450</v>
      </c>
      <c r="E26" s="25">
        <f t="shared" si="0"/>
        <v>23</v>
      </c>
      <c r="F26" s="25">
        <f t="shared" si="3"/>
        <v>6</v>
      </c>
      <c r="G26" s="25">
        <f>SUM(C26:C32,$C$3:C9)</f>
        <v>3926</v>
      </c>
    </row>
  </sheetData>
  <mergeCells count="3">
    <mergeCell ref="E1:F1"/>
    <mergeCell ref="I2:J2"/>
    <mergeCell ref="I3:J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8B36F-3CB4-49E6-ABB8-362DBC0AD8FB}">
  <dimension ref="B2:E21"/>
  <sheetViews>
    <sheetView workbookViewId="0">
      <selection activeCell="C22" sqref="C22"/>
    </sheetView>
  </sheetViews>
  <sheetFormatPr defaultRowHeight="15" x14ac:dyDescent="0.25"/>
  <cols>
    <col min="2" max="2" width="13.140625" bestFit="1" customWidth="1"/>
    <col min="3" max="3" width="25" bestFit="1" customWidth="1"/>
    <col min="4" max="4" width="16.7109375" bestFit="1" customWidth="1"/>
    <col min="5" max="5" width="33.5703125" bestFit="1" customWidth="1"/>
  </cols>
  <sheetData>
    <row r="2" spans="2:5" x14ac:dyDescent="0.25">
      <c r="B2" s="2" t="s">
        <v>7</v>
      </c>
      <c r="C2" t="s">
        <v>16</v>
      </c>
      <c r="D2" t="s">
        <v>21</v>
      </c>
      <c r="E2" s="29" t="s">
        <v>37</v>
      </c>
    </row>
    <row r="3" spans="2:5" x14ac:dyDescent="0.25">
      <c r="B3" s="13">
        <v>40575</v>
      </c>
      <c r="C3">
        <v>407</v>
      </c>
      <c r="D3">
        <v>698</v>
      </c>
      <c r="E3" s="9">
        <f>C3/D3</f>
        <v>0.58309455587392545</v>
      </c>
    </row>
    <row r="4" spans="2:5" x14ac:dyDescent="0.25">
      <c r="B4" s="13">
        <v>40576</v>
      </c>
      <c r="C4">
        <v>687</v>
      </c>
      <c r="D4">
        <v>829</v>
      </c>
      <c r="E4" s="9">
        <f t="shared" ref="E4:E17" si="0">C4/D4</f>
        <v>0.82870928829915558</v>
      </c>
    </row>
    <row r="5" spans="2:5" x14ac:dyDescent="0.25">
      <c r="B5" s="13">
        <v>40577</v>
      </c>
      <c r="C5">
        <v>870</v>
      </c>
      <c r="D5">
        <v>958</v>
      </c>
      <c r="E5" s="9">
        <f t="shared" si="0"/>
        <v>0.90814196242171186</v>
      </c>
    </row>
    <row r="6" spans="2:5" x14ac:dyDescent="0.25">
      <c r="B6" s="13">
        <v>40578</v>
      </c>
      <c r="C6">
        <v>846</v>
      </c>
      <c r="D6">
        <v>798</v>
      </c>
      <c r="E6" s="9">
        <f t="shared" si="0"/>
        <v>1.0601503759398496</v>
      </c>
    </row>
    <row r="7" spans="2:5" x14ac:dyDescent="0.25">
      <c r="B7" s="13">
        <v>40579</v>
      </c>
      <c r="C7">
        <v>847</v>
      </c>
      <c r="D7">
        <v>860</v>
      </c>
      <c r="E7" s="9">
        <f t="shared" si="0"/>
        <v>0.98488372093023258</v>
      </c>
    </row>
    <row r="8" spans="2:5" x14ac:dyDescent="0.25">
      <c r="B8" s="13">
        <v>40580</v>
      </c>
      <c r="C8">
        <v>717</v>
      </c>
      <c r="D8">
        <v>824</v>
      </c>
      <c r="E8" s="9">
        <f t="shared" si="0"/>
        <v>0.87014563106796117</v>
      </c>
    </row>
    <row r="9" spans="2:5" x14ac:dyDescent="0.25">
      <c r="B9" s="13">
        <v>40581</v>
      </c>
      <c r="C9">
        <v>813</v>
      </c>
      <c r="D9">
        <v>817</v>
      </c>
      <c r="E9" s="9">
        <f t="shared" si="0"/>
        <v>0.99510403916768664</v>
      </c>
    </row>
    <row r="10" spans="2:5" x14ac:dyDescent="0.25">
      <c r="B10" s="13">
        <v>40582</v>
      </c>
      <c r="C10">
        <v>861</v>
      </c>
      <c r="D10">
        <v>769</v>
      </c>
      <c r="E10" s="9">
        <f t="shared" si="0"/>
        <v>1.1196358907672301</v>
      </c>
    </row>
    <row r="11" spans="2:5" x14ac:dyDescent="0.25">
      <c r="B11" s="13">
        <v>40583</v>
      </c>
      <c r="C11">
        <v>816</v>
      </c>
      <c r="D11">
        <v>966</v>
      </c>
      <c r="E11" s="9">
        <f t="shared" si="0"/>
        <v>0.84472049689440998</v>
      </c>
    </row>
    <row r="12" spans="2:5" x14ac:dyDescent="0.25">
      <c r="B12" s="13">
        <v>40584</v>
      </c>
      <c r="C12">
        <v>643</v>
      </c>
      <c r="D12">
        <v>845</v>
      </c>
      <c r="E12" s="9">
        <f t="shared" si="0"/>
        <v>0.76094674556213016</v>
      </c>
    </row>
    <row r="13" spans="2:5" x14ac:dyDescent="0.25">
      <c r="B13" s="13">
        <v>40585</v>
      </c>
      <c r="C13">
        <v>756</v>
      </c>
      <c r="D13">
        <v>870</v>
      </c>
      <c r="E13" s="9">
        <f t="shared" si="0"/>
        <v>0.86896551724137927</v>
      </c>
    </row>
    <row r="14" spans="2:5" x14ac:dyDescent="0.25">
      <c r="B14" s="13">
        <v>40586</v>
      </c>
      <c r="C14">
        <v>880</v>
      </c>
      <c r="D14">
        <v>886</v>
      </c>
      <c r="E14" s="9">
        <f t="shared" si="0"/>
        <v>0.99322799097065462</v>
      </c>
    </row>
    <row r="15" spans="2:5" x14ac:dyDescent="0.25">
      <c r="B15" s="13">
        <v>40587</v>
      </c>
      <c r="C15">
        <v>820</v>
      </c>
      <c r="D15">
        <v>953</v>
      </c>
      <c r="E15" s="9">
        <f t="shared" si="0"/>
        <v>0.86044071353620144</v>
      </c>
    </row>
    <row r="16" spans="2:5" x14ac:dyDescent="0.25">
      <c r="B16" s="13">
        <v>40588</v>
      </c>
      <c r="C16">
        <v>649</v>
      </c>
      <c r="D16">
        <v>959</v>
      </c>
      <c r="E16" s="9">
        <f t="shared" si="0"/>
        <v>0.67674661105318035</v>
      </c>
    </row>
    <row r="17" spans="2:5" x14ac:dyDescent="0.25">
      <c r="B17" s="14">
        <v>40589</v>
      </c>
      <c r="C17" s="15">
        <v>239</v>
      </c>
      <c r="D17" s="15">
        <v>196</v>
      </c>
      <c r="E17" s="10">
        <f t="shared" si="0"/>
        <v>1.2193877551020409</v>
      </c>
    </row>
    <row r="18" spans="2:5" x14ac:dyDescent="0.25">
      <c r="B18" s="3" t="s">
        <v>8</v>
      </c>
      <c r="C18">
        <v>10851</v>
      </c>
      <c r="D18">
        <v>12228</v>
      </c>
    </row>
    <row r="20" spans="2:5" x14ac:dyDescent="0.25">
      <c r="B20" s="19" t="s">
        <v>36</v>
      </c>
      <c r="C20" s="12">
        <f>MAX(E3:E17)</f>
        <v>1.2193877551020409</v>
      </c>
    </row>
    <row r="21" spans="2:5" x14ac:dyDescent="0.25">
      <c r="B21" s="19" t="s">
        <v>0</v>
      </c>
      <c r="C21" s="18">
        <f>INDEX(B3:B17,MATCH(C20,E3:E17,0))</f>
        <v>40589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Alok Bhadauria Assessment_2-1</vt:lpstr>
      <vt:lpstr>Answer 1</vt:lpstr>
      <vt:lpstr>Answer 2</vt:lpstr>
      <vt:lpstr>Answer 3</vt:lpstr>
      <vt:lpstr>Answer 4</vt:lpstr>
      <vt:lpstr>Answer 5</vt:lpstr>
      <vt:lpstr>Answer 6</vt:lpstr>
      <vt:lpstr>Answer 7</vt:lpstr>
      <vt:lpstr>Answer 8</vt:lpstr>
      <vt:lpstr>Answer 9</vt:lpstr>
      <vt:lpstr>Answer 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INDRAPAL BHADAURIA</dc:creator>
  <cp:lastModifiedBy>Dell</cp:lastModifiedBy>
  <dcterms:created xsi:type="dcterms:W3CDTF">2024-07-12T10:54:02Z</dcterms:created>
  <dcterms:modified xsi:type="dcterms:W3CDTF">2024-07-12T16:42:09Z</dcterms:modified>
</cp:coreProperties>
</file>