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ersonal\GitHubBack\PersonalDoc\"/>
    </mc:Choice>
  </mc:AlternateContent>
  <xr:revisionPtr revIDLastSave="0" documentId="13_ncr:1_{36DA934F-21D1-459E-8330-5394CBE9B910}" xr6:coauthVersionLast="47" xr6:coauthVersionMax="47" xr10:uidLastSave="{00000000-0000-0000-0000-000000000000}"/>
  <bookViews>
    <workbookView xWindow="-108" yWindow="-108" windowWidth="23256" windowHeight="12576" activeTab="2" xr2:uid="{B98719BE-EB54-4B9E-A858-358F680DEAF1}"/>
  </bookViews>
  <sheets>
    <sheet name="Sheet1" sheetId="1" r:id="rId1"/>
    <sheet name="Holiday-21" sheetId="2" r:id="rId2"/>
    <sheet name="Stock" sheetId="11" r:id="rId3"/>
    <sheet name="Sheet2" sheetId="3" r:id="rId4"/>
    <sheet name="HPE-Dividend" sheetId="9" r:id="rId5"/>
    <sheet name="ICICII" sheetId="4" r:id="rId6"/>
    <sheet name="Sheet5" sheetId="7" r:id="rId7"/>
    <sheet name="Sheet6" sheetId="8" r:id="rId8"/>
    <sheet name="JNV" sheetId="10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0" i="11" l="1"/>
  <c r="F6" i="9"/>
  <c r="K8" i="1" l="1"/>
  <c r="L8" i="1"/>
  <c r="F8" i="1" l="1"/>
  <c r="E8" i="1"/>
  <c r="I8" i="1" l="1"/>
  <c r="H8" i="1"/>
  <c r="C8" i="1"/>
  <c r="B8" i="1"/>
</calcChain>
</file>

<file path=xl/sharedStrings.xml><?xml version="1.0" encoding="utf-8"?>
<sst xmlns="http://schemas.openxmlformats.org/spreadsheetml/2006/main" count="136" uniqueCount="104">
  <si>
    <t>Gratuity</t>
  </si>
  <si>
    <t>PF</t>
  </si>
  <si>
    <t>NPS</t>
  </si>
  <si>
    <t>Savings</t>
  </si>
  <si>
    <t>MS</t>
  </si>
  <si>
    <t>MK</t>
  </si>
  <si>
    <t>Shares</t>
  </si>
  <si>
    <t>Investments</t>
  </si>
  <si>
    <t>Liab</t>
  </si>
  <si>
    <t>New Year’s Day</t>
  </si>
  <si>
    <t>Public</t>
  </si>
  <si>
    <t>Pongal /Makara Sankranti</t>
  </si>
  <si>
    <t>Republic Day</t>
  </si>
  <si>
    <t>Good Friday</t>
  </si>
  <si>
    <t>Ugadi/Gudi Padwa</t>
  </si>
  <si>
    <t>Id-ul-Fitr/Ramzan</t>
  </si>
  <si>
    <t>Ganesh Chaturthi</t>
  </si>
  <si>
    <t>Vijaya Dashami</t>
  </si>
  <si>
    <t>Kannada Rajyotsava</t>
  </si>
  <si>
    <t>Diwali</t>
  </si>
  <si>
    <t>Guru Nanak Jayanti</t>
  </si>
  <si>
    <t>ULIP</t>
  </si>
  <si>
    <t>ICICI-1</t>
  </si>
  <si>
    <t>ICICI-2</t>
  </si>
  <si>
    <t>Birla</t>
  </si>
  <si>
    <t>Policy</t>
  </si>
  <si>
    <t>Surrender</t>
  </si>
  <si>
    <t>Term</t>
  </si>
  <si>
    <t>Date</t>
  </si>
  <si>
    <t>04441535</t>
  </si>
  <si>
    <t>premium-charge</t>
  </si>
  <si>
    <t>Mortality-charge</t>
  </si>
  <si>
    <t>Fund mngmnt Charge</t>
  </si>
  <si>
    <t>Free-switch</t>
  </si>
  <si>
    <t>06736159</t>
  </si>
  <si>
    <t>Policy-Admin Charge</t>
  </si>
  <si>
    <t>720</t>
  </si>
  <si>
    <t>Partial Widthdrawl</t>
  </si>
  <si>
    <t>02422350</t>
  </si>
  <si>
    <t>810</t>
  </si>
  <si>
    <t>Partial</t>
  </si>
  <si>
    <t>Gain</t>
  </si>
  <si>
    <t>% gain</t>
  </si>
  <si>
    <t>top-up</t>
  </si>
  <si>
    <t>Signature-Online</t>
  </si>
  <si>
    <t>1200</t>
  </si>
  <si>
    <t>Signature</t>
  </si>
  <si>
    <t>I</t>
  </si>
  <si>
    <t>Signatur-online</t>
  </si>
  <si>
    <t>Wealth-booster</t>
  </si>
  <si>
    <t>Min premium</t>
  </si>
  <si>
    <t>sum-assured</t>
  </si>
  <si>
    <t>Death-benefit</t>
  </si>
  <si>
    <t>Fund-value</t>
  </si>
  <si>
    <t>Maturity-benefit</t>
  </si>
  <si>
    <t>Partial-widhdaw</t>
  </si>
  <si>
    <t>Systematic Partial widthdraw</t>
  </si>
  <si>
    <t>Switch</t>
  </si>
  <si>
    <t>Unlimited</t>
  </si>
  <si>
    <t>min topup</t>
  </si>
  <si>
    <t>Premium allocation charge</t>
  </si>
  <si>
    <t>nil</t>
  </si>
  <si>
    <t>Fund Management charge</t>
  </si>
  <si>
    <t>Policy administration charge</t>
  </si>
  <si>
    <t>Mortality charge</t>
  </si>
  <si>
    <t>(1.06 of fund value)318</t>
  </si>
  <si>
    <t>Signature SP</t>
  </si>
  <si>
    <t>every 5th year, startin 10 yr onwards. Of Fund Value</t>
  </si>
  <si>
    <t>After completing 5 years</t>
  </si>
  <si>
    <t>Available</t>
  </si>
  <si>
    <t>age 18, min amount 2000</t>
  </si>
  <si>
    <t>of annual premium</t>
  </si>
  <si>
    <t>on fund value</t>
  </si>
  <si>
    <t>current year total charge
Assuming FV 3,00,000
Annual Prem - 20,000</t>
  </si>
  <si>
    <t>13000
6720</t>
  </si>
  <si>
    <t>1200(0.4%)</t>
  </si>
  <si>
    <t>1700(0.4%)</t>
  </si>
  <si>
    <t>(7000)1.5%</t>
  </si>
  <si>
    <t>Inter GST</t>
  </si>
  <si>
    <t>Mortality Charges</t>
  </si>
  <si>
    <t>Policy Administration Charge</t>
  </si>
  <si>
    <t>MAXIMISER</t>
  </si>
  <si>
    <t>PRESERVER</t>
  </si>
  <si>
    <t>PROTECTOR</t>
  </si>
  <si>
    <t>BALANCED</t>
  </si>
  <si>
    <t>GROWTH</t>
  </si>
  <si>
    <t>Total</t>
  </si>
  <si>
    <t>SA+FV</t>
  </si>
  <si>
    <t>FV</t>
  </si>
  <si>
    <t>12% of premium</t>
  </si>
  <si>
    <t>stock</t>
  </si>
  <si>
    <t>quantiti</t>
  </si>
  <si>
    <t>price</t>
  </si>
  <si>
    <t>date</t>
  </si>
  <si>
    <t>yes Bank</t>
  </si>
  <si>
    <t>Yes bank</t>
  </si>
  <si>
    <t>Year</t>
  </si>
  <si>
    <t>Share-credited</t>
  </si>
  <si>
    <t>AfterTax</t>
  </si>
  <si>
    <t>Dividend($)</t>
  </si>
  <si>
    <t>In Rs/Qurter</t>
  </si>
  <si>
    <t>Accum (per quart)</t>
  </si>
  <si>
    <t>Total Share</t>
  </si>
  <si>
    <t>Dividend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</si>
</sst>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rgb="FF494F69"/>
      <name val="Arial"/>
      <family val="2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rgb="FFDDDDDD"/>
      </bottom>
      <diagonal/>
    </border>
    <border>
      <left style="medium">
        <color rgb="FFD5D5D5"/>
      </left>
      <right/>
      <top style="medium">
        <color rgb="FFD5D5D5"/>
      </top>
      <bottom style="medium">
        <color rgb="FFDDDDDD"/>
      </bottom>
      <diagonal/>
    </border>
    <border>
      <left/>
      <right/>
      <top style="medium">
        <color rgb="FFD5D5D5"/>
      </top>
      <bottom style="medium">
        <color rgb="FFDDDDDD"/>
      </bottom>
      <diagonal/>
    </border>
    <border>
      <left/>
      <right style="medium">
        <color rgb="FFD5D5D5"/>
      </right>
      <top style="medium">
        <color rgb="FFD5D5D5"/>
      </top>
      <bottom style="medium">
        <color rgb="FFDDDDDD"/>
      </bottom>
      <diagonal/>
    </border>
    <border>
      <left style="medium">
        <color rgb="FFD5D5D5"/>
      </left>
      <right/>
      <top/>
      <bottom style="medium">
        <color rgb="FFDDDDDD"/>
      </bottom>
      <diagonal/>
    </border>
    <border>
      <left/>
      <right style="medium">
        <color rgb="FFD5D5D5"/>
      </right>
      <top/>
      <bottom style="medium">
        <color rgb="FFDDDDDD"/>
      </bottom>
      <diagonal/>
    </border>
    <border>
      <left style="medium">
        <color rgb="FFD5D5D5"/>
      </left>
      <right/>
      <top/>
      <bottom style="medium">
        <color rgb="FFD5D5D5"/>
      </bottom>
      <diagonal/>
    </border>
    <border>
      <left/>
      <right/>
      <top/>
      <bottom style="medium">
        <color rgb="FFD5D5D5"/>
      </bottom>
      <diagonal/>
    </border>
    <border>
      <left/>
      <right style="medium">
        <color rgb="FFD5D5D5"/>
      </right>
      <top/>
      <bottom style="medium">
        <color rgb="FFD5D5D5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ill="1"/>
    <xf numFmtId="14" fontId="1" fillId="3" borderId="2" xfId="0" applyNumberFormat="1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2" fillId="0" borderId="0" xfId="0" applyFont="1"/>
    <xf numFmtId="14" fontId="1" fillId="3" borderId="5" xfId="0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14" fontId="1" fillId="3" borderId="7" xfId="0" applyNumberFormat="1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14" fontId="0" fillId="0" borderId="0" xfId="0" applyNumberFormat="1"/>
    <xf numFmtId="49" fontId="0" fillId="0" borderId="0" xfId="0" applyNumberFormat="1"/>
    <xf numFmtId="10" fontId="0" fillId="0" borderId="0" xfId="0" applyNumberFormat="1"/>
    <xf numFmtId="9" fontId="0" fillId="0" borderId="0" xfId="0" applyNumberFormat="1"/>
    <xf numFmtId="3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F222D-A2F0-44C2-99C6-BFCFB386F73F}">
  <dimension ref="A1:L11"/>
  <sheetViews>
    <sheetView workbookViewId="0">
      <selection activeCell="J22" sqref="J22"/>
    </sheetView>
  </sheetViews>
  <sheetFormatPr defaultRowHeight="14.4" x14ac:dyDescent="0.3"/>
  <sheetData>
    <row r="1" spans="1:12" x14ac:dyDescent="0.3">
      <c r="B1" t="s">
        <v>4</v>
      </c>
      <c r="C1" t="s">
        <v>5</v>
      </c>
      <c r="E1">
        <v>2021</v>
      </c>
      <c r="H1">
        <v>2025</v>
      </c>
      <c r="K1">
        <v>2030</v>
      </c>
    </row>
    <row r="2" spans="1:12" x14ac:dyDescent="0.3">
      <c r="A2" t="s">
        <v>0</v>
      </c>
      <c r="B2">
        <v>7.7</v>
      </c>
      <c r="C2">
        <v>0</v>
      </c>
      <c r="E2">
        <v>10</v>
      </c>
      <c r="F2">
        <v>3.5</v>
      </c>
      <c r="H2">
        <v>13</v>
      </c>
      <c r="I2">
        <v>7</v>
      </c>
      <c r="K2">
        <v>25</v>
      </c>
      <c r="L2">
        <v>12</v>
      </c>
    </row>
    <row r="3" spans="1:12" x14ac:dyDescent="0.3">
      <c r="A3" t="s">
        <v>1</v>
      </c>
      <c r="B3">
        <v>16</v>
      </c>
      <c r="C3">
        <v>23</v>
      </c>
      <c r="E3">
        <v>18</v>
      </c>
      <c r="F3">
        <v>27</v>
      </c>
      <c r="H3">
        <v>35</v>
      </c>
      <c r="I3">
        <v>50</v>
      </c>
      <c r="K3">
        <v>70</v>
      </c>
      <c r="L3">
        <v>80</v>
      </c>
    </row>
    <row r="4" spans="1:12" x14ac:dyDescent="0.3">
      <c r="A4" t="s">
        <v>2</v>
      </c>
      <c r="B4">
        <v>2.2999999999999998</v>
      </c>
      <c r="C4">
        <v>0</v>
      </c>
      <c r="E4">
        <v>3</v>
      </c>
      <c r="F4">
        <v>1</v>
      </c>
      <c r="H4">
        <v>10</v>
      </c>
      <c r="I4">
        <v>8</v>
      </c>
      <c r="K4">
        <v>20</v>
      </c>
      <c r="L4">
        <v>20</v>
      </c>
    </row>
    <row r="5" spans="1:12" s="1" customFormat="1" x14ac:dyDescent="0.3">
      <c r="A5" s="1" t="s">
        <v>3</v>
      </c>
      <c r="B5" s="1">
        <v>6</v>
      </c>
      <c r="C5" s="1">
        <v>2.5</v>
      </c>
      <c r="E5" s="1">
        <v>10</v>
      </c>
      <c r="F5" s="1">
        <v>2</v>
      </c>
      <c r="H5" s="1">
        <v>50</v>
      </c>
      <c r="I5" s="1">
        <v>25</v>
      </c>
      <c r="K5" s="1">
        <v>110</v>
      </c>
      <c r="L5" s="1">
        <v>60</v>
      </c>
    </row>
    <row r="6" spans="1:12" x14ac:dyDescent="0.3">
      <c r="A6" t="s">
        <v>6</v>
      </c>
      <c r="B6">
        <v>1.5</v>
      </c>
      <c r="C6">
        <v>0</v>
      </c>
      <c r="E6">
        <v>3.5</v>
      </c>
      <c r="H6">
        <v>15</v>
      </c>
      <c r="I6">
        <v>0</v>
      </c>
      <c r="K6">
        <v>33</v>
      </c>
    </row>
    <row r="7" spans="1:12" x14ac:dyDescent="0.3">
      <c r="A7" t="s">
        <v>7</v>
      </c>
      <c r="B7">
        <v>0</v>
      </c>
      <c r="C7">
        <v>10</v>
      </c>
      <c r="E7">
        <v>0</v>
      </c>
      <c r="F7">
        <v>11</v>
      </c>
      <c r="H7">
        <v>0</v>
      </c>
      <c r="I7">
        <v>20</v>
      </c>
      <c r="K7">
        <v>0</v>
      </c>
      <c r="L7">
        <v>30</v>
      </c>
    </row>
    <row r="8" spans="1:12" x14ac:dyDescent="0.3">
      <c r="B8">
        <f>SUM(B2:B7)</f>
        <v>33.5</v>
      </c>
      <c r="C8">
        <f>SUM(C2:C7)</f>
        <v>35.5</v>
      </c>
      <c r="E8">
        <f>SUM(E2:E7)</f>
        <v>44.5</v>
      </c>
      <c r="F8">
        <f>SUM(F2:F7)</f>
        <v>44.5</v>
      </c>
      <c r="H8">
        <f>SUM(H2:H7)</f>
        <v>123</v>
      </c>
      <c r="I8">
        <f>SUM(I2:I7)</f>
        <v>110</v>
      </c>
      <c r="K8">
        <f>SUM(K2:K7)</f>
        <v>258</v>
      </c>
      <c r="L8">
        <f>SUM(L2:L7)</f>
        <v>202</v>
      </c>
    </row>
    <row r="11" spans="1:12" x14ac:dyDescent="0.3">
      <c r="A11" t="s">
        <v>8</v>
      </c>
      <c r="B11">
        <v>24</v>
      </c>
      <c r="C11">
        <v>46</v>
      </c>
      <c r="E11">
        <v>22</v>
      </c>
      <c r="F11">
        <v>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A2472-D9A4-4F2B-9C8D-446796283D73}">
  <dimension ref="A1:D13"/>
  <sheetViews>
    <sheetView workbookViewId="0">
      <selection activeCell="G14" sqref="G14"/>
    </sheetView>
  </sheetViews>
  <sheetFormatPr defaultRowHeight="14.4" x14ac:dyDescent="0.3"/>
  <cols>
    <col min="1" max="1" width="12.33203125" bestFit="1" customWidth="1"/>
    <col min="2" max="2" width="20.77734375" customWidth="1"/>
    <col min="3" max="3" width="37" customWidth="1"/>
  </cols>
  <sheetData>
    <row r="1" spans="1:4" ht="16.2" thickBot="1" x14ac:dyDescent="0.35">
      <c r="A1" s="2">
        <v>44197</v>
      </c>
      <c r="B1" s="3" t="s">
        <v>9</v>
      </c>
      <c r="C1" s="4" t="s">
        <v>10</v>
      </c>
      <c r="D1" s="5"/>
    </row>
    <row r="2" spans="1:4" ht="75.599999999999994" thickBot="1" x14ac:dyDescent="0.35">
      <c r="A2" s="6">
        <v>44210</v>
      </c>
      <c r="B2" s="7" t="s">
        <v>11</v>
      </c>
      <c r="C2" s="8" t="s">
        <v>10</v>
      </c>
      <c r="D2" s="5"/>
    </row>
    <row r="3" spans="1:4" ht="30.6" thickBot="1" x14ac:dyDescent="0.35">
      <c r="A3" s="6">
        <v>44222</v>
      </c>
      <c r="B3" s="7" t="s">
        <v>12</v>
      </c>
      <c r="C3" s="8" t="s">
        <v>10</v>
      </c>
      <c r="D3" s="5"/>
    </row>
    <row r="4" spans="1:4" ht="16.2" thickBot="1" x14ac:dyDescent="0.35">
      <c r="A4" s="6">
        <v>44288</v>
      </c>
      <c r="B4" s="7" t="s">
        <v>13</v>
      </c>
      <c r="C4" s="8" t="s">
        <v>10</v>
      </c>
      <c r="D4" s="5"/>
    </row>
    <row r="5" spans="1:4" ht="16.2" thickBot="1" x14ac:dyDescent="0.35">
      <c r="A5" s="6">
        <v>44299</v>
      </c>
      <c r="B5" s="7" t="s">
        <v>14</v>
      </c>
      <c r="C5" s="8" t="s">
        <v>10</v>
      </c>
      <c r="D5" s="5"/>
    </row>
    <row r="6" spans="1:4" ht="16.2" thickBot="1" x14ac:dyDescent="0.35">
      <c r="A6" s="6">
        <v>44330</v>
      </c>
      <c r="B6" s="7" t="s">
        <v>15</v>
      </c>
      <c r="C6" s="8" t="s">
        <v>10</v>
      </c>
      <c r="D6" s="5"/>
    </row>
    <row r="7" spans="1:4" ht="45.6" thickBot="1" x14ac:dyDescent="0.35">
      <c r="A7" s="6">
        <v>44449</v>
      </c>
      <c r="B7" s="7" t="s">
        <v>16</v>
      </c>
      <c r="C7" s="8" t="s">
        <v>10</v>
      </c>
      <c r="D7" s="5"/>
    </row>
    <row r="8" spans="1:4" ht="16.2" thickBot="1" x14ac:dyDescent="0.35">
      <c r="A8" s="6">
        <v>44484</v>
      </c>
      <c r="B8" s="7" t="s">
        <v>17</v>
      </c>
      <c r="C8" s="8" t="s">
        <v>10</v>
      </c>
      <c r="D8" s="5"/>
    </row>
    <row r="9" spans="1:4" ht="30.6" thickBot="1" x14ac:dyDescent="0.35">
      <c r="A9" s="6">
        <v>44501</v>
      </c>
      <c r="B9" s="7" t="s">
        <v>18</v>
      </c>
      <c r="C9" s="8" t="s">
        <v>10</v>
      </c>
      <c r="D9" s="5"/>
    </row>
    <row r="10" spans="1:4" ht="16.2" thickBot="1" x14ac:dyDescent="0.35">
      <c r="A10" s="6">
        <v>44504</v>
      </c>
      <c r="B10" s="7" t="s">
        <v>19</v>
      </c>
      <c r="C10" s="8" t="s">
        <v>10</v>
      </c>
      <c r="D10" s="5"/>
    </row>
    <row r="11" spans="1:4" ht="16.2" thickBot="1" x14ac:dyDescent="0.35">
      <c r="A11" s="9">
        <v>44519</v>
      </c>
      <c r="B11" s="10" t="s">
        <v>20</v>
      </c>
      <c r="C11" s="11" t="s">
        <v>10</v>
      </c>
      <c r="D11" s="5"/>
    </row>
    <row r="12" spans="1:4" ht="15.6" x14ac:dyDescent="0.3">
      <c r="A12" s="5"/>
      <c r="B12" s="5"/>
      <c r="C12" s="5"/>
      <c r="D12" s="5"/>
    </row>
    <row r="13" spans="1:4" ht="15.6" x14ac:dyDescent="0.3">
      <c r="A13" s="5"/>
      <c r="B13" s="5"/>
      <c r="C13" s="5"/>
      <c r="D13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0DB57-45C7-4504-A33B-E6498916F6CF}">
  <dimension ref="A1:D20"/>
  <sheetViews>
    <sheetView tabSelected="1" workbookViewId="0">
      <selection activeCell="F21" sqref="F21"/>
    </sheetView>
  </sheetViews>
  <sheetFormatPr defaultRowHeight="14.4" x14ac:dyDescent="0.3"/>
  <sheetData>
    <row r="1" spans="1:4" x14ac:dyDescent="0.3">
      <c r="A1" t="s">
        <v>90</v>
      </c>
      <c r="B1" t="s">
        <v>91</v>
      </c>
      <c r="C1" t="s">
        <v>92</v>
      </c>
      <c r="D1" t="s">
        <v>93</v>
      </c>
    </row>
    <row r="6" spans="1:4" x14ac:dyDescent="0.3">
      <c r="A6" t="s">
        <v>94</v>
      </c>
      <c r="B6">
        <v>975</v>
      </c>
      <c r="C6">
        <v>16.5</v>
      </c>
    </row>
    <row r="7" spans="1:4" x14ac:dyDescent="0.3">
      <c r="A7" t="s">
        <v>95</v>
      </c>
      <c r="B7">
        <v>800</v>
      </c>
      <c r="C7">
        <v>15.85</v>
      </c>
    </row>
    <row r="8" spans="1:4" x14ac:dyDescent="0.3">
      <c r="A8" t="s">
        <v>95</v>
      </c>
      <c r="B8">
        <v>1300</v>
      </c>
      <c r="C8">
        <v>15.9</v>
      </c>
    </row>
    <row r="9" spans="1:4" x14ac:dyDescent="0.3">
      <c r="A9" t="s">
        <v>95</v>
      </c>
      <c r="B9">
        <v>1500</v>
      </c>
      <c r="C9">
        <v>15.55</v>
      </c>
    </row>
    <row r="10" spans="1:4" x14ac:dyDescent="0.3">
      <c r="A10" t="s">
        <v>95</v>
      </c>
      <c r="B10">
        <v>900</v>
      </c>
      <c r="C10">
        <v>14.4</v>
      </c>
    </row>
    <row r="11" spans="1:4" x14ac:dyDescent="0.3">
      <c r="A11" t="s">
        <v>95</v>
      </c>
      <c r="B11">
        <v>1500</v>
      </c>
      <c r="C11">
        <v>13.85</v>
      </c>
    </row>
    <row r="12" spans="1:4" x14ac:dyDescent="0.3">
      <c r="A12" t="s">
        <v>94</v>
      </c>
      <c r="B12">
        <v>1000</v>
      </c>
      <c r="C12">
        <v>13.4</v>
      </c>
    </row>
    <row r="13" spans="1:4" x14ac:dyDescent="0.3">
      <c r="A13" t="s">
        <v>94</v>
      </c>
    </row>
    <row r="14" spans="1:4" x14ac:dyDescent="0.3">
      <c r="A14" t="s">
        <v>94</v>
      </c>
    </row>
    <row r="15" spans="1:4" x14ac:dyDescent="0.3">
      <c r="A15" t="s">
        <v>94</v>
      </c>
    </row>
    <row r="16" spans="1:4" x14ac:dyDescent="0.3">
      <c r="A16" t="s">
        <v>94</v>
      </c>
    </row>
    <row r="20" spans="2:2" x14ac:dyDescent="0.3">
      <c r="B20">
        <f>SUM(B6:B19)</f>
        <v>7975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1665A-23F8-44A6-BBBB-89F49F8AA360}">
  <dimension ref="A1:N7"/>
  <sheetViews>
    <sheetView workbookViewId="0">
      <selection activeCell="J15" sqref="J15"/>
    </sheetView>
  </sheetViews>
  <sheetFormatPr defaultRowHeight="14.4" x14ac:dyDescent="0.3"/>
  <cols>
    <col min="1" max="1" width="14.5546875" bestFit="1" customWidth="1"/>
    <col min="2" max="2" width="9" style="13" bestFit="1" customWidth="1"/>
    <col min="4" max="4" width="10.33203125" bestFit="1" customWidth="1"/>
    <col min="7" max="7" width="14.44140625" bestFit="1" customWidth="1"/>
    <col min="8" max="8" width="14.77734375" bestFit="1" customWidth="1"/>
    <col min="9" max="9" width="18.33203125" bestFit="1" customWidth="1"/>
    <col min="10" max="10" width="18.33203125" style="13" customWidth="1"/>
    <col min="14" max="14" width="16.21875" bestFit="1" customWidth="1"/>
  </cols>
  <sheetData>
    <row r="1" spans="1:14" x14ac:dyDescent="0.3">
      <c r="A1" t="s">
        <v>21</v>
      </c>
      <c r="C1" t="s">
        <v>25</v>
      </c>
      <c r="D1" t="s">
        <v>28</v>
      </c>
      <c r="E1" t="s">
        <v>27</v>
      </c>
      <c r="F1" t="s">
        <v>26</v>
      </c>
      <c r="G1" t="s">
        <v>30</v>
      </c>
      <c r="H1" t="s">
        <v>31</v>
      </c>
      <c r="I1" t="s">
        <v>32</v>
      </c>
      <c r="J1" s="13" t="s">
        <v>35</v>
      </c>
      <c r="K1" t="s">
        <v>33</v>
      </c>
      <c r="N1" t="s">
        <v>37</v>
      </c>
    </row>
    <row r="2" spans="1:14" x14ac:dyDescent="0.3">
      <c r="A2" t="s">
        <v>22</v>
      </c>
      <c r="B2" s="13" t="s">
        <v>29</v>
      </c>
      <c r="C2">
        <v>20000</v>
      </c>
      <c r="D2" s="12">
        <v>39120</v>
      </c>
      <c r="E2">
        <v>20</v>
      </c>
      <c r="F2">
        <v>0</v>
      </c>
      <c r="G2">
        <v>800</v>
      </c>
      <c r="I2" s="14">
        <v>2.2499999999999999E-2</v>
      </c>
      <c r="K2">
        <v>4</v>
      </c>
      <c r="N2">
        <v>50000</v>
      </c>
    </row>
    <row r="3" spans="1:14" x14ac:dyDescent="0.3">
      <c r="A3" t="s">
        <v>23</v>
      </c>
      <c r="B3" s="13" t="s">
        <v>34</v>
      </c>
      <c r="C3">
        <v>20000</v>
      </c>
      <c r="D3" s="12">
        <v>39407</v>
      </c>
      <c r="E3">
        <v>20</v>
      </c>
      <c r="F3">
        <v>0</v>
      </c>
      <c r="G3">
        <v>0</v>
      </c>
      <c r="I3" s="14">
        <v>1.4999999999999999E-2</v>
      </c>
      <c r="J3" s="13" t="s">
        <v>36</v>
      </c>
      <c r="K3">
        <v>4</v>
      </c>
    </row>
    <row r="4" spans="1:14" x14ac:dyDescent="0.3">
      <c r="A4" t="s">
        <v>24</v>
      </c>
      <c r="B4" s="13" t="s">
        <v>38</v>
      </c>
      <c r="C4">
        <v>25000</v>
      </c>
      <c r="D4" s="12">
        <v>39829</v>
      </c>
      <c r="E4">
        <v>20</v>
      </c>
      <c r="F4">
        <v>0</v>
      </c>
      <c r="H4">
        <v>760</v>
      </c>
      <c r="I4" s="14">
        <v>1.4999999999999999E-2</v>
      </c>
      <c r="J4" s="13" t="s">
        <v>39</v>
      </c>
      <c r="K4">
        <v>100</v>
      </c>
    </row>
    <row r="6" spans="1:14" x14ac:dyDescent="0.3">
      <c r="A6" t="s">
        <v>44</v>
      </c>
      <c r="G6">
        <v>0</v>
      </c>
      <c r="H6" s="14">
        <v>5.0000000000000001E-3</v>
      </c>
      <c r="I6" s="14">
        <v>1.35E-2</v>
      </c>
      <c r="J6" s="13" t="s">
        <v>45</v>
      </c>
    </row>
    <row r="7" spans="1:14" x14ac:dyDescent="0.3">
      <c r="A7" t="s">
        <v>46</v>
      </c>
      <c r="G7" s="15">
        <v>0.05</v>
      </c>
      <c r="H7" s="14">
        <v>5.0000000000000001E-3</v>
      </c>
      <c r="I7" s="14">
        <v>1.35E-2</v>
      </c>
      <c r="J7" s="13" t="s">
        <v>36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E8F9A-D870-4289-9775-9C157F06B43E}">
  <dimension ref="A1:I22"/>
  <sheetViews>
    <sheetView workbookViewId="0">
      <selection activeCell="M20" sqref="M20"/>
    </sheetView>
  </sheetViews>
  <sheetFormatPr defaultRowHeight="14.4" x14ac:dyDescent="0.3"/>
  <cols>
    <col min="2" max="2" width="12.88671875" bestFit="1" customWidth="1"/>
    <col min="3" max="3" width="12.88671875" customWidth="1"/>
    <col min="8" max="8" width="15.5546875" bestFit="1" customWidth="1"/>
  </cols>
  <sheetData>
    <row r="1" spans="1:9" x14ac:dyDescent="0.3">
      <c r="A1" t="s">
        <v>96</v>
      </c>
      <c r="B1" t="s">
        <v>97</v>
      </c>
      <c r="C1" t="s">
        <v>102</v>
      </c>
      <c r="D1" t="s">
        <v>98</v>
      </c>
      <c r="E1" t="s">
        <v>99</v>
      </c>
      <c r="F1" t="s">
        <v>100</v>
      </c>
      <c r="H1" t="s">
        <v>103</v>
      </c>
      <c r="I1" t="s">
        <v>101</v>
      </c>
    </row>
    <row r="2" spans="1:9" x14ac:dyDescent="0.3">
      <c r="A2">
        <v>2021</v>
      </c>
      <c r="B2">
        <v>240</v>
      </c>
      <c r="C2">
        <v>240</v>
      </c>
      <c r="D2">
        <v>160</v>
      </c>
      <c r="E2">
        <v>20</v>
      </c>
      <c r="F2">
        <v>1400</v>
      </c>
      <c r="I2">
        <v>500</v>
      </c>
    </row>
    <row r="3" spans="1:9" x14ac:dyDescent="0.3">
      <c r="A3">
        <v>2022</v>
      </c>
      <c r="B3">
        <v>450</v>
      </c>
      <c r="C3">
        <v>690</v>
      </c>
      <c r="D3">
        <v>300</v>
      </c>
      <c r="E3">
        <v>36</v>
      </c>
      <c r="F3">
        <v>2500</v>
      </c>
      <c r="I3">
        <v>2200</v>
      </c>
    </row>
    <row r="4" spans="1:9" x14ac:dyDescent="0.3">
      <c r="A4">
        <v>2023</v>
      </c>
      <c r="B4">
        <v>645</v>
      </c>
      <c r="C4">
        <v>1335</v>
      </c>
      <c r="D4">
        <v>450</v>
      </c>
      <c r="E4">
        <v>55</v>
      </c>
      <c r="F4">
        <v>3850</v>
      </c>
      <c r="I4">
        <v>5200</v>
      </c>
    </row>
    <row r="5" spans="1:9" x14ac:dyDescent="0.3">
      <c r="A5">
        <v>2024</v>
      </c>
      <c r="B5">
        <v>645</v>
      </c>
      <c r="C5">
        <v>1980</v>
      </c>
      <c r="D5">
        <v>450</v>
      </c>
      <c r="E5">
        <v>55</v>
      </c>
      <c r="F5">
        <v>3850</v>
      </c>
      <c r="I5">
        <v>9000</v>
      </c>
    </row>
    <row r="6" spans="1:9" x14ac:dyDescent="0.3">
      <c r="A6">
        <v>2025</v>
      </c>
      <c r="C6">
        <v>2600</v>
      </c>
      <c r="F6">
        <f>SUM(F2:F5)</f>
        <v>11600</v>
      </c>
      <c r="I6">
        <v>13000</v>
      </c>
    </row>
    <row r="7" spans="1:9" x14ac:dyDescent="0.3">
      <c r="A7">
        <v>2026</v>
      </c>
      <c r="C7">
        <v>3300</v>
      </c>
      <c r="I7">
        <v>17000</v>
      </c>
    </row>
    <row r="8" spans="1:9" x14ac:dyDescent="0.3">
      <c r="A8">
        <v>2027</v>
      </c>
      <c r="C8">
        <v>3900</v>
      </c>
      <c r="I8">
        <v>21000</v>
      </c>
    </row>
    <row r="9" spans="1:9" x14ac:dyDescent="0.3">
      <c r="A9">
        <v>2028</v>
      </c>
      <c r="C9">
        <v>4500</v>
      </c>
      <c r="I9">
        <v>25000</v>
      </c>
    </row>
    <row r="10" spans="1:9" x14ac:dyDescent="0.3">
      <c r="A10">
        <v>2029</v>
      </c>
      <c r="C10">
        <v>5200</v>
      </c>
      <c r="I10">
        <v>29000</v>
      </c>
    </row>
    <row r="11" spans="1:9" x14ac:dyDescent="0.3">
      <c r="A11">
        <v>2030</v>
      </c>
      <c r="C11">
        <v>5800</v>
      </c>
      <c r="I11">
        <v>33000</v>
      </c>
    </row>
    <row r="12" spans="1:9" x14ac:dyDescent="0.3">
      <c r="A12">
        <v>2031</v>
      </c>
      <c r="C12">
        <v>6500</v>
      </c>
      <c r="I12">
        <v>37000</v>
      </c>
    </row>
    <row r="13" spans="1:9" x14ac:dyDescent="0.3">
      <c r="A13">
        <v>2032</v>
      </c>
      <c r="C13">
        <v>7100</v>
      </c>
      <c r="I13">
        <v>41000</v>
      </c>
    </row>
    <row r="14" spans="1:9" x14ac:dyDescent="0.3">
      <c r="A14">
        <v>2033</v>
      </c>
      <c r="C14">
        <v>7800</v>
      </c>
      <c r="I14">
        <v>45000</v>
      </c>
    </row>
    <row r="15" spans="1:9" x14ac:dyDescent="0.3">
      <c r="A15">
        <v>2034</v>
      </c>
      <c r="C15">
        <v>8400</v>
      </c>
      <c r="I15">
        <v>50000</v>
      </c>
    </row>
    <row r="16" spans="1:9" x14ac:dyDescent="0.3">
      <c r="A16">
        <v>2035</v>
      </c>
      <c r="I16">
        <v>55000</v>
      </c>
    </row>
    <row r="17" spans="1:9" x14ac:dyDescent="0.3">
      <c r="A17">
        <v>2036</v>
      </c>
      <c r="I17">
        <v>60000</v>
      </c>
    </row>
    <row r="18" spans="1:9" x14ac:dyDescent="0.3">
      <c r="A18">
        <v>2037</v>
      </c>
      <c r="I18">
        <v>65000</v>
      </c>
    </row>
    <row r="19" spans="1:9" x14ac:dyDescent="0.3">
      <c r="A19">
        <v>2038</v>
      </c>
      <c r="I19">
        <v>70000</v>
      </c>
    </row>
    <row r="20" spans="1:9" x14ac:dyDescent="0.3">
      <c r="A20">
        <v>2039</v>
      </c>
      <c r="I20">
        <v>75000</v>
      </c>
    </row>
    <row r="21" spans="1:9" x14ac:dyDescent="0.3">
      <c r="A21">
        <v>2040</v>
      </c>
      <c r="I21">
        <v>80000</v>
      </c>
    </row>
    <row r="22" spans="1:9" x14ac:dyDescent="0.3">
      <c r="A22">
        <v>2041</v>
      </c>
      <c r="I22">
        <v>85000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D360A2-36FA-41FE-B861-16B8902DB39F}">
  <dimension ref="A1:L16"/>
  <sheetViews>
    <sheetView workbookViewId="0">
      <selection activeCell="A12" sqref="A12"/>
    </sheetView>
  </sheetViews>
  <sheetFormatPr defaultRowHeight="14.4" x14ac:dyDescent="0.3"/>
  <sheetData>
    <row r="1" spans="1:12" x14ac:dyDescent="0.3">
      <c r="B1">
        <v>6736</v>
      </c>
      <c r="C1" t="s">
        <v>40</v>
      </c>
      <c r="D1" t="s">
        <v>41</v>
      </c>
      <c r="E1" t="s">
        <v>42</v>
      </c>
      <c r="H1">
        <v>4441535</v>
      </c>
      <c r="I1" t="s">
        <v>43</v>
      </c>
      <c r="J1" t="s">
        <v>40</v>
      </c>
      <c r="K1" t="s">
        <v>41</v>
      </c>
      <c r="L1" t="s">
        <v>42</v>
      </c>
    </row>
    <row r="3" spans="1:12" x14ac:dyDescent="0.3">
      <c r="A3">
        <v>2008</v>
      </c>
      <c r="B3">
        <v>12276</v>
      </c>
      <c r="H3">
        <v>34618</v>
      </c>
    </row>
    <row r="4" spans="1:12" x14ac:dyDescent="0.3">
      <c r="A4">
        <v>2009</v>
      </c>
      <c r="B4">
        <v>25859</v>
      </c>
      <c r="H4">
        <v>44609</v>
      </c>
    </row>
    <row r="5" spans="1:12" x14ac:dyDescent="0.3">
      <c r="A5">
        <v>2010</v>
      </c>
      <c r="B5">
        <v>46475</v>
      </c>
      <c r="H5">
        <v>31338</v>
      </c>
      <c r="J5">
        <v>22000</v>
      </c>
    </row>
    <row r="6" spans="1:12" x14ac:dyDescent="0.3">
      <c r="A6">
        <v>2011</v>
      </c>
      <c r="B6">
        <v>64765</v>
      </c>
      <c r="H6">
        <v>46576</v>
      </c>
      <c r="J6">
        <v>8000</v>
      </c>
    </row>
    <row r="7" spans="1:12" x14ac:dyDescent="0.3">
      <c r="A7">
        <v>2012</v>
      </c>
      <c r="B7">
        <v>82209</v>
      </c>
      <c r="H7">
        <v>86887</v>
      </c>
      <c r="I7">
        <v>20000</v>
      </c>
    </row>
    <row r="8" spans="1:12" x14ac:dyDescent="0.3">
      <c r="A8">
        <v>2013</v>
      </c>
      <c r="B8">
        <v>91802</v>
      </c>
      <c r="C8">
        <v>15000</v>
      </c>
      <c r="D8">
        <v>4593</v>
      </c>
      <c r="E8">
        <v>5.5</v>
      </c>
      <c r="H8">
        <v>78542</v>
      </c>
      <c r="J8">
        <v>30000</v>
      </c>
    </row>
    <row r="9" spans="1:12" x14ac:dyDescent="0.3">
      <c r="A9">
        <v>2014</v>
      </c>
      <c r="B9">
        <v>116864</v>
      </c>
      <c r="D9">
        <v>5062</v>
      </c>
      <c r="E9">
        <v>5.5</v>
      </c>
      <c r="H9">
        <v>94632</v>
      </c>
      <c r="J9">
        <v>20000</v>
      </c>
    </row>
    <row r="10" spans="1:12" x14ac:dyDescent="0.3">
      <c r="A10">
        <v>2015</v>
      </c>
      <c r="B10">
        <v>146059</v>
      </c>
      <c r="D10">
        <v>9195</v>
      </c>
      <c r="E10">
        <v>7.8</v>
      </c>
      <c r="H10">
        <v>125457</v>
      </c>
    </row>
    <row r="11" spans="1:12" x14ac:dyDescent="0.3">
      <c r="A11">
        <v>2016</v>
      </c>
      <c r="B11">
        <v>187640</v>
      </c>
      <c r="D11">
        <v>21581</v>
      </c>
      <c r="E11">
        <v>14.7</v>
      </c>
      <c r="H11">
        <v>147724</v>
      </c>
    </row>
    <row r="12" spans="1:12" x14ac:dyDescent="0.3">
      <c r="A12">
        <v>2017</v>
      </c>
      <c r="B12">
        <v>221629</v>
      </c>
      <c r="D12">
        <v>13989</v>
      </c>
      <c r="E12">
        <v>7.4</v>
      </c>
      <c r="H12">
        <v>187392</v>
      </c>
    </row>
    <row r="13" spans="1:12" x14ac:dyDescent="0.3">
      <c r="A13">
        <v>2018</v>
      </c>
      <c r="B13">
        <v>264924</v>
      </c>
      <c r="D13">
        <v>23295</v>
      </c>
      <c r="E13">
        <v>10.5</v>
      </c>
      <c r="H13">
        <v>215111</v>
      </c>
    </row>
    <row r="14" spans="1:12" x14ac:dyDescent="0.3">
      <c r="A14">
        <v>2019</v>
      </c>
      <c r="B14">
        <v>305637</v>
      </c>
      <c r="D14">
        <v>20713</v>
      </c>
      <c r="E14">
        <v>7.8</v>
      </c>
      <c r="H14">
        <v>257564</v>
      </c>
    </row>
    <row r="15" spans="1:12" x14ac:dyDescent="0.3">
      <c r="A15">
        <v>2020</v>
      </c>
      <c r="B15">
        <v>357057</v>
      </c>
      <c r="D15">
        <v>31420</v>
      </c>
      <c r="E15">
        <v>10.199999999999999</v>
      </c>
      <c r="H15">
        <v>209539</v>
      </c>
    </row>
    <row r="16" spans="1:12" x14ac:dyDescent="0.3">
      <c r="A16">
        <v>2021</v>
      </c>
      <c r="B16">
        <v>430017</v>
      </c>
      <c r="D16">
        <v>52960</v>
      </c>
      <c r="E16">
        <v>14.8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4B924-DDAE-4B12-A905-ADFA4DBF16C6}">
  <dimension ref="A1:G17"/>
  <sheetViews>
    <sheetView workbookViewId="0">
      <selection activeCell="F10" sqref="F10"/>
    </sheetView>
  </sheetViews>
  <sheetFormatPr defaultRowHeight="14.4" x14ac:dyDescent="0.3"/>
  <cols>
    <col min="1" max="1" width="24.88671875" bestFit="1" customWidth="1"/>
    <col min="2" max="2" width="31.109375" bestFit="1" customWidth="1"/>
    <col min="3" max="3" width="33.33203125" bestFit="1" customWidth="1"/>
    <col min="5" max="5" width="10.88671875" bestFit="1" customWidth="1"/>
    <col min="6" max="6" width="9.88671875" bestFit="1" customWidth="1"/>
    <col min="7" max="7" width="10.109375" bestFit="1" customWidth="1"/>
  </cols>
  <sheetData>
    <row r="1" spans="1:7" x14ac:dyDescent="0.3">
      <c r="A1" t="s">
        <v>47</v>
      </c>
      <c r="C1" t="s">
        <v>48</v>
      </c>
      <c r="E1" t="s">
        <v>66</v>
      </c>
      <c r="F1">
        <v>44</v>
      </c>
      <c r="G1">
        <v>67</v>
      </c>
    </row>
    <row r="2" spans="1:7" ht="28.8" x14ac:dyDescent="0.3">
      <c r="A2" t="s">
        <v>49</v>
      </c>
      <c r="B2" s="17" t="s">
        <v>67</v>
      </c>
      <c r="C2" s="14">
        <v>3.2500000000000001E-2</v>
      </c>
      <c r="D2">
        <v>1.5</v>
      </c>
      <c r="E2">
        <v>1.5</v>
      </c>
      <c r="G2" t="s">
        <v>89</v>
      </c>
    </row>
    <row r="3" spans="1:7" x14ac:dyDescent="0.3">
      <c r="A3" t="s">
        <v>50</v>
      </c>
      <c r="C3">
        <v>30000</v>
      </c>
      <c r="D3" s="16">
        <v>200000</v>
      </c>
      <c r="E3" s="16">
        <v>200000</v>
      </c>
      <c r="F3">
        <v>20000</v>
      </c>
      <c r="G3">
        <v>20000</v>
      </c>
    </row>
    <row r="4" spans="1:7" x14ac:dyDescent="0.3">
      <c r="A4" t="s">
        <v>51</v>
      </c>
      <c r="C4">
        <v>300000</v>
      </c>
      <c r="D4" s="16">
        <v>2000000</v>
      </c>
      <c r="E4" s="16">
        <v>2000000</v>
      </c>
    </row>
    <row r="5" spans="1:7" x14ac:dyDescent="0.3">
      <c r="A5" t="s">
        <v>43</v>
      </c>
      <c r="C5">
        <v>37500</v>
      </c>
    </row>
    <row r="6" spans="1:7" x14ac:dyDescent="0.3">
      <c r="A6" t="s">
        <v>52</v>
      </c>
      <c r="C6" t="s">
        <v>53</v>
      </c>
      <c r="F6" t="s">
        <v>53</v>
      </c>
      <c r="G6" t="s">
        <v>87</v>
      </c>
    </row>
    <row r="7" spans="1:7" x14ac:dyDescent="0.3">
      <c r="A7" t="s">
        <v>54</v>
      </c>
      <c r="C7" t="s">
        <v>53</v>
      </c>
      <c r="F7" t="s">
        <v>53</v>
      </c>
      <c r="G7" t="s">
        <v>88</v>
      </c>
    </row>
    <row r="8" spans="1:7" x14ac:dyDescent="0.3">
      <c r="A8" t="s">
        <v>55</v>
      </c>
      <c r="B8" t="s">
        <v>68</v>
      </c>
      <c r="C8" t="s">
        <v>70</v>
      </c>
    </row>
    <row r="9" spans="1:7" x14ac:dyDescent="0.3">
      <c r="A9" t="s">
        <v>56</v>
      </c>
      <c r="B9" t="s">
        <v>68</v>
      </c>
      <c r="C9" t="s">
        <v>69</v>
      </c>
      <c r="D9" t="s">
        <v>69</v>
      </c>
    </row>
    <row r="10" spans="1:7" x14ac:dyDescent="0.3">
      <c r="A10" t="s">
        <v>57</v>
      </c>
      <c r="C10" t="s">
        <v>58</v>
      </c>
      <c r="D10" t="s">
        <v>58</v>
      </c>
      <c r="E10" t="s">
        <v>58</v>
      </c>
      <c r="F10">
        <v>4</v>
      </c>
      <c r="G10">
        <v>4</v>
      </c>
    </row>
    <row r="11" spans="1:7" x14ac:dyDescent="0.3">
      <c r="A11" t="s">
        <v>59</v>
      </c>
      <c r="C11">
        <v>2000</v>
      </c>
      <c r="D11">
        <v>2000</v>
      </c>
      <c r="E11">
        <v>2000</v>
      </c>
    </row>
    <row r="12" spans="1:7" x14ac:dyDescent="0.3">
      <c r="A12" t="s">
        <v>60</v>
      </c>
      <c r="B12" t="s">
        <v>71</v>
      </c>
      <c r="C12" t="s">
        <v>61</v>
      </c>
      <c r="D12" s="15">
        <v>0.05</v>
      </c>
      <c r="E12" s="15">
        <v>0.03</v>
      </c>
      <c r="F12" s="15">
        <v>0.04</v>
      </c>
      <c r="G12" t="s">
        <v>61</v>
      </c>
    </row>
    <row r="13" spans="1:7" x14ac:dyDescent="0.3">
      <c r="A13" t="s">
        <v>62</v>
      </c>
      <c r="B13" t="s">
        <v>72</v>
      </c>
      <c r="C13" s="14">
        <v>1.35E-2</v>
      </c>
      <c r="D13" s="14">
        <v>1.35E-2</v>
      </c>
      <c r="E13" s="14">
        <v>1.35E-2</v>
      </c>
      <c r="F13" s="14">
        <v>2.2499999999999999E-2</v>
      </c>
      <c r="G13" s="14" t="s">
        <v>77</v>
      </c>
    </row>
    <row r="14" spans="1:7" x14ac:dyDescent="0.3">
      <c r="A14" t="s">
        <v>63</v>
      </c>
      <c r="C14">
        <v>1200</v>
      </c>
      <c r="D14">
        <v>660</v>
      </c>
      <c r="E14">
        <v>720</v>
      </c>
      <c r="G14">
        <v>720</v>
      </c>
    </row>
    <row r="15" spans="1:7" x14ac:dyDescent="0.3">
      <c r="A15" t="s">
        <v>64</v>
      </c>
      <c r="C15" t="s">
        <v>65</v>
      </c>
      <c r="D15">
        <v>2000</v>
      </c>
      <c r="E15" s="16">
        <v>2000</v>
      </c>
      <c r="F15" s="14" t="s">
        <v>75</v>
      </c>
      <c r="G15" t="s">
        <v>76</v>
      </c>
    </row>
    <row r="17" spans="1:7" ht="43.2" x14ac:dyDescent="0.3">
      <c r="A17" s="17" t="s">
        <v>73</v>
      </c>
      <c r="C17">
        <v>5500</v>
      </c>
      <c r="D17">
        <v>6000</v>
      </c>
      <c r="E17" s="17" t="s">
        <v>74</v>
      </c>
      <c r="F17">
        <v>8750</v>
      </c>
      <c r="G17">
        <v>9500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84A49-9C36-4472-90D9-A62418DCC544}">
  <dimension ref="A1:H4"/>
  <sheetViews>
    <sheetView workbookViewId="0">
      <selection activeCell="K11" sqref="K11"/>
    </sheetView>
  </sheetViews>
  <sheetFormatPr defaultRowHeight="14.4" x14ac:dyDescent="0.3"/>
  <cols>
    <col min="1" max="1" width="24.5546875" bestFit="1" customWidth="1"/>
  </cols>
  <sheetData>
    <row r="1" spans="1:8" x14ac:dyDescent="0.3">
      <c r="B1" t="s">
        <v>81</v>
      </c>
      <c r="C1" t="s">
        <v>82</v>
      </c>
      <c r="D1" t="s">
        <v>84</v>
      </c>
      <c r="E1" t="s">
        <v>85</v>
      </c>
      <c r="F1" t="s">
        <v>83</v>
      </c>
      <c r="H1" t="s">
        <v>86</v>
      </c>
    </row>
    <row r="2" spans="1:8" x14ac:dyDescent="0.3">
      <c r="A2" t="s">
        <v>78</v>
      </c>
      <c r="B2">
        <v>6.75</v>
      </c>
      <c r="C2">
        <v>249.97</v>
      </c>
      <c r="D2">
        <v>1.04</v>
      </c>
      <c r="E2">
        <v>2.56</v>
      </c>
      <c r="H2">
        <v>260</v>
      </c>
    </row>
    <row r="3" spans="1:8" x14ac:dyDescent="0.3">
      <c r="A3" t="s">
        <v>79</v>
      </c>
      <c r="B3">
        <v>19.47</v>
      </c>
      <c r="C3">
        <v>696.64</v>
      </c>
      <c r="D3">
        <v>2.82</v>
      </c>
      <c r="E3">
        <v>7.06</v>
      </c>
      <c r="H3">
        <v>725.99</v>
      </c>
    </row>
    <row r="4" spans="1:8" x14ac:dyDescent="0.3">
      <c r="A4" t="s">
        <v>80</v>
      </c>
      <c r="B4">
        <v>18.09</v>
      </c>
      <c r="C4">
        <v>692.02</v>
      </c>
      <c r="D4">
        <v>2.82</v>
      </c>
      <c r="E4">
        <v>7.06</v>
      </c>
      <c r="H4">
        <v>720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D66717-E9D5-4A5C-8E0C-BE94D20A6D16}">
  <dimension ref="A1:I13"/>
  <sheetViews>
    <sheetView workbookViewId="0">
      <selection activeCell="F1" sqref="F1:F1048576"/>
    </sheetView>
  </sheetViews>
  <sheetFormatPr defaultRowHeight="14.4" x14ac:dyDescent="0.3"/>
  <sheetData>
    <row r="1" spans="1:9" x14ac:dyDescent="0.3">
      <c r="A1">
        <v>2013</v>
      </c>
      <c r="B1">
        <v>2014</v>
      </c>
      <c r="C1">
        <v>2015</v>
      </c>
      <c r="D1">
        <v>2016</v>
      </c>
      <c r="E1">
        <v>2017</v>
      </c>
      <c r="F1">
        <v>2003</v>
      </c>
      <c r="G1">
        <v>2004</v>
      </c>
      <c r="H1">
        <v>2005</v>
      </c>
      <c r="I1">
        <v>2006</v>
      </c>
    </row>
    <row r="2" spans="1:9" x14ac:dyDescent="0.3">
      <c r="A2">
        <v>2</v>
      </c>
      <c r="B2">
        <v>21</v>
      </c>
      <c r="C2">
        <v>19</v>
      </c>
      <c r="D2">
        <v>8</v>
      </c>
      <c r="F2">
        <v>80</v>
      </c>
      <c r="G2">
        <v>30</v>
      </c>
      <c r="H2">
        <v>4</v>
      </c>
      <c r="I2">
        <v>22</v>
      </c>
    </row>
    <row r="3" spans="1:9" x14ac:dyDescent="0.3">
      <c r="A3">
        <v>12</v>
      </c>
      <c r="B3">
        <v>39</v>
      </c>
      <c r="C3">
        <v>36</v>
      </c>
      <c r="D3">
        <v>25</v>
      </c>
      <c r="F3">
        <v>81</v>
      </c>
      <c r="G3">
        <v>45</v>
      </c>
      <c r="H3">
        <v>14</v>
      </c>
      <c r="I3">
        <v>25</v>
      </c>
    </row>
    <row r="4" spans="1:9" x14ac:dyDescent="0.3">
      <c r="A4">
        <v>47</v>
      </c>
      <c r="B4">
        <v>55</v>
      </c>
      <c r="C4">
        <v>39</v>
      </c>
      <c r="D4">
        <v>37</v>
      </c>
      <c r="H4">
        <v>27</v>
      </c>
      <c r="I4">
        <v>26</v>
      </c>
    </row>
    <row r="5" spans="1:9" x14ac:dyDescent="0.3">
      <c r="A5">
        <v>48</v>
      </c>
      <c r="B5">
        <v>56</v>
      </c>
      <c r="C5">
        <v>45</v>
      </c>
      <c r="D5">
        <v>54</v>
      </c>
      <c r="H5">
        <v>49</v>
      </c>
      <c r="I5">
        <v>39</v>
      </c>
    </row>
    <row r="6" spans="1:9" x14ac:dyDescent="0.3">
      <c r="A6">
        <v>60</v>
      </c>
      <c r="B6">
        <v>58</v>
      </c>
      <c r="C6">
        <v>54</v>
      </c>
      <c r="D6">
        <v>59</v>
      </c>
      <c r="H6">
        <v>50</v>
      </c>
      <c r="I6">
        <v>40</v>
      </c>
    </row>
    <row r="7" spans="1:9" x14ac:dyDescent="0.3">
      <c r="A7">
        <v>64</v>
      </c>
      <c r="B7">
        <v>63</v>
      </c>
      <c r="C7">
        <v>82</v>
      </c>
      <c r="D7">
        <v>63</v>
      </c>
      <c r="H7">
        <v>52</v>
      </c>
      <c r="I7">
        <v>50</v>
      </c>
    </row>
    <row r="8" spans="1:9" x14ac:dyDescent="0.3">
      <c r="A8">
        <v>68</v>
      </c>
      <c r="B8">
        <v>74</v>
      </c>
      <c r="C8">
        <v>96</v>
      </c>
      <c r="D8">
        <v>72</v>
      </c>
      <c r="H8">
        <v>54</v>
      </c>
      <c r="I8">
        <v>59</v>
      </c>
    </row>
    <row r="9" spans="1:9" x14ac:dyDescent="0.3">
      <c r="A9">
        <v>70</v>
      </c>
      <c r="B9">
        <v>81</v>
      </c>
      <c r="C9">
        <v>97</v>
      </c>
      <c r="D9">
        <v>80</v>
      </c>
      <c r="H9">
        <v>55</v>
      </c>
      <c r="I9">
        <v>63</v>
      </c>
    </row>
    <row r="10" spans="1:9" x14ac:dyDescent="0.3">
      <c r="D10">
        <v>82</v>
      </c>
      <c r="I10">
        <v>66</v>
      </c>
    </row>
    <row r="11" spans="1:9" x14ac:dyDescent="0.3">
      <c r="D11">
        <v>88</v>
      </c>
      <c r="I11">
        <v>74</v>
      </c>
    </row>
    <row r="12" spans="1:9" x14ac:dyDescent="0.3">
      <c r="I12">
        <v>77</v>
      </c>
    </row>
    <row r="13" spans="1:9" x14ac:dyDescent="0.3">
      <c r="I13">
        <v>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Holiday-21</vt:lpstr>
      <vt:lpstr>Stock</vt:lpstr>
      <vt:lpstr>Sheet2</vt:lpstr>
      <vt:lpstr>HPE-Dividend</vt:lpstr>
      <vt:lpstr>ICICII</vt:lpstr>
      <vt:lpstr>Sheet5</vt:lpstr>
      <vt:lpstr>Sheet6</vt:lpstr>
      <vt:lpstr>JNV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Kumar, Manish</dc:creator>
  <cp:lastModifiedBy>Kumar, Manish</cp:lastModifiedBy>
  <dcterms:created xsi:type="dcterms:W3CDTF">2021-01-25T06:42:50Z</dcterms:created>
  <dcterms:modified xsi:type="dcterms:W3CDTF">2021-12-16T06:39:45Z</dcterms:modified>
</cp:coreProperties>
</file>