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M\OneDrive - Software AG\Documents\Personal\PersGit\PersonalDo\"/>
    </mc:Choice>
  </mc:AlternateContent>
  <xr:revisionPtr revIDLastSave="0" documentId="13_ncr:1_{20407634-255F-4F58-AFFD-1B0B656455D6}" xr6:coauthVersionLast="47" xr6:coauthVersionMax="47" xr10:uidLastSave="{00000000-0000-0000-0000-000000000000}"/>
  <bookViews>
    <workbookView xWindow="-108" yWindow="-108" windowWidth="23256" windowHeight="12576" xr2:uid="{B98719BE-EB54-4B9E-A858-358F680DEAF1}"/>
  </bookViews>
  <sheets>
    <sheet name="Sheet1" sheetId="1" r:id="rId1"/>
    <sheet name="Budget" sheetId="13" r:id="rId2"/>
    <sheet name="Interst-earn" sheetId="14" r:id="rId3"/>
    <sheet name="Stock" sheetId="11" r:id="rId4"/>
    <sheet name="RetirementPlan" sheetId="12" r:id="rId5"/>
    <sheet name="Sheet2" sheetId="3" r:id="rId6"/>
    <sheet name="HPE-Dividend" sheetId="9" r:id="rId7"/>
    <sheet name="ICICII" sheetId="4" r:id="rId8"/>
    <sheet name="Sheet5" sheetId="7" r:id="rId9"/>
    <sheet name="Sheet6" sheetId="8" r:id="rId10"/>
    <sheet name="JNV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J20" i="13"/>
  <c r="B17" i="13"/>
  <c r="C17" i="13"/>
  <c r="D17" i="13"/>
  <c r="E17" i="13"/>
  <c r="F17" i="13"/>
  <c r="T5" i="13"/>
  <c r="N8" i="13"/>
  <c r="Q6" i="13"/>
  <c r="K5" i="13"/>
  <c r="C9" i="13"/>
  <c r="E9" i="13"/>
  <c r="B9" i="13"/>
  <c r="H8" i="1"/>
  <c r="G8" i="1"/>
  <c r="K8" i="1"/>
  <c r="L8" i="1"/>
  <c r="B20" i="11"/>
  <c r="F6" i="9"/>
  <c r="N8" i="1" l="1"/>
  <c r="O8" i="1"/>
  <c r="F8" i="1" l="1"/>
  <c r="E8" i="1"/>
  <c r="C8" i="1" l="1"/>
  <c r="B8" i="1"/>
</calcChain>
</file>

<file path=xl/sharedStrings.xml><?xml version="1.0" encoding="utf-8"?>
<sst xmlns="http://schemas.openxmlformats.org/spreadsheetml/2006/main" count="208" uniqueCount="172">
  <si>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</si>
  <si>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</si>
  <si>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</si>
  <si>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</si>
  <si>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</si>
  <si>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</si>
  <si>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</si>
  <si>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</si>
  <si>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</si>
  <si>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ULIP</t>
  </si>
  <si>
    <t>ICICI-1</t>
  </si>
  <si>
    <t>ICICI-2</t>
  </si>
  <si>
    <t>Birla</t>
  </si>
  <si>
    <t>Policy</t>
  </si>
  <si>
    <t>Surrender</t>
  </si>
  <si>
    <t>Term</t>
  </si>
  <si>
    <t>Date</t>
  </si>
  <si>
    <t>04441535</t>
  </si>
  <si>
    <t>premium-charge</t>
  </si>
  <si>
    <t>Mortality-charge</t>
  </si>
  <si>
    <t>Fund mngmnt Charge</t>
  </si>
  <si>
    <t>Free-switch</t>
  </si>
  <si>
    <t>06736159</t>
  </si>
  <si>
    <t>Policy-Admin Charge</t>
  </si>
  <si>
    <t>720</t>
  </si>
  <si>
    <t>Partial Widthdrawl</t>
  </si>
  <si>
    <t>02422350</t>
  </si>
  <si>
    <t>810</t>
  </si>
  <si>
    <t>Partial</t>
  </si>
  <si>
    <t>Gain</t>
  </si>
  <si>
    <t>% gain</t>
  </si>
  <si>
    <t>top-up</t>
  </si>
  <si>
    <t>Signature-Online</t>
  </si>
  <si>
    <t>1200</t>
  </si>
  <si>
    <t>Signature</t>
  </si>
  <si>
    <t>I</t>
  </si>
  <si>
    <t>Signatur-online</t>
  </si>
  <si>
    <t>Wealth-booster</t>
  </si>
  <si>
    <t>Min premium</t>
  </si>
  <si>
    <t>sum-assured</t>
  </si>
  <si>
    <t>Death-benefit</t>
  </si>
  <si>
    <t>Fund-value</t>
  </si>
  <si>
    <t>Maturity-benefit</t>
  </si>
  <si>
    <t>Partial-widhdaw</t>
  </si>
  <si>
    <t>Systematic Partial widthdraw</t>
  </si>
  <si>
    <t>Switch</t>
  </si>
  <si>
    <t>Unlimited</t>
  </si>
  <si>
    <t>min topup</t>
  </si>
  <si>
    <t>Premium allocation charge</t>
  </si>
  <si>
    <t>nil</t>
  </si>
  <si>
    <t>Fund Management charge</t>
  </si>
  <si>
    <t>Policy administration charge</t>
  </si>
  <si>
    <t>Mortality charge</t>
  </si>
  <si>
    <t>(1.06 of fund value)318</t>
  </si>
  <si>
    <t>Signature SP</t>
  </si>
  <si>
    <t>every 5th year, startin 10 yr onwards. Of Fund Value</t>
  </si>
  <si>
    <t>After completing 5 years</t>
  </si>
  <si>
    <t>Available</t>
  </si>
  <si>
    <t>age 18, min amount 2000</t>
  </si>
  <si>
    <t>of annual premium</t>
  </si>
  <si>
    <t>on fund value</t>
  </si>
  <si>
    <t>current year total charge
Assuming FV 3,00,000
Annual Prem - 20,000</t>
  </si>
  <si>
    <t>13000
6720</t>
  </si>
  <si>
    <t>1200(0.4%)</t>
  </si>
  <si>
    <t>1700(0.4%)</t>
  </si>
  <si>
    <t>(7000)1.5%</t>
  </si>
  <si>
    <t>Inter GST</t>
  </si>
  <si>
    <t>Mortality Charges</t>
  </si>
  <si>
    <t>Policy Administration Charge</t>
  </si>
  <si>
    <t>MAXIMISER</t>
  </si>
  <si>
    <t>PRESERVER</t>
  </si>
  <si>
    <t>PROTECTOR</t>
  </si>
  <si>
    <t>BALANCED</t>
  </si>
  <si>
    <t>GROWTH</t>
  </si>
  <si>
    <t>Total</t>
  </si>
  <si>
    <t>SA+FV</t>
  </si>
  <si>
    <t>FV</t>
  </si>
  <si>
    <t>12% of premium</t>
  </si>
  <si>
    <t>stock</t>
  </si>
  <si>
    <t>quantiti</t>
  </si>
  <si>
    <t>price</t>
  </si>
  <si>
    <t>date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</si>
  <si>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</si>
  <si>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</si>
  <si>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</si>
  <si>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</si>
  <si>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</si>
  <si>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</si>
  <si>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</si>
  <si>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</si>
  <si>
    <t>2021-Dec</t>
  </si>
  <si>
    <t>2022-Apr</t>
  </si>
  <si>
    <t>2022-Dec</t>
  </si>
  <si>
    <t>2023-Dec</t>
  </si>
  <si>
    <t>2024-Dec</t>
  </si>
  <si>
    <t>2 L</t>
  </si>
  <si>
    <t>7 L</t>
  </si>
  <si>
    <t>15 L</t>
  </si>
  <si>
    <t>27 L</t>
  </si>
  <si>
    <t>40L</t>
  </si>
  <si>
    <t>3.5 L</t>
  </si>
  <si>
    <t>4 L</t>
  </si>
  <si>
    <t>Leaves</t>
  </si>
  <si>
    <t>1L</t>
  </si>
  <si>
    <t>1.5 L</t>
  </si>
  <si>
    <t>2L</t>
  </si>
  <si>
    <t>28L</t>
  </si>
  <si>
    <t>29L + 2L (interest)</t>
  </si>
  <si>
    <t>33 L</t>
  </si>
  <si>
    <t>Liability</t>
  </si>
  <si>
    <t>43 L</t>
  </si>
  <si>
    <t>42 L</t>
  </si>
  <si>
    <t>12 L (-ve)</t>
  </si>
  <si>
    <t>ESPP</t>
  </si>
  <si>
    <t>VPF</t>
  </si>
  <si>
    <t>IMC</t>
  </si>
  <si>
    <t>Others</t>
  </si>
  <si>
    <t>Expenses</t>
  </si>
  <si>
    <t>HL_1</t>
  </si>
  <si>
    <t>HL_2</t>
  </si>
  <si>
    <t>PL_1</t>
  </si>
  <si>
    <t>Main</t>
  </si>
  <si>
    <t>Elect</t>
  </si>
  <si>
    <t>Mob/Inter</t>
  </si>
  <si>
    <t>Milk</t>
  </si>
  <si>
    <t>Maid</t>
  </si>
  <si>
    <t>Grocerry</t>
  </si>
  <si>
    <t>Rest-Food</t>
  </si>
  <si>
    <t>Commute</t>
  </si>
  <si>
    <t>Invest_EMI</t>
  </si>
  <si>
    <t>Loan</t>
  </si>
  <si>
    <t>Monthly</t>
  </si>
  <si>
    <t>Necessary</t>
  </si>
  <si>
    <t>Earn</t>
  </si>
  <si>
    <t>Man</t>
  </si>
  <si>
    <t>A</t>
  </si>
  <si>
    <t>Invest</t>
  </si>
  <si>
    <t>Stock</t>
  </si>
  <si>
    <t>Other-Earn</t>
  </si>
  <si>
    <t>Gratuity(one-time)</t>
  </si>
  <si>
    <t>HP-Sahare/Yr</t>
  </si>
  <si>
    <t>Bonus/Yr</t>
  </si>
  <si>
    <t>Interest/Quarter</t>
  </si>
  <si>
    <t>Other-Expeses</t>
  </si>
  <si>
    <t>School/Yr</t>
  </si>
  <si>
    <t>LTA</t>
  </si>
  <si>
    <t>One Year Projection</t>
  </si>
  <si>
    <t>Other</t>
  </si>
  <si>
    <t>NftyBees</t>
  </si>
  <si>
    <t xml:space="preserve"> </t>
  </si>
  <si>
    <t>Saving + share</t>
  </si>
  <si>
    <t>FD</t>
  </si>
  <si>
    <t>Surce</t>
  </si>
  <si>
    <t>Fre</t>
  </si>
  <si>
    <t>Amnt</t>
  </si>
  <si>
    <t>Quarterly</t>
  </si>
  <si>
    <t>Saving-M</t>
  </si>
  <si>
    <t>Quaterly</t>
  </si>
  <si>
    <t>Saving-A</t>
  </si>
  <si>
    <t>EPF-A</t>
  </si>
  <si>
    <t>EPF-M</t>
  </si>
  <si>
    <t>Dividend-A</t>
  </si>
  <si>
    <t>Shares/Quart</t>
  </si>
  <si>
    <t>39 L</t>
  </si>
  <si>
    <t>37 L</t>
  </si>
  <si>
    <t>35L</t>
  </si>
  <si>
    <t>14 L</t>
  </si>
  <si>
    <t>5.5 L</t>
  </si>
  <si>
    <t>45L</t>
  </si>
  <si>
    <t>6.5L</t>
  </si>
  <si>
    <t>58L</t>
  </si>
  <si>
    <t>36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</si>
</sst>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O11"/>
  <sheetViews>
    <sheetView tabSelected="1" workbookViewId="0">
      <selection activeCell="K22" sqref="K22"/>
    </sheetView>
  </sheetViews>
  <sheetFormatPr defaultRowHeight="14.4" x14ac:dyDescent="0.3"/>
  <sheetData>
    <row r="1" spans="1:15" x14ac:dyDescent="0.3">
      <c r="B1" t="s">
        <v>4</v>
      </c>
      <c r="C1" t="s">
        <v>5</v>
      </c>
      <c r="E1">
        <v>2021</v>
      </c>
      <c r="G1" s="8">
        <v>44896</v>
      </c>
      <c r="K1">
        <v>2025</v>
      </c>
      <c r="N1">
        <v>2030</v>
      </c>
    </row>
    <row r="2" spans="1:15" x14ac:dyDescent="0.3">
      <c r="A2" t="s">
        <v>0</v>
      </c>
      <c r="B2">
        <v>7.7</v>
      </c>
      <c r="C2">
        <v>0</v>
      </c>
      <c r="E2">
        <v>10</v>
      </c>
      <c r="F2">
        <v>3.5</v>
      </c>
      <c r="G2">
        <v>12</v>
      </c>
      <c r="H2">
        <v>4</v>
      </c>
      <c r="K2">
        <v>13</v>
      </c>
      <c r="L2">
        <v>7</v>
      </c>
      <c r="N2">
        <v>25</v>
      </c>
      <c r="O2">
        <v>12</v>
      </c>
    </row>
    <row r="3" spans="1:15" x14ac:dyDescent="0.3">
      <c r="A3" t="s">
        <v>1</v>
      </c>
      <c r="B3">
        <v>16</v>
      </c>
      <c r="C3">
        <v>23</v>
      </c>
      <c r="E3">
        <v>18</v>
      </c>
      <c r="F3">
        <v>27</v>
      </c>
      <c r="G3">
        <v>25</v>
      </c>
      <c r="H3">
        <v>30</v>
      </c>
      <c r="K3">
        <v>35</v>
      </c>
      <c r="L3">
        <v>50</v>
      </c>
      <c r="N3">
        <v>70</v>
      </c>
      <c r="O3">
        <v>80</v>
      </c>
    </row>
    <row r="4" spans="1:15" x14ac:dyDescent="0.3">
      <c r="A4" t="s">
        <v>2</v>
      </c>
      <c r="B4">
        <v>2.2999999999999998</v>
      </c>
      <c r="C4">
        <v>0</v>
      </c>
      <c r="E4">
        <v>3</v>
      </c>
      <c r="F4">
        <v>1</v>
      </c>
      <c r="G4">
        <v>5.5</v>
      </c>
      <c r="H4">
        <v>1.5</v>
      </c>
      <c r="K4">
        <v>10</v>
      </c>
      <c r="L4">
        <v>8</v>
      </c>
      <c r="N4">
        <v>20</v>
      </c>
      <c r="O4">
        <v>20</v>
      </c>
    </row>
    <row r="5" spans="1:15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G5" s="1">
        <v>20</v>
      </c>
      <c r="H5" s="1">
        <v>10</v>
      </c>
      <c r="K5" s="1">
        <v>50</v>
      </c>
      <c r="L5" s="1">
        <v>25</v>
      </c>
      <c r="N5" s="1">
        <v>110</v>
      </c>
      <c r="O5" s="1">
        <v>60</v>
      </c>
    </row>
    <row r="6" spans="1:15" x14ac:dyDescent="0.3">
      <c r="A6" t="s">
        <v>6</v>
      </c>
      <c r="B6">
        <v>1.5</v>
      </c>
      <c r="C6">
        <v>0</v>
      </c>
      <c r="E6">
        <v>3.5</v>
      </c>
      <c r="G6">
        <v>3.5</v>
      </c>
      <c r="K6">
        <v>15</v>
      </c>
      <c r="L6">
        <v>0</v>
      </c>
      <c r="N6">
        <v>33</v>
      </c>
    </row>
    <row r="7" spans="1:15" x14ac:dyDescent="0.3">
      <c r="A7" t="s">
        <v>7</v>
      </c>
      <c r="B7">
        <v>0</v>
      </c>
      <c r="C7">
        <v>10</v>
      </c>
      <c r="E7">
        <v>0</v>
      </c>
      <c r="F7">
        <v>11</v>
      </c>
      <c r="G7">
        <v>0</v>
      </c>
      <c r="H7">
        <v>12</v>
      </c>
      <c r="K7">
        <v>0</v>
      </c>
      <c r="L7">
        <v>20</v>
      </c>
      <c r="N7">
        <v>0</v>
      </c>
      <c r="O7">
        <v>30</v>
      </c>
    </row>
    <row r="8" spans="1:15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44.5</v>
      </c>
      <c r="G8">
        <f>SUM(G2:G7)</f>
        <v>66</v>
      </c>
      <c r="H8">
        <f>SUM(H2:H7)</f>
        <v>57.5</v>
      </c>
      <c r="K8">
        <f>SUM(K2:K7)</f>
        <v>123</v>
      </c>
      <c r="L8">
        <f>SUM(L2:L7)</f>
        <v>110</v>
      </c>
      <c r="N8">
        <f>SUM(N2:N7)</f>
        <v>258</v>
      </c>
      <c r="O8">
        <f>SUM(O2:O7)</f>
        <v>202</v>
      </c>
    </row>
    <row r="11" spans="1:15" x14ac:dyDescent="0.3">
      <c r="A11" t="s">
        <v>8</v>
      </c>
      <c r="B11">
        <v>24</v>
      </c>
      <c r="C11">
        <v>46</v>
      </c>
      <c r="E11">
        <v>22</v>
      </c>
      <c r="F11">
        <v>42</v>
      </c>
      <c r="G11">
        <v>20</v>
      </c>
      <c r="H11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4A49-9C36-4472-90D9-A62418DCC544}">
  <dimension ref="A1:H4"/>
  <sheetViews>
    <sheetView workbookViewId="0">
      <selection activeCell="K11" sqref="K11"/>
    </sheetView>
  </sheetViews>
  <sheetFormatPr defaultRowHeight="14.4" x14ac:dyDescent="0.3"/>
  <cols>
    <col min="1" max="1" width="24.5546875" bestFit="1" customWidth="1"/>
  </cols>
  <sheetData>
    <row r="1" spans="1:8" x14ac:dyDescent="0.3">
      <c r="B1" t="s">
        <v>69</v>
      </c>
      <c r="C1" t="s">
        <v>70</v>
      </c>
      <c r="D1" t="s">
        <v>72</v>
      </c>
      <c r="E1" t="s">
        <v>73</v>
      </c>
      <c r="F1" t="s">
        <v>71</v>
      </c>
      <c r="H1" t="s">
        <v>74</v>
      </c>
    </row>
    <row r="2" spans="1:8" x14ac:dyDescent="0.3">
      <c r="A2" t="s">
        <v>66</v>
      </c>
      <c r="B2">
        <v>6.75</v>
      </c>
      <c r="C2">
        <v>249.97</v>
      </c>
      <c r="D2">
        <v>1.04</v>
      </c>
      <c r="E2">
        <v>2.56</v>
      </c>
      <c r="H2">
        <v>260</v>
      </c>
    </row>
    <row r="3" spans="1:8" x14ac:dyDescent="0.3">
      <c r="A3" t="s">
        <v>67</v>
      </c>
      <c r="B3">
        <v>19.47</v>
      </c>
      <c r="C3">
        <v>696.64</v>
      </c>
      <c r="D3">
        <v>2.82</v>
      </c>
      <c r="E3">
        <v>7.06</v>
      </c>
      <c r="H3">
        <v>725.99</v>
      </c>
    </row>
    <row r="4" spans="1:8" x14ac:dyDescent="0.3">
      <c r="A4" t="s">
        <v>68</v>
      </c>
      <c r="B4">
        <v>18.09</v>
      </c>
      <c r="C4">
        <v>692.02</v>
      </c>
      <c r="D4">
        <v>2.82</v>
      </c>
      <c r="E4">
        <v>7.06</v>
      </c>
      <c r="H4">
        <v>720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6717-E9D5-4A5C-8E0C-BE94D20A6D16}">
  <dimension ref="A1:I13"/>
  <sheetViews>
    <sheetView workbookViewId="0">
      <selection activeCell="F1" sqref="F1:F1048576"/>
    </sheetView>
  </sheetViews>
  <sheetFormatPr defaultRowHeight="14.4" x14ac:dyDescent="0.3"/>
  <sheetData>
    <row r="1" spans="1:9" x14ac:dyDescent="0.3">
      <c r="A1">
        <v>2013</v>
      </c>
      <c r="B1">
        <v>2014</v>
      </c>
      <c r="C1">
        <v>2015</v>
      </c>
      <c r="D1">
        <v>2016</v>
      </c>
      <c r="E1">
        <v>2017</v>
      </c>
      <c r="F1">
        <v>2003</v>
      </c>
      <c r="G1">
        <v>2004</v>
      </c>
      <c r="H1">
        <v>2005</v>
      </c>
      <c r="I1">
        <v>2006</v>
      </c>
    </row>
    <row r="2" spans="1:9" x14ac:dyDescent="0.3">
      <c r="A2">
        <v>2</v>
      </c>
      <c r="B2">
        <v>21</v>
      </c>
      <c r="C2">
        <v>19</v>
      </c>
      <c r="D2">
        <v>8</v>
      </c>
      <c r="F2">
        <v>80</v>
      </c>
      <c r="G2">
        <v>30</v>
      </c>
      <c r="H2">
        <v>4</v>
      </c>
      <c r="I2">
        <v>22</v>
      </c>
    </row>
    <row r="3" spans="1:9" x14ac:dyDescent="0.3">
      <c r="A3">
        <v>12</v>
      </c>
      <c r="B3">
        <v>39</v>
      </c>
      <c r="C3">
        <v>36</v>
      </c>
      <c r="D3">
        <v>25</v>
      </c>
      <c r="F3">
        <v>81</v>
      </c>
      <c r="G3">
        <v>45</v>
      </c>
      <c r="H3">
        <v>14</v>
      </c>
      <c r="I3">
        <v>25</v>
      </c>
    </row>
    <row r="4" spans="1:9" x14ac:dyDescent="0.3">
      <c r="A4">
        <v>47</v>
      </c>
      <c r="B4">
        <v>55</v>
      </c>
      <c r="C4">
        <v>39</v>
      </c>
      <c r="D4">
        <v>37</v>
      </c>
      <c r="H4">
        <v>27</v>
      </c>
      <c r="I4">
        <v>26</v>
      </c>
    </row>
    <row r="5" spans="1:9" x14ac:dyDescent="0.3">
      <c r="A5">
        <v>48</v>
      </c>
      <c r="B5">
        <v>56</v>
      </c>
      <c r="C5">
        <v>45</v>
      </c>
      <c r="D5">
        <v>54</v>
      </c>
      <c r="H5">
        <v>49</v>
      </c>
      <c r="I5">
        <v>39</v>
      </c>
    </row>
    <row r="6" spans="1:9" x14ac:dyDescent="0.3">
      <c r="A6">
        <v>60</v>
      </c>
      <c r="B6">
        <v>58</v>
      </c>
      <c r="C6">
        <v>54</v>
      </c>
      <c r="D6">
        <v>59</v>
      </c>
      <c r="H6">
        <v>50</v>
      </c>
      <c r="I6">
        <v>40</v>
      </c>
    </row>
    <row r="7" spans="1:9" x14ac:dyDescent="0.3">
      <c r="A7">
        <v>64</v>
      </c>
      <c r="B7">
        <v>63</v>
      </c>
      <c r="C7">
        <v>82</v>
      </c>
      <c r="D7">
        <v>63</v>
      </c>
      <c r="H7">
        <v>52</v>
      </c>
      <c r="I7">
        <v>50</v>
      </c>
    </row>
    <row r="8" spans="1:9" x14ac:dyDescent="0.3">
      <c r="A8">
        <v>68</v>
      </c>
      <c r="B8">
        <v>74</v>
      </c>
      <c r="C8">
        <v>96</v>
      </c>
      <c r="D8">
        <v>72</v>
      </c>
      <c r="H8">
        <v>54</v>
      </c>
      <c r="I8">
        <v>59</v>
      </c>
    </row>
    <row r="9" spans="1:9" x14ac:dyDescent="0.3">
      <c r="A9">
        <v>70</v>
      </c>
      <c r="B9">
        <v>81</v>
      </c>
      <c r="C9">
        <v>97</v>
      </c>
      <c r="D9">
        <v>80</v>
      </c>
      <c r="H9">
        <v>55</v>
      </c>
      <c r="I9">
        <v>63</v>
      </c>
    </row>
    <row r="10" spans="1:9" x14ac:dyDescent="0.3">
      <c r="D10">
        <v>82</v>
      </c>
      <c r="I10">
        <v>66</v>
      </c>
    </row>
    <row r="11" spans="1:9" x14ac:dyDescent="0.3">
      <c r="D11">
        <v>88</v>
      </c>
      <c r="I11">
        <v>74</v>
      </c>
    </row>
    <row r="12" spans="1:9" x14ac:dyDescent="0.3">
      <c r="I12">
        <v>77</v>
      </c>
    </row>
    <row r="13" spans="1:9" x14ac:dyDescent="0.3">
      <c r="I13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D527-E862-4DF0-8806-FB0779C86A6C}">
  <dimension ref="A1:T23"/>
  <sheetViews>
    <sheetView topLeftCell="B1" workbookViewId="0">
      <selection activeCell="K18" sqref="K18"/>
    </sheetView>
  </sheetViews>
  <sheetFormatPr defaultRowHeight="14.4" x14ac:dyDescent="0.3"/>
  <cols>
    <col min="1" max="1" width="12.77734375" bestFit="1" customWidth="1"/>
    <col min="2" max="2" width="12.109375" bestFit="1" customWidth="1"/>
    <col min="4" max="4" width="9.44140625" bestFit="1" customWidth="1"/>
    <col min="5" max="5" width="16.21875" bestFit="1" customWidth="1"/>
    <col min="9" max="9" width="18.77734375" bestFit="1" customWidth="1"/>
  </cols>
  <sheetData>
    <row r="1" spans="1:20" x14ac:dyDescent="0.3">
      <c r="B1" s="10">
        <v>44764</v>
      </c>
      <c r="E1" s="10">
        <v>44917</v>
      </c>
      <c r="L1" t="s">
        <v>117</v>
      </c>
      <c r="S1" t="s">
        <v>74</v>
      </c>
      <c r="T1" t="s">
        <v>117</v>
      </c>
    </row>
    <row r="2" spans="1:20" x14ac:dyDescent="0.3">
      <c r="A2" t="s">
        <v>1</v>
      </c>
      <c r="B2">
        <v>27294</v>
      </c>
      <c r="C2">
        <v>27100</v>
      </c>
      <c r="E2">
        <v>30000</v>
      </c>
      <c r="J2" t="s">
        <v>118</v>
      </c>
      <c r="K2">
        <v>45000</v>
      </c>
      <c r="M2" t="s">
        <v>121</v>
      </c>
      <c r="N2">
        <v>8000</v>
      </c>
      <c r="P2" t="s">
        <v>126</v>
      </c>
      <c r="Q2">
        <v>10000</v>
      </c>
      <c r="S2" t="s">
        <v>130</v>
      </c>
      <c r="T2">
        <v>104000</v>
      </c>
    </row>
    <row r="3" spans="1:20" x14ac:dyDescent="0.3">
      <c r="A3" t="s">
        <v>113</v>
      </c>
      <c r="B3" s="9">
        <v>29734</v>
      </c>
      <c r="E3">
        <v>33000</v>
      </c>
      <c r="J3" t="s">
        <v>119</v>
      </c>
      <c r="K3">
        <v>37000</v>
      </c>
      <c r="M3" t="s">
        <v>122</v>
      </c>
      <c r="N3">
        <v>3000</v>
      </c>
      <c r="P3" t="s">
        <v>127</v>
      </c>
      <c r="Q3">
        <v>5000</v>
      </c>
      <c r="S3" t="s">
        <v>131</v>
      </c>
      <c r="T3">
        <v>30000</v>
      </c>
    </row>
    <row r="4" spans="1:20" x14ac:dyDescent="0.3">
      <c r="A4" t="s">
        <v>2</v>
      </c>
      <c r="B4">
        <v>11893</v>
      </c>
      <c r="C4">
        <v>12000</v>
      </c>
      <c r="E4">
        <v>13000</v>
      </c>
      <c r="J4" t="s">
        <v>120</v>
      </c>
      <c r="K4">
        <v>22000</v>
      </c>
      <c r="M4" t="s">
        <v>123</v>
      </c>
      <c r="N4">
        <v>3000</v>
      </c>
      <c r="P4" t="s">
        <v>128</v>
      </c>
      <c r="Q4">
        <v>2000</v>
      </c>
      <c r="S4" t="s">
        <v>132</v>
      </c>
      <c r="T4">
        <v>17000</v>
      </c>
    </row>
    <row r="5" spans="1:20" x14ac:dyDescent="0.3">
      <c r="A5" t="s">
        <v>114</v>
      </c>
      <c r="B5">
        <v>7136</v>
      </c>
      <c r="E5">
        <v>6000</v>
      </c>
      <c r="K5">
        <f>SUM(K2:K4)</f>
        <v>104000</v>
      </c>
      <c r="M5" t="s">
        <v>124</v>
      </c>
      <c r="N5">
        <v>2000</v>
      </c>
      <c r="T5">
        <f>SUM(T2:T4)</f>
        <v>151000</v>
      </c>
    </row>
    <row r="6" spans="1:20" x14ac:dyDescent="0.3">
      <c r="A6" t="s">
        <v>115</v>
      </c>
      <c r="B6">
        <v>15534</v>
      </c>
      <c r="C6">
        <v>16000</v>
      </c>
      <c r="E6">
        <v>16000</v>
      </c>
      <c r="M6" t="s">
        <v>125</v>
      </c>
      <c r="N6">
        <v>2000</v>
      </c>
      <c r="Q6">
        <f>SUM(Q2:Q5)</f>
        <v>17000</v>
      </c>
    </row>
    <row r="7" spans="1:20" x14ac:dyDescent="0.3">
      <c r="A7" t="s">
        <v>116</v>
      </c>
      <c r="B7">
        <v>6000</v>
      </c>
      <c r="C7">
        <v>3000</v>
      </c>
      <c r="E7">
        <v>6000</v>
      </c>
      <c r="M7" t="s">
        <v>129</v>
      </c>
      <c r="N7">
        <v>12000</v>
      </c>
    </row>
    <row r="8" spans="1:20" x14ac:dyDescent="0.3">
      <c r="N8">
        <f>SUM(N2:N7)</f>
        <v>30000</v>
      </c>
    </row>
    <row r="9" spans="1:20" x14ac:dyDescent="0.3">
      <c r="A9" t="s">
        <v>74</v>
      </c>
      <c r="B9">
        <f>SUM(B2:B8)</f>
        <v>97591</v>
      </c>
      <c r="C9">
        <f>SUM(C2:C8)</f>
        <v>58100</v>
      </c>
      <c r="E9">
        <f>SUM(E2:E8)</f>
        <v>104000</v>
      </c>
    </row>
    <row r="14" spans="1:20" x14ac:dyDescent="0.3">
      <c r="B14" t="s">
        <v>133</v>
      </c>
      <c r="C14" t="s">
        <v>117</v>
      </c>
      <c r="D14" t="s">
        <v>136</v>
      </c>
      <c r="E14" t="s">
        <v>137</v>
      </c>
      <c r="F14" t="s">
        <v>3</v>
      </c>
      <c r="I14" t="s">
        <v>146</v>
      </c>
    </row>
    <row r="15" spans="1:20" x14ac:dyDescent="0.3">
      <c r="A15" t="s">
        <v>134</v>
      </c>
      <c r="B15">
        <v>190000</v>
      </c>
      <c r="C15">
        <v>100000</v>
      </c>
      <c r="D15">
        <v>45000</v>
      </c>
      <c r="E15">
        <v>40000</v>
      </c>
      <c r="F15">
        <v>50000</v>
      </c>
      <c r="I15" t="s">
        <v>136</v>
      </c>
      <c r="J15">
        <v>1500000</v>
      </c>
    </row>
    <row r="16" spans="1:20" x14ac:dyDescent="0.3">
      <c r="A16" t="s">
        <v>135</v>
      </c>
      <c r="B16">
        <v>155000</v>
      </c>
      <c r="C16">
        <v>50000</v>
      </c>
      <c r="D16">
        <v>75000</v>
      </c>
      <c r="E16">
        <v>50000</v>
      </c>
      <c r="F16">
        <v>50000</v>
      </c>
      <c r="I16" t="s">
        <v>137</v>
      </c>
      <c r="J16">
        <v>1200000</v>
      </c>
    </row>
    <row r="17" spans="1:10" x14ac:dyDescent="0.3">
      <c r="B17">
        <f>SUM(B15:B16)</f>
        <v>345000</v>
      </c>
      <c r="C17">
        <f>SUM(C15:C16)</f>
        <v>150000</v>
      </c>
      <c r="D17">
        <f>SUM(D15:D16)</f>
        <v>120000</v>
      </c>
      <c r="E17">
        <f>SUM(E15:E16)</f>
        <v>90000</v>
      </c>
      <c r="F17">
        <f>SUM(F15:F16)</f>
        <v>100000</v>
      </c>
      <c r="I17" t="s">
        <v>3</v>
      </c>
      <c r="J17">
        <v>1200000</v>
      </c>
    </row>
    <row r="18" spans="1:10" x14ac:dyDescent="0.3">
      <c r="I18" t="s">
        <v>147</v>
      </c>
      <c r="J18">
        <v>700000</v>
      </c>
    </row>
    <row r="19" spans="1:10" x14ac:dyDescent="0.3">
      <c r="A19" t="s">
        <v>138</v>
      </c>
      <c r="B19" t="s">
        <v>142</v>
      </c>
      <c r="C19" t="s">
        <v>141</v>
      </c>
      <c r="D19" t="s">
        <v>140</v>
      </c>
      <c r="E19" t="s">
        <v>139</v>
      </c>
    </row>
    <row r="20" spans="1:10" x14ac:dyDescent="0.3">
      <c r="B20">
        <v>10000</v>
      </c>
      <c r="C20">
        <v>400000</v>
      </c>
      <c r="D20">
        <v>700000</v>
      </c>
      <c r="E20">
        <v>1400000</v>
      </c>
      <c r="I20" t="s">
        <v>74</v>
      </c>
      <c r="J20">
        <f>SUM(J15:J19)</f>
        <v>4600000</v>
      </c>
    </row>
    <row r="21" spans="1:10" x14ac:dyDescent="0.3">
      <c r="I21" t="s">
        <v>0</v>
      </c>
      <c r="J21">
        <v>1500000</v>
      </c>
    </row>
    <row r="22" spans="1:10" x14ac:dyDescent="0.3">
      <c r="A22" t="s">
        <v>143</v>
      </c>
      <c r="B22" t="s">
        <v>144</v>
      </c>
      <c r="C22" t="s">
        <v>145</v>
      </c>
    </row>
    <row r="23" spans="1:10" x14ac:dyDescent="0.3">
      <c r="B23">
        <v>400000</v>
      </c>
      <c r="C23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BD12-3059-44FD-B3B8-E009C35DB12C}">
  <dimension ref="A1:C8"/>
  <sheetViews>
    <sheetView workbookViewId="0">
      <selection activeCell="G7" sqref="G7"/>
    </sheetView>
  </sheetViews>
  <sheetFormatPr defaultRowHeight="14.4" x14ac:dyDescent="0.3"/>
  <cols>
    <col min="2" max="2" width="11.77734375" bestFit="1" customWidth="1"/>
  </cols>
  <sheetData>
    <row r="1" spans="1:3" x14ac:dyDescent="0.3">
      <c r="A1" t="s">
        <v>152</v>
      </c>
      <c r="B1" t="s">
        <v>153</v>
      </c>
      <c r="C1" t="s">
        <v>154</v>
      </c>
    </row>
    <row r="2" spans="1:3" x14ac:dyDescent="0.3">
      <c r="A2" t="s">
        <v>151</v>
      </c>
      <c r="B2" t="s">
        <v>131</v>
      </c>
      <c r="C2">
        <v>1500</v>
      </c>
    </row>
    <row r="3" spans="1:3" x14ac:dyDescent="0.3">
      <c r="A3" t="s">
        <v>158</v>
      </c>
      <c r="B3" t="s">
        <v>155</v>
      </c>
      <c r="C3">
        <v>8000</v>
      </c>
    </row>
    <row r="4" spans="1:3" x14ac:dyDescent="0.3">
      <c r="A4" t="s">
        <v>156</v>
      </c>
      <c r="B4" t="s">
        <v>157</v>
      </c>
      <c r="C4">
        <v>2000</v>
      </c>
    </row>
    <row r="5" spans="1:3" x14ac:dyDescent="0.3">
      <c r="A5" t="s">
        <v>159</v>
      </c>
      <c r="B5" t="s">
        <v>131</v>
      </c>
      <c r="C5">
        <v>15000</v>
      </c>
    </row>
    <row r="6" spans="1:3" x14ac:dyDescent="0.3">
      <c r="A6" t="s">
        <v>160</v>
      </c>
      <c r="B6" t="s">
        <v>131</v>
      </c>
      <c r="C6">
        <v>20000</v>
      </c>
    </row>
    <row r="7" spans="1:3" x14ac:dyDescent="0.3">
      <c r="A7" t="s">
        <v>161</v>
      </c>
      <c r="B7" t="s">
        <v>155</v>
      </c>
      <c r="C7">
        <v>1000</v>
      </c>
    </row>
    <row r="8" spans="1:3" x14ac:dyDescent="0.3">
      <c r="A8" t="s">
        <v>161</v>
      </c>
      <c r="B8" t="s">
        <v>162</v>
      </c>
      <c r="C8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B57-45C7-4504-A33B-E6498916F6CF}">
  <dimension ref="A1:N20"/>
  <sheetViews>
    <sheetView workbookViewId="0">
      <selection activeCell="I26" sqref="I26"/>
    </sheetView>
  </sheetViews>
  <sheetFormatPr defaultRowHeight="14.4" x14ac:dyDescent="0.3"/>
  <sheetData>
    <row r="1" spans="1:8" x14ac:dyDescent="0.3">
      <c r="A1" t="s">
        <v>78</v>
      </c>
      <c r="B1" t="s">
        <v>79</v>
      </c>
      <c r="C1" t="s">
        <v>80</v>
      </c>
      <c r="D1" t="s">
        <v>81</v>
      </c>
    </row>
    <row r="3" spans="1:8" x14ac:dyDescent="0.3">
      <c r="F3" t="s">
        <v>148</v>
      </c>
      <c r="G3">
        <v>300</v>
      </c>
      <c r="H3">
        <v>186.36</v>
      </c>
    </row>
    <row r="4" spans="1:8" x14ac:dyDescent="0.3">
      <c r="G4">
        <v>375</v>
      </c>
      <c r="H4">
        <v>185.24</v>
      </c>
    </row>
    <row r="5" spans="1:8" x14ac:dyDescent="0.3">
      <c r="G5">
        <v>500</v>
      </c>
      <c r="H5">
        <v>183.66</v>
      </c>
    </row>
    <row r="6" spans="1:8" x14ac:dyDescent="0.3">
      <c r="G6">
        <v>350</v>
      </c>
      <c r="H6">
        <v>182.02</v>
      </c>
    </row>
    <row r="7" spans="1:8" x14ac:dyDescent="0.3">
      <c r="G7">
        <v>400</v>
      </c>
      <c r="H7">
        <v>178.01</v>
      </c>
    </row>
    <row r="8" spans="1:8" x14ac:dyDescent="0.3">
      <c r="G8">
        <v>400</v>
      </c>
      <c r="H8">
        <v>171.7</v>
      </c>
    </row>
    <row r="9" spans="1:8" x14ac:dyDescent="0.3">
      <c r="G9">
        <v>100</v>
      </c>
      <c r="H9">
        <v>170.15</v>
      </c>
    </row>
    <row r="14" spans="1:8" x14ac:dyDescent="0.3">
      <c r="G14">
        <f>SUM(G3:G13)</f>
        <v>2425</v>
      </c>
    </row>
    <row r="18" spans="2:14" x14ac:dyDescent="0.3">
      <c r="N18" t="s">
        <v>149</v>
      </c>
    </row>
    <row r="20" spans="2:14" x14ac:dyDescent="0.3">
      <c r="B20">
        <f>SUM(B6:B19)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8B70-34DA-479D-99A1-745595DA7655}">
  <dimension ref="A1:F8"/>
  <sheetViews>
    <sheetView workbookViewId="0">
      <selection activeCell="F22" sqref="F22"/>
    </sheetView>
  </sheetViews>
  <sheetFormatPr defaultRowHeight="14.4" x14ac:dyDescent="0.3"/>
  <cols>
    <col min="1" max="1" width="12.44140625" bestFit="1" customWidth="1"/>
  </cols>
  <sheetData>
    <row r="1" spans="1:6" x14ac:dyDescent="0.3"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 x14ac:dyDescent="0.3">
      <c r="A2" t="s">
        <v>150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x14ac:dyDescent="0.3">
      <c r="A3" t="s">
        <v>0</v>
      </c>
      <c r="B3">
        <v>0</v>
      </c>
      <c r="C3" t="s">
        <v>100</v>
      </c>
      <c r="D3" t="s">
        <v>101</v>
      </c>
      <c r="E3" t="s">
        <v>167</v>
      </c>
      <c r="F3" t="s">
        <v>169</v>
      </c>
    </row>
    <row r="4" spans="1:6" x14ac:dyDescent="0.3">
      <c r="A4" t="s">
        <v>102</v>
      </c>
      <c r="B4" t="s">
        <v>103</v>
      </c>
      <c r="C4" t="s">
        <v>103</v>
      </c>
      <c r="D4" t="s">
        <v>104</v>
      </c>
      <c r="E4" t="s">
        <v>104</v>
      </c>
      <c r="F4" t="s">
        <v>105</v>
      </c>
    </row>
    <row r="5" spans="1:6" x14ac:dyDescent="0.3">
      <c r="A5" t="s">
        <v>1</v>
      </c>
      <c r="B5" t="s">
        <v>106</v>
      </c>
      <c r="C5" t="s">
        <v>107</v>
      </c>
      <c r="D5" t="s">
        <v>108</v>
      </c>
      <c r="E5" t="s">
        <v>163</v>
      </c>
      <c r="F5" t="s">
        <v>168</v>
      </c>
    </row>
    <row r="6" spans="1:6" x14ac:dyDescent="0.3">
      <c r="A6" t="s">
        <v>109</v>
      </c>
      <c r="B6" t="s">
        <v>110</v>
      </c>
      <c r="C6" t="s">
        <v>111</v>
      </c>
      <c r="D6" t="s">
        <v>163</v>
      </c>
      <c r="E6" t="s">
        <v>164</v>
      </c>
      <c r="F6" t="s">
        <v>165</v>
      </c>
    </row>
    <row r="8" spans="1:6" x14ac:dyDescent="0.3">
      <c r="A8" t="s">
        <v>29</v>
      </c>
      <c r="B8" t="s">
        <v>112</v>
      </c>
      <c r="C8">
        <v>0</v>
      </c>
      <c r="D8" t="s">
        <v>166</v>
      </c>
      <c r="E8" t="s">
        <v>171</v>
      </c>
      <c r="F8" t="s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665A-23F8-44A6-BBBB-89F49F8AA360}">
  <dimension ref="A1:N7"/>
  <sheetViews>
    <sheetView workbookViewId="0">
      <selection activeCell="J15" sqref="J15"/>
    </sheetView>
  </sheetViews>
  <sheetFormatPr defaultRowHeight="14.4" x14ac:dyDescent="0.3"/>
  <cols>
    <col min="1" max="1" width="14.5546875" bestFit="1" customWidth="1"/>
    <col min="2" max="2" width="9" style="3" bestFit="1" customWidth="1"/>
    <col min="4" max="4" width="10.33203125" bestFit="1" customWidth="1"/>
    <col min="7" max="7" width="14.44140625" bestFit="1" customWidth="1"/>
    <col min="8" max="8" width="14.77734375" bestFit="1" customWidth="1"/>
    <col min="9" max="9" width="18.33203125" bestFit="1" customWidth="1"/>
    <col min="10" max="10" width="18.33203125" style="3" customWidth="1"/>
    <col min="14" max="14" width="16.21875" bestFit="1" customWidth="1"/>
  </cols>
  <sheetData>
    <row r="1" spans="1:14" x14ac:dyDescent="0.3">
      <c r="A1" t="s">
        <v>9</v>
      </c>
      <c r="C1" t="s">
        <v>13</v>
      </c>
      <c r="D1" t="s">
        <v>16</v>
      </c>
      <c r="E1" t="s">
        <v>15</v>
      </c>
      <c r="F1" t="s">
        <v>14</v>
      </c>
      <c r="G1" t="s">
        <v>18</v>
      </c>
      <c r="H1" t="s">
        <v>19</v>
      </c>
      <c r="I1" t="s">
        <v>20</v>
      </c>
      <c r="J1" s="3" t="s">
        <v>23</v>
      </c>
      <c r="K1" t="s">
        <v>21</v>
      </c>
      <c r="N1" t="s">
        <v>25</v>
      </c>
    </row>
    <row r="2" spans="1:14" x14ac:dyDescent="0.3">
      <c r="A2" t="s">
        <v>10</v>
      </c>
      <c r="B2" s="3" t="s">
        <v>17</v>
      </c>
      <c r="C2">
        <v>20000</v>
      </c>
      <c r="D2" s="2">
        <v>39120</v>
      </c>
      <c r="E2">
        <v>20</v>
      </c>
      <c r="F2">
        <v>0</v>
      </c>
      <c r="G2">
        <v>800</v>
      </c>
      <c r="I2" s="4">
        <v>2.2499999999999999E-2</v>
      </c>
      <c r="K2">
        <v>4</v>
      </c>
      <c r="N2">
        <v>50000</v>
      </c>
    </row>
    <row r="3" spans="1:14" x14ac:dyDescent="0.3">
      <c r="A3" t="s">
        <v>11</v>
      </c>
      <c r="B3" s="3" t="s">
        <v>22</v>
      </c>
      <c r="C3">
        <v>20000</v>
      </c>
      <c r="D3" s="2">
        <v>39407</v>
      </c>
      <c r="E3">
        <v>20</v>
      </c>
      <c r="F3">
        <v>0</v>
      </c>
      <c r="G3">
        <v>0</v>
      </c>
      <c r="I3" s="4">
        <v>1.4999999999999999E-2</v>
      </c>
      <c r="J3" s="3" t="s">
        <v>24</v>
      </c>
      <c r="K3">
        <v>4</v>
      </c>
    </row>
    <row r="4" spans="1:14" x14ac:dyDescent="0.3">
      <c r="A4" t="s">
        <v>12</v>
      </c>
      <c r="B4" s="3" t="s">
        <v>26</v>
      </c>
      <c r="C4">
        <v>25000</v>
      </c>
      <c r="D4" s="2">
        <v>39829</v>
      </c>
      <c r="E4">
        <v>20</v>
      </c>
      <c r="F4">
        <v>0</v>
      </c>
      <c r="H4">
        <v>760</v>
      </c>
      <c r="I4" s="4">
        <v>1.4999999999999999E-2</v>
      </c>
      <c r="J4" s="3" t="s">
        <v>27</v>
      </c>
      <c r="K4">
        <v>100</v>
      </c>
    </row>
    <row r="6" spans="1:14" x14ac:dyDescent="0.3">
      <c r="A6" t="s">
        <v>32</v>
      </c>
      <c r="G6">
        <v>0</v>
      </c>
      <c r="H6" s="4">
        <v>5.0000000000000001E-3</v>
      </c>
      <c r="I6" s="4">
        <v>1.35E-2</v>
      </c>
      <c r="J6" s="3" t="s">
        <v>33</v>
      </c>
    </row>
    <row r="7" spans="1:14" x14ac:dyDescent="0.3">
      <c r="A7" t="s">
        <v>34</v>
      </c>
      <c r="G7" s="5">
        <v>0.05</v>
      </c>
      <c r="H7" s="4">
        <v>5.0000000000000001E-3</v>
      </c>
      <c r="I7" s="4">
        <v>1.35E-2</v>
      </c>
      <c r="J7" s="3" t="s"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B3" sqref="B3"/>
    </sheetView>
  </sheetViews>
  <sheetFormatPr defaultRowHeight="14.4" x14ac:dyDescent="0.3"/>
  <cols>
    <col min="2" max="2" width="12.88671875" bestFit="1" customWidth="1"/>
    <col min="3" max="3" width="12.88671875" customWidth="1"/>
    <col min="5" max="5" width="10.109375" bestFit="1" customWidth="1"/>
    <col min="8" max="8" width="15.5546875" bestFit="1" customWidth="1"/>
  </cols>
  <sheetData>
    <row r="1" spans="1:9" x14ac:dyDescent="0.3">
      <c r="A1" t="s">
        <v>82</v>
      </c>
      <c r="B1" t="s">
        <v>83</v>
      </c>
      <c r="C1" t="s">
        <v>88</v>
      </c>
      <c r="D1" t="s">
        <v>84</v>
      </c>
      <c r="E1" t="s">
        <v>85</v>
      </c>
      <c r="F1" t="s">
        <v>86</v>
      </c>
      <c r="H1" t="s">
        <v>89</v>
      </c>
      <c r="I1" t="s">
        <v>87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6"/>
  <sheetViews>
    <sheetView workbookViewId="0">
      <selection activeCell="A12" sqref="A12"/>
    </sheetView>
  </sheetViews>
  <sheetFormatPr defaultRowHeight="14.4" x14ac:dyDescent="0.3"/>
  <sheetData>
    <row r="1" spans="1:12" x14ac:dyDescent="0.3">
      <c r="B1">
        <v>6736</v>
      </c>
      <c r="C1" t="s">
        <v>28</v>
      </c>
      <c r="D1" t="s">
        <v>29</v>
      </c>
      <c r="E1" t="s">
        <v>30</v>
      </c>
      <c r="H1">
        <v>4441535</v>
      </c>
      <c r="I1" t="s">
        <v>31</v>
      </c>
      <c r="J1" t="s">
        <v>28</v>
      </c>
      <c r="K1" t="s">
        <v>29</v>
      </c>
      <c r="L1" t="s">
        <v>30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924-DDAE-4B12-A905-ADFA4DBF16C6}">
  <dimension ref="A1:G17"/>
  <sheetViews>
    <sheetView workbookViewId="0">
      <selection activeCell="F10" sqref="F10"/>
    </sheetView>
  </sheetViews>
  <sheetFormatPr defaultRowHeight="14.4" x14ac:dyDescent="0.3"/>
  <cols>
    <col min="1" max="1" width="24.88671875" bestFit="1" customWidth="1"/>
    <col min="2" max="2" width="31.109375" bestFit="1" customWidth="1"/>
    <col min="3" max="3" width="33.33203125" bestFit="1" customWidth="1"/>
    <col min="5" max="5" width="10.88671875" bestFit="1" customWidth="1"/>
    <col min="6" max="6" width="9.88671875" bestFit="1" customWidth="1"/>
    <col min="7" max="7" width="10.109375" bestFit="1" customWidth="1"/>
  </cols>
  <sheetData>
    <row r="1" spans="1:7" x14ac:dyDescent="0.3">
      <c r="A1" t="s">
        <v>35</v>
      </c>
      <c r="C1" t="s">
        <v>36</v>
      </c>
      <c r="E1" t="s">
        <v>54</v>
      </c>
      <c r="F1">
        <v>44</v>
      </c>
      <c r="G1">
        <v>67</v>
      </c>
    </row>
    <row r="2" spans="1:7" ht="28.8" x14ac:dyDescent="0.3">
      <c r="A2" t="s">
        <v>37</v>
      </c>
      <c r="B2" s="7" t="s">
        <v>55</v>
      </c>
      <c r="C2" s="4">
        <v>3.2500000000000001E-2</v>
      </c>
      <c r="D2">
        <v>1.5</v>
      </c>
      <c r="E2">
        <v>1.5</v>
      </c>
      <c r="G2" t="s">
        <v>77</v>
      </c>
    </row>
    <row r="3" spans="1:7" x14ac:dyDescent="0.3">
      <c r="A3" t="s">
        <v>38</v>
      </c>
      <c r="C3">
        <v>30000</v>
      </c>
      <c r="D3" s="6">
        <v>200000</v>
      </c>
      <c r="E3" s="6">
        <v>200000</v>
      </c>
      <c r="F3">
        <v>20000</v>
      </c>
      <c r="G3">
        <v>20000</v>
      </c>
    </row>
    <row r="4" spans="1:7" x14ac:dyDescent="0.3">
      <c r="A4" t="s">
        <v>39</v>
      </c>
      <c r="C4">
        <v>300000</v>
      </c>
      <c r="D4" s="6">
        <v>2000000</v>
      </c>
      <c r="E4" s="6">
        <v>2000000</v>
      </c>
    </row>
    <row r="5" spans="1:7" x14ac:dyDescent="0.3">
      <c r="A5" t="s">
        <v>31</v>
      </c>
      <c r="C5">
        <v>37500</v>
      </c>
    </row>
    <row r="6" spans="1:7" x14ac:dyDescent="0.3">
      <c r="A6" t="s">
        <v>40</v>
      </c>
      <c r="C6" t="s">
        <v>41</v>
      </c>
      <c r="F6" t="s">
        <v>41</v>
      </c>
      <c r="G6" t="s">
        <v>75</v>
      </c>
    </row>
    <row r="7" spans="1:7" x14ac:dyDescent="0.3">
      <c r="A7" t="s">
        <v>42</v>
      </c>
      <c r="C7" t="s">
        <v>41</v>
      </c>
      <c r="F7" t="s">
        <v>41</v>
      </c>
      <c r="G7" t="s">
        <v>76</v>
      </c>
    </row>
    <row r="8" spans="1:7" x14ac:dyDescent="0.3">
      <c r="A8" t="s">
        <v>43</v>
      </c>
      <c r="B8" t="s">
        <v>56</v>
      </c>
      <c r="C8" t="s">
        <v>58</v>
      </c>
    </row>
    <row r="9" spans="1:7" x14ac:dyDescent="0.3">
      <c r="A9" t="s">
        <v>44</v>
      </c>
      <c r="B9" t="s">
        <v>56</v>
      </c>
      <c r="C9" t="s">
        <v>57</v>
      </c>
      <c r="D9" t="s">
        <v>57</v>
      </c>
    </row>
    <row r="10" spans="1:7" x14ac:dyDescent="0.3">
      <c r="A10" t="s">
        <v>45</v>
      </c>
      <c r="C10" t="s">
        <v>46</v>
      </c>
      <c r="D10" t="s">
        <v>46</v>
      </c>
      <c r="E10" t="s">
        <v>46</v>
      </c>
      <c r="F10">
        <v>4</v>
      </c>
      <c r="G10">
        <v>4</v>
      </c>
    </row>
    <row r="11" spans="1:7" x14ac:dyDescent="0.3">
      <c r="A11" t="s">
        <v>47</v>
      </c>
      <c r="C11">
        <v>2000</v>
      </c>
      <c r="D11">
        <v>2000</v>
      </c>
      <c r="E11">
        <v>2000</v>
      </c>
    </row>
    <row r="12" spans="1:7" x14ac:dyDescent="0.3">
      <c r="A12" t="s">
        <v>48</v>
      </c>
      <c r="B12" t="s">
        <v>59</v>
      </c>
      <c r="C12" t="s">
        <v>49</v>
      </c>
      <c r="D12" s="5">
        <v>0.05</v>
      </c>
      <c r="E12" s="5">
        <v>0.03</v>
      </c>
      <c r="F12" s="5">
        <v>0.04</v>
      </c>
      <c r="G12" t="s">
        <v>49</v>
      </c>
    </row>
    <row r="13" spans="1:7" x14ac:dyDescent="0.3">
      <c r="A13" t="s">
        <v>50</v>
      </c>
      <c r="B13" t="s">
        <v>60</v>
      </c>
      <c r="C13" s="4">
        <v>1.35E-2</v>
      </c>
      <c r="D13" s="4">
        <v>1.35E-2</v>
      </c>
      <c r="E13" s="4">
        <v>1.35E-2</v>
      </c>
      <c r="F13" s="4">
        <v>2.2499999999999999E-2</v>
      </c>
      <c r="G13" s="4" t="s">
        <v>65</v>
      </c>
    </row>
    <row r="14" spans="1:7" x14ac:dyDescent="0.3">
      <c r="A14" t="s">
        <v>51</v>
      </c>
      <c r="C14">
        <v>1200</v>
      </c>
      <c r="D14">
        <v>660</v>
      </c>
      <c r="E14">
        <v>720</v>
      </c>
      <c r="G14">
        <v>720</v>
      </c>
    </row>
    <row r="15" spans="1:7" x14ac:dyDescent="0.3">
      <c r="A15" t="s">
        <v>52</v>
      </c>
      <c r="C15" t="s">
        <v>53</v>
      </c>
      <c r="D15">
        <v>2000</v>
      </c>
      <c r="E15" s="6">
        <v>2000</v>
      </c>
      <c r="F15" s="4" t="s">
        <v>63</v>
      </c>
      <c r="G15" t="s">
        <v>64</v>
      </c>
    </row>
    <row r="17" spans="1:7" ht="43.2" x14ac:dyDescent="0.3">
      <c r="A17" s="7" t="s">
        <v>61</v>
      </c>
      <c r="C17">
        <v>5500</v>
      </c>
      <c r="D17">
        <v>6000</v>
      </c>
      <c r="E17" s="7" t="s">
        <v>62</v>
      </c>
      <c r="F17">
        <v>8750</v>
      </c>
      <c r="G17">
        <v>9500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Budget</vt:lpstr>
      <vt:lpstr>Interst-earn</vt:lpstr>
      <vt:lpstr>Stock</vt:lpstr>
      <vt:lpstr>RetirementPlan</vt:lpstr>
      <vt:lpstr>Sheet2</vt:lpstr>
      <vt:lpstr>HPE-Dividend</vt:lpstr>
      <vt:lpstr>ICICII</vt:lpstr>
      <vt:lpstr>Sheet5</vt:lpstr>
      <vt:lpstr>Sheet6</vt:lpstr>
      <vt:lpstr>JNV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2022-08-30T18:57:41Z</dcterms:modified>
</cp:coreProperties>
</file>