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m\OneDrive\"/>
    </mc:Choice>
  </mc:AlternateContent>
  <xr:revisionPtr revIDLastSave="0" documentId="13_ncr:1_{99FDD261-3488-4902-B8EB-55B8313ACE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1" i="1" l="1"/>
  <c r="W32" i="1"/>
  <c r="W33" i="1"/>
  <c r="W34" i="1"/>
  <c r="W35" i="1"/>
  <c r="W3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" i="1"/>
  <c r="W4" i="1"/>
  <c r="W5" i="1"/>
  <c r="W6" i="1"/>
  <c r="W2" i="1"/>
  <c r="M1001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V2" i="1"/>
  <c r="U2" i="1"/>
  <c r="T2" i="1"/>
  <c r="S2" i="1"/>
  <c r="R2" i="1"/>
  <c r="Q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N7" i="1"/>
  <c r="O14" i="1"/>
  <c r="O3" i="1"/>
  <c r="O4" i="1"/>
  <c r="O5" i="1"/>
  <c r="O6" i="1"/>
  <c r="O7" i="1"/>
  <c r="O8" i="1"/>
  <c r="O9" i="1"/>
  <c r="O10" i="1"/>
  <c r="O11" i="1"/>
  <c r="O12" i="1"/>
  <c r="O13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2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/>
  <c r="L15" i="1" a="1"/>
  <c r="L15" i="1" s="1"/>
  <c r="L16" i="1" a="1"/>
  <c r="L16" i="1" s="1"/>
  <c r="L17" i="1" a="1"/>
  <c r="L17" i="1" s="1"/>
  <c r="L18" i="1" a="1"/>
  <c r="L18" i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/>
  <c r="L47" i="1" a="1"/>
  <c r="L47" i="1" s="1"/>
  <c r="L48" i="1" a="1"/>
  <c r="L48" i="1" s="1"/>
  <c r="L49" i="1" a="1"/>
  <c r="L49" i="1" s="1"/>
  <c r="L50" i="1" a="1"/>
  <c r="L50" i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/>
  <c r="L67" i="1" a="1"/>
  <c r="L67" i="1" s="1"/>
  <c r="L68" i="1" a="1"/>
  <c r="L68" i="1" s="1"/>
  <c r="L69" i="1" a="1"/>
  <c r="L69" i="1" s="1"/>
  <c r="L70" i="1" a="1"/>
  <c r="L70" i="1" s="1"/>
  <c r="L71" i="1" a="1"/>
  <c r="L71" i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/>
  <c r="L83" i="1" a="1"/>
  <c r="L83" i="1" s="1"/>
  <c r="L84" i="1" a="1"/>
  <c r="L84" i="1" s="1"/>
  <c r="L85" i="1" a="1"/>
  <c r="L85" i="1" s="1"/>
  <c r="L86" i="1" a="1"/>
  <c r="L86" i="1" s="1"/>
  <c r="L87" i="1" a="1"/>
  <c r="L87" i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/>
  <c r="L99" i="1" a="1"/>
  <c r="L99" i="1" s="1"/>
  <c r="L100" i="1" a="1"/>
  <c r="L100" i="1" s="1"/>
  <c r="L101" i="1" a="1"/>
  <c r="L101" i="1" s="1"/>
  <c r="L102" i="1" a="1"/>
  <c r="L102" i="1" s="1"/>
  <c r="L103" i="1" a="1"/>
  <c r="L103" i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/>
  <c r="L115" i="1" a="1"/>
  <c r="L115" i="1" s="1"/>
  <c r="L116" i="1" a="1"/>
  <c r="L116" i="1" s="1"/>
  <c r="L117" i="1" a="1"/>
  <c r="L117" i="1" s="1"/>
  <c r="L118" i="1" a="1"/>
  <c r="L118" i="1" s="1"/>
  <c r="L119" i="1" a="1"/>
  <c r="L119" i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/>
  <c r="L131" i="1" a="1"/>
  <c r="L131" i="1" s="1"/>
  <c r="L132" i="1" a="1"/>
  <c r="L132" i="1" s="1"/>
  <c r="L133" i="1" a="1"/>
  <c r="L133" i="1" s="1"/>
  <c r="L134" i="1" a="1"/>
  <c r="L134" i="1" s="1"/>
  <c r="L135" i="1" a="1"/>
  <c r="L135" i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/>
  <c r="L147" i="1" a="1"/>
  <c r="L147" i="1" s="1"/>
  <c r="L148" i="1" a="1"/>
  <c r="L148" i="1" s="1"/>
  <c r="L149" i="1" a="1"/>
  <c r="L149" i="1" s="1"/>
  <c r="L150" i="1" a="1"/>
  <c r="L150" i="1" s="1"/>
  <c r="L151" i="1" a="1"/>
  <c r="L151" i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/>
  <c r="L163" i="1" a="1"/>
  <c r="L163" i="1" s="1"/>
  <c r="L164" i="1" a="1"/>
  <c r="L164" i="1" s="1"/>
  <c r="L165" i="1" a="1"/>
  <c r="L165" i="1" s="1"/>
  <c r="L166" i="1" a="1"/>
  <c r="L166" i="1" s="1"/>
  <c r="L167" i="1" a="1"/>
  <c r="L167" i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/>
  <c r="L179" i="1" a="1"/>
  <c r="L179" i="1" s="1"/>
  <c r="L180" i="1" a="1"/>
  <c r="L180" i="1" s="1"/>
  <c r="L181" i="1" a="1"/>
  <c r="L181" i="1" s="1"/>
  <c r="L182" i="1" a="1"/>
  <c r="L182" i="1" s="1"/>
  <c r="L183" i="1" a="1"/>
  <c r="L183" i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/>
  <c r="L195" i="1" a="1"/>
  <c r="L195" i="1" s="1"/>
  <c r="L196" i="1" a="1"/>
  <c r="L196" i="1" s="1"/>
  <c r="L197" i="1" a="1"/>
  <c r="L197" i="1" s="1"/>
  <c r="L198" i="1" a="1"/>
  <c r="L198" i="1" s="1"/>
  <c r="L199" i="1" a="1"/>
  <c r="L199" i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/>
  <c r="L211" i="1" a="1"/>
  <c r="L211" i="1" s="1"/>
  <c r="L212" i="1" a="1"/>
  <c r="L212" i="1" s="1"/>
  <c r="L213" i="1" a="1"/>
  <c r="L213" i="1" s="1"/>
  <c r="L214" i="1" a="1"/>
  <c r="L214" i="1" s="1"/>
  <c r="L215" i="1" a="1"/>
  <c r="L215" i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/>
  <c r="L227" i="1" a="1"/>
  <c r="L227" i="1" s="1"/>
  <c r="L228" i="1" a="1"/>
  <c r="L228" i="1" s="1"/>
  <c r="L229" i="1" a="1"/>
  <c r="L229" i="1" s="1"/>
  <c r="L230" i="1" a="1"/>
  <c r="L230" i="1" s="1"/>
  <c r="L231" i="1" a="1"/>
  <c r="L231" i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/>
  <c r="L243" i="1" a="1"/>
  <c r="L243" i="1" s="1"/>
  <c r="L244" i="1" a="1"/>
  <c r="L244" i="1" s="1"/>
  <c r="L245" i="1" a="1"/>
  <c r="L245" i="1" s="1"/>
  <c r="L246" i="1" a="1"/>
  <c r="L246" i="1" s="1"/>
  <c r="L247" i="1" a="1"/>
  <c r="L247" i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/>
  <c r="L328" i="1" a="1"/>
  <c r="L328" i="1" s="1"/>
  <c r="L329" i="1" a="1"/>
  <c r="L329" i="1"/>
  <c r="L330" i="1" a="1"/>
  <c r="L330" i="1"/>
  <c r="L331" i="1" a="1"/>
  <c r="L331" i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/>
  <c r="L339" i="1" a="1"/>
  <c r="L339" i="1"/>
  <c r="L340" i="1" a="1"/>
  <c r="L340" i="1" s="1"/>
  <c r="L341" i="1" a="1"/>
  <c r="L341" i="1"/>
  <c r="L342" i="1" a="1"/>
  <c r="L342" i="1" s="1"/>
  <c r="L343" i="1" a="1"/>
  <c r="L343" i="1" s="1"/>
  <c r="L344" i="1" a="1"/>
  <c r="L344" i="1" s="1"/>
  <c r="L345" i="1" a="1"/>
  <c r="L345" i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/>
  <c r="L353" i="1" a="1"/>
  <c r="L353" i="1" s="1"/>
  <c r="L354" i="1" a="1"/>
  <c r="L354" i="1" s="1"/>
  <c r="L355" i="1" a="1"/>
  <c r="L355" i="1" s="1"/>
  <c r="L356" i="1" a="1"/>
  <c r="L356" i="1"/>
  <c r="L357" i="1" a="1"/>
  <c r="L357" i="1"/>
  <c r="L358" i="1" a="1"/>
  <c r="L358" i="1" s="1"/>
  <c r="L359" i="1" a="1"/>
  <c r="L359" i="1" s="1"/>
  <c r="L360" i="1" a="1"/>
  <c r="L360" i="1" s="1"/>
  <c r="L361" i="1" a="1"/>
  <c r="L361" i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/>
  <c r="L369" i="1" a="1"/>
  <c r="L369" i="1" s="1"/>
  <c r="L370" i="1" a="1"/>
  <c r="L370" i="1" s="1"/>
  <c r="L371" i="1" a="1"/>
  <c r="L371" i="1" s="1"/>
  <c r="L372" i="1" a="1"/>
  <c r="L372" i="1"/>
  <c r="L373" i="1" a="1"/>
  <c r="L373" i="1"/>
  <c r="L374" i="1" a="1"/>
  <c r="L374" i="1" s="1"/>
  <c r="L375" i="1" a="1"/>
  <c r="L375" i="1" s="1"/>
  <c r="L376" i="1" a="1"/>
  <c r="L376" i="1" s="1"/>
  <c r="L377" i="1" a="1"/>
  <c r="L377" i="1"/>
  <c r="L378" i="1" a="1"/>
  <c r="L378" i="1"/>
  <c r="L379" i="1" a="1"/>
  <c r="L379" i="1" s="1"/>
  <c r="L380" i="1" a="1"/>
  <c r="L380" i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/>
  <c r="L387" i="1" a="1"/>
  <c r="L387" i="1" s="1"/>
  <c r="L388" i="1" a="1"/>
  <c r="L388" i="1" s="1"/>
  <c r="L389" i="1" a="1"/>
  <c r="L389" i="1"/>
  <c r="L390" i="1" a="1"/>
  <c r="L390" i="1" s="1"/>
  <c r="L391" i="1" a="1"/>
  <c r="L391" i="1" s="1"/>
  <c r="L392" i="1" a="1"/>
  <c r="L392" i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/>
  <c r="L399" i="1" a="1"/>
  <c r="L399" i="1" s="1"/>
  <c r="L400" i="1" a="1"/>
  <c r="L400" i="1"/>
  <c r="L401" i="1" a="1"/>
  <c r="L401" i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/>
  <c r="L410" i="1" a="1"/>
  <c r="L410" i="1" s="1"/>
  <c r="L411" i="1" a="1"/>
  <c r="L411" i="1" s="1"/>
  <c r="L412" i="1" a="1"/>
  <c r="L412" i="1"/>
  <c r="L413" i="1" a="1"/>
  <c r="L413" i="1" s="1"/>
  <c r="L414" i="1" a="1"/>
  <c r="L414" i="1"/>
  <c r="L415" i="1" a="1"/>
  <c r="L415" i="1" s="1"/>
  <c r="L416" i="1" a="1"/>
  <c r="L416" i="1" s="1"/>
  <c r="L417" i="1" a="1"/>
  <c r="L417" i="1" s="1"/>
  <c r="L418" i="1" a="1"/>
  <c r="L418" i="1"/>
  <c r="L419" i="1" a="1"/>
  <c r="L419" i="1" s="1"/>
  <c r="L420" i="1" a="1"/>
  <c r="L420" i="1"/>
  <c r="L421" i="1" a="1"/>
  <c r="L421" i="1"/>
  <c r="L422" i="1" a="1"/>
  <c r="L422" i="1" s="1"/>
  <c r="L423" i="1" a="1"/>
  <c r="L423" i="1" s="1"/>
  <c r="L424" i="1" a="1"/>
  <c r="L424" i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/>
  <c r="L431" i="1" a="1"/>
  <c r="L431" i="1" s="1"/>
  <c r="L432" i="1" a="1"/>
  <c r="L432" i="1"/>
  <c r="L433" i="1" a="1"/>
  <c r="L433" i="1"/>
  <c r="L434" i="1" a="1"/>
  <c r="L434" i="1" s="1"/>
  <c r="L435" i="1" a="1"/>
  <c r="L435" i="1" s="1"/>
  <c r="L436" i="1" a="1"/>
  <c r="L436" i="1" s="1"/>
  <c r="L437" i="1" a="1"/>
  <c r="L437" i="1"/>
  <c r="L438" i="1" a="1"/>
  <c r="L438" i="1" s="1"/>
  <c r="L439" i="1" a="1"/>
  <c r="L439" i="1" s="1"/>
  <c r="L440" i="1" a="1"/>
  <c r="L440" i="1" s="1"/>
  <c r="L441" i="1" a="1"/>
  <c r="L441" i="1"/>
  <c r="L442" i="1" a="1"/>
  <c r="L442" i="1"/>
  <c r="L443" i="1" a="1"/>
  <c r="L443" i="1" s="1"/>
  <c r="L444" i="1" a="1"/>
  <c r="L444" i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/>
  <c r="L451" i="1" a="1"/>
  <c r="L451" i="1" s="1"/>
  <c r="L452" i="1" a="1"/>
  <c r="L452" i="1" s="1"/>
  <c r="L453" i="1" a="1"/>
  <c r="L453" i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/>
  <c r="L462" i="1" a="1"/>
  <c r="L462" i="1"/>
  <c r="L463" i="1" a="1"/>
  <c r="L463" i="1" s="1"/>
  <c r="L464" i="1" a="1"/>
  <c r="L464" i="1"/>
  <c r="L465" i="1" a="1"/>
  <c r="L465" i="1" s="1"/>
  <c r="L466" i="1" a="1"/>
  <c r="L466" i="1" s="1"/>
  <c r="L467" i="1" a="1"/>
  <c r="L467" i="1" s="1"/>
  <c r="L468" i="1" a="1"/>
  <c r="L468" i="1" s="1"/>
  <c r="L469" i="1" a="1"/>
  <c r="L469" i="1"/>
  <c r="L470" i="1" a="1"/>
  <c r="L470" i="1" s="1"/>
  <c r="L471" i="1" a="1"/>
  <c r="L471" i="1" s="1"/>
  <c r="L472" i="1" a="1"/>
  <c r="L472" i="1" s="1"/>
  <c r="L473" i="1" a="1"/>
  <c r="L473" i="1"/>
  <c r="L474" i="1" a="1"/>
  <c r="L474" i="1"/>
  <c r="L475" i="1" a="1"/>
  <c r="L475" i="1" s="1"/>
  <c r="L476" i="1" a="1"/>
  <c r="L476" i="1"/>
  <c r="L477" i="1" a="1"/>
  <c r="L477" i="1" s="1"/>
  <c r="L478" i="1" a="1"/>
  <c r="L478" i="1"/>
  <c r="L479" i="1" a="1"/>
  <c r="L479" i="1" s="1"/>
  <c r="L480" i="1" a="1"/>
  <c r="L480" i="1" s="1"/>
  <c r="L481" i="1" a="1"/>
  <c r="L481" i="1" s="1"/>
  <c r="L482" i="1" a="1"/>
  <c r="L482" i="1"/>
  <c r="L483" i="1" a="1"/>
  <c r="L483" i="1" s="1"/>
  <c r="L484" i="1" a="1"/>
  <c r="L484" i="1"/>
  <c r="L485" i="1" a="1"/>
  <c r="L485" i="1"/>
  <c r="L486" i="1" a="1"/>
  <c r="L486" i="1" s="1"/>
  <c r="L487" i="1" a="1"/>
  <c r="L487" i="1" s="1"/>
  <c r="L488" i="1" a="1"/>
  <c r="L488" i="1"/>
  <c r="L489" i="1" a="1"/>
  <c r="L489" i="1" s="1"/>
  <c r="L490" i="1" a="1"/>
  <c r="L490" i="1" s="1"/>
  <c r="L491" i="1" a="1"/>
  <c r="L491" i="1" s="1"/>
  <c r="L492" i="1" a="1"/>
  <c r="L492" i="1"/>
  <c r="L493" i="1" a="1"/>
  <c r="L493" i="1" s="1"/>
  <c r="L494" i="1" a="1"/>
  <c r="L494" i="1"/>
  <c r="L495" i="1" a="1"/>
  <c r="L495" i="1" s="1"/>
  <c r="L496" i="1" a="1"/>
  <c r="L496" i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/>
  <c r="L503" i="1" a="1"/>
  <c r="L503" i="1" s="1"/>
  <c r="L504" i="1" a="1"/>
  <c r="L504" i="1" s="1"/>
  <c r="L505" i="1" a="1"/>
  <c r="L505" i="1"/>
  <c r="L506" i="1" a="1"/>
  <c r="L506" i="1" s="1"/>
  <c r="L507" i="1" a="1"/>
  <c r="L507" i="1" s="1"/>
  <c r="L508" i="1" a="1"/>
  <c r="L508" i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/>
  <c r="L515" i="1" a="1"/>
  <c r="L515" i="1" s="1"/>
  <c r="L516" i="1" a="1"/>
  <c r="L516" i="1" s="1"/>
  <c r="L517" i="1" a="1"/>
  <c r="L517" i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/>
  <c r="L525" i="1" a="1"/>
  <c r="L525" i="1" s="1"/>
  <c r="L526" i="1" a="1"/>
  <c r="L526" i="1"/>
  <c r="L527" i="1" a="1"/>
  <c r="L527" i="1" s="1"/>
  <c r="L528" i="1" a="1"/>
  <c r="L528" i="1"/>
  <c r="L529" i="1" a="1"/>
  <c r="L529" i="1"/>
  <c r="L530" i="1" a="1"/>
  <c r="L530" i="1" s="1"/>
  <c r="L531" i="1" a="1"/>
  <c r="L531" i="1" s="1"/>
  <c r="L532" i="1" a="1"/>
  <c r="L532" i="1" s="1"/>
  <c r="L533" i="1" a="1"/>
  <c r="L533" i="1"/>
  <c r="L534" i="1" a="1"/>
  <c r="L534" i="1"/>
  <c r="L535" i="1" a="1"/>
  <c r="L535" i="1" s="1"/>
  <c r="L536" i="1" a="1"/>
  <c r="L536" i="1" s="1"/>
  <c r="L537" i="1" a="1"/>
  <c r="L537" i="1"/>
  <c r="L538" i="1" a="1"/>
  <c r="L538" i="1"/>
  <c r="L539" i="1" a="1"/>
  <c r="L539" i="1" s="1"/>
  <c r="L540" i="1" a="1"/>
  <c r="L540" i="1"/>
  <c r="L541" i="1" a="1"/>
  <c r="L541" i="1" s="1"/>
  <c r="L542" i="1" a="1"/>
  <c r="L542" i="1"/>
  <c r="L543" i="1" a="1"/>
  <c r="L543" i="1"/>
  <c r="L544" i="1" a="1"/>
  <c r="L544" i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/>
  <c r="L552" i="1" a="1"/>
  <c r="L552" i="1"/>
  <c r="L553" i="1" a="1"/>
  <c r="L553" i="1" s="1"/>
  <c r="L554" i="1" a="1"/>
  <c r="L554" i="1"/>
  <c r="L555" i="1" a="1"/>
  <c r="L555" i="1" s="1"/>
  <c r="L556" i="1" a="1"/>
  <c r="L556" i="1" s="1"/>
  <c r="L557" i="1" a="1"/>
  <c r="L557" i="1" s="1"/>
  <c r="L558" i="1" a="1"/>
  <c r="L558" i="1"/>
  <c r="L559" i="1" a="1"/>
  <c r="L559" i="1" s="1"/>
  <c r="L560" i="1" a="1"/>
  <c r="L560" i="1"/>
  <c r="L561" i="1" a="1"/>
  <c r="L561" i="1" s="1"/>
  <c r="L562" i="1" a="1"/>
  <c r="L562" i="1" s="1"/>
  <c r="L563" i="1" a="1"/>
  <c r="L563" i="1"/>
  <c r="L564" i="1" a="1"/>
  <c r="L564" i="1" s="1"/>
  <c r="L565" i="1" a="1"/>
  <c r="L565" i="1" s="1"/>
  <c r="L566" i="1" a="1"/>
  <c r="L566" i="1"/>
  <c r="L567" i="1" a="1"/>
  <c r="L567" i="1"/>
  <c r="L568" i="1" a="1"/>
  <c r="L568" i="1" s="1"/>
  <c r="L569" i="1" a="1"/>
  <c r="L569" i="1" s="1"/>
  <c r="L570" i="1" a="1"/>
  <c r="L570" i="1" s="1"/>
  <c r="L571" i="1" a="1"/>
  <c r="L571" i="1" s="1"/>
  <c r="L572" i="1" a="1"/>
  <c r="L572" i="1"/>
  <c r="L573" i="1" a="1"/>
  <c r="L573" i="1" s="1"/>
  <c r="L574" i="1" a="1"/>
  <c r="L574" i="1"/>
  <c r="L575" i="1" a="1"/>
  <c r="L575" i="1"/>
  <c r="L576" i="1" a="1"/>
  <c r="L576" i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/>
  <c r="L584" i="1" a="1"/>
  <c r="L584" i="1"/>
  <c r="L585" i="1" a="1"/>
  <c r="L585" i="1" s="1"/>
  <c r="L586" i="1" a="1"/>
  <c r="L586" i="1"/>
  <c r="L587" i="1" a="1"/>
  <c r="L587" i="1" s="1"/>
  <c r="L588" i="1" a="1"/>
  <c r="L588" i="1" s="1"/>
  <c r="L589" i="1" a="1"/>
  <c r="L589" i="1" s="1"/>
  <c r="L590" i="1" a="1"/>
  <c r="L590" i="1"/>
  <c r="L591" i="1" a="1"/>
  <c r="L591" i="1" s="1"/>
  <c r="L592" i="1" a="1"/>
  <c r="L592" i="1"/>
  <c r="L593" i="1" a="1"/>
  <c r="L593" i="1" s="1"/>
  <c r="L594" i="1" a="1"/>
  <c r="L594" i="1" s="1"/>
  <c r="L595" i="1" a="1"/>
  <c r="L595" i="1"/>
  <c r="L596" i="1" a="1"/>
  <c r="L596" i="1" s="1"/>
  <c r="L597" i="1" a="1"/>
  <c r="L597" i="1" s="1"/>
  <c r="L598" i="1" a="1"/>
  <c r="L598" i="1"/>
  <c r="L599" i="1" a="1"/>
  <c r="L599" i="1"/>
  <c r="L600" i="1" a="1"/>
  <c r="L600" i="1" s="1"/>
  <c r="L601" i="1" a="1"/>
  <c r="L601" i="1" s="1"/>
  <c r="L602" i="1" a="1"/>
  <c r="L602" i="1" s="1"/>
  <c r="L603" i="1" a="1"/>
  <c r="L603" i="1" s="1"/>
  <c r="L604" i="1" a="1"/>
  <c r="L604" i="1"/>
  <c r="L605" i="1" a="1"/>
  <c r="L605" i="1" s="1"/>
  <c r="L606" i="1" a="1"/>
  <c r="L606" i="1"/>
  <c r="L607" i="1" a="1"/>
  <c r="L607" i="1"/>
  <c r="L608" i="1" a="1"/>
  <c r="L608" i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/>
  <c r="L616" i="1" a="1"/>
  <c r="L616" i="1"/>
  <c r="L617" i="1" a="1"/>
  <c r="L617" i="1" s="1"/>
  <c r="L618" i="1" a="1"/>
  <c r="L618" i="1"/>
  <c r="L619" i="1" a="1"/>
  <c r="L619" i="1" s="1"/>
  <c r="L620" i="1" a="1"/>
  <c r="L620" i="1" s="1"/>
  <c r="L621" i="1" a="1"/>
  <c r="L621" i="1" s="1"/>
  <c r="L622" i="1" a="1"/>
  <c r="L622" i="1"/>
  <c r="L623" i="1" a="1"/>
  <c r="L623" i="1" s="1"/>
  <c r="L624" i="1" a="1"/>
  <c r="L624" i="1"/>
  <c r="L625" i="1" a="1"/>
  <c r="L625" i="1" s="1"/>
  <c r="L626" i="1" a="1"/>
  <c r="L626" i="1" s="1"/>
  <c r="L627" i="1" a="1"/>
  <c r="L627" i="1"/>
  <c r="L628" i="1" a="1"/>
  <c r="L628" i="1" s="1"/>
  <c r="L629" i="1" a="1"/>
  <c r="L629" i="1" s="1"/>
  <c r="L630" i="1" a="1"/>
  <c r="L630" i="1"/>
  <c r="L631" i="1" a="1"/>
  <c r="L631" i="1"/>
  <c r="L632" i="1" a="1"/>
  <c r="L632" i="1" s="1"/>
  <c r="L633" i="1" a="1"/>
  <c r="L633" i="1" s="1"/>
  <c r="L634" i="1" a="1"/>
  <c r="L634" i="1" s="1"/>
  <c r="L635" i="1" a="1"/>
  <c r="L635" i="1" s="1"/>
  <c r="L636" i="1" a="1"/>
  <c r="L636" i="1"/>
  <c r="L637" i="1" a="1"/>
  <c r="L637" i="1" s="1"/>
  <c r="L638" i="1" a="1"/>
  <c r="L638" i="1"/>
  <c r="L639" i="1" a="1"/>
  <c r="L639" i="1" s="1"/>
  <c r="L640" i="1" a="1"/>
  <c r="L640" i="1"/>
  <c r="L641" i="1" a="1"/>
  <c r="L641" i="1" s="1"/>
  <c r="L642" i="1" a="1"/>
  <c r="L642" i="1" s="1"/>
  <c r="L643" i="1" a="1"/>
  <c r="L643" i="1"/>
  <c r="L644" i="1" a="1"/>
  <c r="L644" i="1" s="1"/>
  <c r="L645" i="1" a="1"/>
  <c r="L645" i="1" s="1"/>
  <c r="L646" i="1" a="1"/>
  <c r="L646" i="1" s="1"/>
  <c r="L647" i="1" a="1"/>
  <c r="L647" i="1"/>
  <c r="L648" i="1" a="1"/>
  <c r="L648" i="1" s="1"/>
  <c r="L649" i="1" a="1"/>
  <c r="L649" i="1" s="1"/>
  <c r="L650" i="1" a="1"/>
  <c r="L650" i="1"/>
  <c r="L651" i="1" a="1"/>
  <c r="L651" i="1" s="1"/>
  <c r="L652" i="1" a="1"/>
  <c r="L652" i="1"/>
  <c r="L653" i="1" a="1"/>
  <c r="L653" i="1" s="1"/>
  <c r="L654" i="1" a="1"/>
  <c r="L654" i="1"/>
  <c r="L655" i="1" a="1"/>
  <c r="L655" i="1" s="1"/>
  <c r="L656" i="1" a="1"/>
  <c r="L656" i="1"/>
  <c r="L657" i="1" a="1"/>
  <c r="L657" i="1" s="1"/>
  <c r="L658" i="1" a="1"/>
  <c r="L658" i="1" s="1"/>
  <c r="L659" i="1" a="1"/>
  <c r="L659" i="1"/>
  <c r="L660" i="1" a="1"/>
  <c r="L660" i="1" s="1"/>
  <c r="L661" i="1" a="1"/>
  <c r="L661" i="1" s="1"/>
  <c r="L662" i="1" a="1"/>
  <c r="L662" i="1" s="1"/>
  <c r="L663" i="1" a="1"/>
  <c r="L663" i="1"/>
  <c r="L664" i="1" a="1"/>
  <c r="L664" i="1" s="1"/>
  <c r="L665" i="1" a="1"/>
  <c r="L665" i="1" s="1"/>
  <c r="L666" i="1" a="1"/>
  <c r="L666" i="1"/>
  <c r="L667" i="1" a="1"/>
  <c r="L667" i="1" s="1"/>
  <c r="L668" i="1" a="1"/>
  <c r="L668" i="1"/>
  <c r="L669" i="1" a="1"/>
  <c r="L669" i="1" s="1"/>
  <c r="L670" i="1" a="1"/>
  <c r="L670" i="1"/>
  <c r="L671" i="1" a="1"/>
  <c r="L671" i="1" s="1"/>
  <c r="L672" i="1" a="1"/>
  <c r="L672" i="1"/>
  <c r="L673" i="1" a="1"/>
  <c r="L673" i="1" s="1"/>
  <c r="L674" i="1" a="1"/>
  <c r="L674" i="1" s="1"/>
  <c r="L675" i="1" a="1"/>
  <c r="L675" i="1"/>
  <c r="L676" i="1" a="1"/>
  <c r="L676" i="1" s="1"/>
  <c r="L677" i="1" a="1"/>
  <c r="L677" i="1" s="1"/>
  <c r="L678" i="1" a="1"/>
  <c r="L678" i="1" s="1"/>
  <c r="L679" i="1" a="1"/>
  <c r="L679" i="1"/>
  <c r="L680" i="1" a="1"/>
  <c r="L680" i="1" s="1"/>
  <c r="L681" i="1" a="1"/>
  <c r="L681" i="1" s="1"/>
  <c r="L682" i="1" a="1"/>
  <c r="L682" i="1"/>
  <c r="L683" i="1" a="1"/>
  <c r="L683" i="1" s="1"/>
  <c r="L684" i="1" a="1"/>
  <c r="L684" i="1"/>
  <c r="L685" i="1" a="1"/>
  <c r="L685" i="1" s="1"/>
  <c r="L686" i="1" a="1"/>
  <c r="L686" i="1"/>
  <c r="L687" i="1" a="1"/>
  <c r="L687" i="1" s="1"/>
  <c r="L688" i="1" a="1"/>
  <c r="L688" i="1"/>
  <c r="L689" i="1" a="1"/>
  <c r="L689" i="1" s="1"/>
  <c r="L690" i="1" a="1"/>
  <c r="L690" i="1" s="1"/>
  <c r="L691" i="1" a="1"/>
  <c r="L691" i="1"/>
  <c r="L692" i="1" a="1"/>
  <c r="L692" i="1" s="1"/>
  <c r="L693" i="1" a="1"/>
  <c r="L693" i="1" s="1"/>
  <c r="L694" i="1" a="1"/>
  <c r="L694" i="1" s="1"/>
  <c r="L695" i="1" a="1"/>
  <c r="L695" i="1"/>
  <c r="L696" i="1" a="1"/>
  <c r="L696" i="1" s="1"/>
  <c r="L697" i="1" a="1"/>
  <c r="L697" i="1" s="1"/>
  <c r="L698" i="1" a="1"/>
  <c r="L698" i="1"/>
  <c r="L699" i="1" a="1"/>
  <c r="L699" i="1" s="1"/>
  <c r="L700" i="1" a="1"/>
  <c r="L700" i="1"/>
  <c r="L701" i="1" a="1"/>
  <c r="L701" i="1" s="1"/>
  <c r="L702" i="1" a="1"/>
  <c r="L702" i="1"/>
  <c r="L703" i="1" a="1"/>
  <c r="L703" i="1" s="1"/>
  <c r="L704" i="1" a="1"/>
  <c r="L704" i="1"/>
  <c r="L705" i="1" a="1"/>
  <c r="L705" i="1" s="1"/>
  <c r="L706" i="1" a="1"/>
  <c r="L706" i="1" s="1"/>
  <c r="L707" i="1" a="1"/>
  <c r="L707" i="1"/>
  <c r="L708" i="1" a="1"/>
  <c r="L708" i="1" s="1"/>
  <c r="L709" i="1" a="1"/>
  <c r="L709" i="1" s="1"/>
  <c r="L710" i="1" a="1"/>
  <c r="L710" i="1" s="1"/>
  <c r="L711" i="1" a="1"/>
  <c r="L711" i="1"/>
  <c r="L712" i="1" a="1"/>
  <c r="L712" i="1" s="1"/>
  <c r="L713" i="1" a="1"/>
  <c r="L713" i="1" s="1"/>
  <c r="L714" i="1" a="1"/>
  <c r="L714" i="1"/>
  <c r="L715" i="1" a="1"/>
  <c r="L715" i="1" s="1"/>
  <c r="L716" i="1" a="1"/>
  <c r="L716" i="1"/>
  <c r="L717" i="1" a="1"/>
  <c r="L717" i="1" s="1"/>
  <c r="L718" i="1" a="1"/>
  <c r="L718" i="1"/>
  <c r="L719" i="1" a="1"/>
  <c r="L719" i="1" s="1"/>
  <c r="L720" i="1" a="1"/>
  <c r="L720" i="1"/>
  <c r="L721" i="1" a="1"/>
  <c r="L721" i="1" s="1"/>
  <c r="L722" i="1" a="1"/>
  <c r="L722" i="1" s="1"/>
  <c r="L723" i="1" a="1"/>
  <c r="L723" i="1"/>
  <c r="L724" i="1" a="1"/>
  <c r="L724" i="1" s="1"/>
  <c r="L725" i="1" a="1"/>
  <c r="L725" i="1" s="1"/>
  <c r="L726" i="1" a="1"/>
  <c r="L726" i="1" s="1"/>
  <c r="L727" i="1" a="1"/>
  <c r="L727" i="1"/>
  <c r="L728" i="1" a="1"/>
  <c r="L728" i="1" s="1"/>
  <c r="L729" i="1" a="1"/>
  <c r="L729" i="1" s="1"/>
  <c r="L730" i="1" a="1"/>
  <c r="L730" i="1"/>
  <c r="L731" i="1" a="1"/>
  <c r="L731" i="1" s="1"/>
  <c r="L732" i="1" a="1"/>
  <c r="L732" i="1"/>
  <c r="L733" i="1" a="1"/>
  <c r="L733" i="1" s="1"/>
  <c r="L734" i="1" a="1"/>
  <c r="L734" i="1"/>
  <c r="L735" i="1" a="1"/>
  <c r="L735" i="1" s="1"/>
  <c r="L736" i="1" a="1"/>
  <c r="L736" i="1"/>
  <c r="L737" i="1" a="1"/>
  <c r="L737" i="1" s="1"/>
  <c r="L738" i="1" a="1"/>
  <c r="L738" i="1" s="1"/>
  <c r="L739" i="1" a="1"/>
  <c r="L739" i="1"/>
  <c r="L740" i="1" a="1"/>
  <c r="L740" i="1" s="1"/>
  <c r="L741" i="1" a="1"/>
  <c r="L741" i="1" s="1"/>
  <c r="L742" i="1" a="1"/>
  <c r="L742" i="1" s="1"/>
  <c r="L743" i="1" a="1"/>
  <c r="L743" i="1"/>
  <c r="L744" i="1" a="1"/>
  <c r="L744" i="1" s="1"/>
  <c r="L745" i="1" a="1"/>
  <c r="L745" i="1" s="1"/>
  <c r="L746" i="1" a="1"/>
  <c r="L746" i="1"/>
  <c r="L747" i="1" a="1"/>
  <c r="L747" i="1" s="1"/>
  <c r="L748" i="1" a="1"/>
  <c r="L748" i="1"/>
  <c r="L749" i="1" a="1"/>
  <c r="L749" i="1" s="1"/>
  <c r="L750" i="1" a="1"/>
  <c r="L750" i="1"/>
  <c r="L751" i="1" a="1"/>
  <c r="L751" i="1" s="1"/>
  <c r="L752" i="1" a="1"/>
  <c r="L752" i="1"/>
  <c r="L753" i="1" a="1"/>
  <c r="L753" i="1" s="1"/>
  <c r="L754" i="1" a="1"/>
  <c r="L754" i="1" s="1"/>
  <c r="L755" i="1" a="1"/>
  <c r="L755" i="1"/>
  <c r="L756" i="1" a="1"/>
  <c r="L756" i="1" s="1"/>
  <c r="L757" i="1" a="1"/>
  <c r="L757" i="1" s="1"/>
  <c r="L758" i="1" a="1"/>
  <c r="L758" i="1" s="1"/>
  <c r="L759" i="1" a="1"/>
  <c r="L759" i="1"/>
  <c r="L760" i="1" a="1"/>
  <c r="L760" i="1" s="1"/>
  <c r="L761" i="1" a="1"/>
  <c r="L761" i="1" s="1"/>
  <c r="L762" i="1" a="1"/>
  <c r="L762" i="1"/>
  <c r="L763" i="1" a="1"/>
  <c r="L763" i="1" s="1"/>
  <c r="L764" i="1" a="1"/>
  <c r="L764" i="1"/>
  <c r="L765" i="1" a="1"/>
  <c r="L765" i="1" s="1"/>
  <c r="L766" i="1" a="1"/>
  <c r="L766" i="1"/>
  <c r="L767" i="1" a="1"/>
  <c r="L767" i="1" s="1"/>
  <c r="L768" i="1" a="1"/>
  <c r="L768" i="1"/>
  <c r="L769" i="1" a="1"/>
  <c r="L769" i="1" s="1"/>
  <c r="L770" i="1" a="1"/>
  <c r="L770" i="1" s="1"/>
  <c r="L771" i="1" a="1"/>
  <c r="L771" i="1"/>
  <c r="L772" i="1" a="1"/>
  <c r="L772" i="1" s="1"/>
  <c r="L773" i="1" a="1"/>
  <c r="L773" i="1" s="1"/>
  <c r="L774" i="1" a="1"/>
  <c r="L774" i="1" s="1"/>
  <c r="L775" i="1" a="1"/>
  <c r="L775" i="1"/>
  <c r="L776" i="1" a="1"/>
  <c r="L776" i="1" s="1"/>
  <c r="L777" i="1" a="1"/>
  <c r="L777" i="1" s="1"/>
  <c r="L778" i="1" a="1"/>
  <c r="L778" i="1"/>
  <c r="L779" i="1" a="1"/>
  <c r="L779" i="1" s="1"/>
  <c r="L780" i="1" a="1"/>
  <c r="L780" i="1"/>
  <c r="L781" i="1" a="1"/>
  <c r="L781" i="1" s="1"/>
  <c r="L782" i="1" a="1"/>
  <c r="L782" i="1"/>
  <c r="L783" i="1" a="1"/>
  <c r="L783" i="1" s="1"/>
  <c r="L784" i="1" a="1"/>
  <c r="L784" i="1"/>
  <c r="L785" i="1" a="1"/>
  <c r="L785" i="1" s="1"/>
  <c r="L786" i="1" a="1"/>
  <c r="L786" i="1" s="1"/>
  <c r="L787" i="1" a="1"/>
  <c r="L787" i="1"/>
  <c r="L788" i="1" a="1"/>
  <c r="L788" i="1" s="1"/>
  <c r="L789" i="1" a="1"/>
  <c r="L789" i="1" s="1"/>
  <c r="L790" i="1" a="1"/>
  <c r="L790" i="1" s="1"/>
  <c r="L791" i="1" a="1"/>
  <c r="L791" i="1"/>
  <c r="L792" i="1" a="1"/>
  <c r="L792" i="1" s="1"/>
  <c r="L793" i="1" a="1"/>
  <c r="L793" i="1" s="1"/>
  <c r="L794" i="1" a="1"/>
  <c r="L794" i="1"/>
  <c r="L795" i="1" a="1"/>
  <c r="L795" i="1" s="1"/>
  <c r="L796" i="1" a="1"/>
  <c r="L796" i="1"/>
  <c r="L797" i="1" a="1"/>
  <c r="L797" i="1" s="1"/>
  <c r="L798" i="1" a="1"/>
  <c r="L798" i="1" s="1"/>
  <c r="L799" i="1" a="1"/>
  <c r="L799" i="1" s="1"/>
  <c r="L800" i="1" a="1"/>
  <c r="L800" i="1"/>
  <c r="L801" i="1" a="1"/>
  <c r="L801" i="1" s="1"/>
  <c r="L802" i="1" a="1"/>
  <c r="L802" i="1" s="1"/>
  <c r="L803" i="1" a="1"/>
  <c r="L803" i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/>
  <c r="L810" i="1" a="1"/>
  <c r="L810" i="1" s="1"/>
  <c r="L811" i="1" a="1"/>
  <c r="L811" i="1" s="1"/>
  <c r="L812" i="1" a="1"/>
  <c r="L812" i="1" s="1"/>
  <c r="L813" i="1" a="1"/>
  <c r="L813" i="1"/>
  <c r="L814" i="1" a="1"/>
  <c r="L814" i="1" s="1"/>
  <c r="L815" i="1" a="1"/>
  <c r="L815" i="1" s="1"/>
  <c r="L816" i="1" a="1"/>
  <c r="L816" i="1" s="1"/>
  <c r="L817" i="1" a="1"/>
  <c r="L817" i="1"/>
  <c r="L818" i="1" a="1"/>
  <c r="L818" i="1" s="1"/>
  <c r="L819" i="1" a="1"/>
  <c r="L819" i="1" s="1"/>
  <c r="L820" i="1" a="1"/>
  <c r="L820" i="1" s="1"/>
  <c r="L821" i="1" a="1"/>
  <c r="L821" i="1"/>
  <c r="L822" i="1" a="1"/>
  <c r="L822" i="1" s="1"/>
  <c r="L823" i="1" a="1"/>
  <c r="L823" i="1" s="1"/>
  <c r="L824" i="1" a="1"/>
  <c r="L824" i="1" s="1"/>
  <c r="L825" i="1" a="1"/>
  <c r="L825" i="1"/>
  <c r="L826" i="1" a="1"/>
  <c r="L826" i="1" s="1"/>
  <c r="L827" i="1" a="1"/>
  <c r="L827" i="1" s="1"/>
  <c r="L828" i="1" a="1"/>
  <c r="L828" i="1" s="1"/>
  <c r="L829" i="1" a="1"/>
  <c r="L829" i="1"/>
  <c r="L830" i="1" a="1"/>
  <c r="L830" i="1" s="1"/>
  <c r="L831" i="1" a="1"/>
  <c r="L831" i="1" s="1"/>
  <c r="L832" i="1" a="1"/>
  <c r="L832" i="1" s="1"/>
  <c r="L833" i="1" a="1"/>
  <c r="L833" i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2" i="1" a="1"/>
  <c r="L2" i="1" s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<sst xmlns="http://schemas.openxmlformats.org/spreadsheetml/2006/main" count="4025" uniqueCount="1030">
  <si>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</si>
  <si>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</si>
  <si>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</si>
  <si>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</si>
  <si>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</si>
  <si>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</si>
  <si>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</si>
  <si>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</si>
  <si>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</si>
  <si>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</si>
  <si>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Danielle Russell</t>
  </si>
  <si>
    <t>F</t>
  </si>
  <si>
    <t>North</t>
  </si>
  <si>
    <t>Alexis Martinez</t>
  </si>
  <si>
    <t>M</t>
  </si>
  <si>
    <t>Finance</t>
  </si>
  <si>
    <t>South</t>
  </si>
  <si>
    <t>Jeremy Jackson</t>
  </si>
  <si>
    <t>HR</t>
  </si>
  <si>
    <t>Taylor Dixon</t>
  </si>
  <si>
    <t>David Moss</t>
  </si>
  <si>
    <t>Marketing</t>
  </si>
  <si>
    <t>West</t>
  </si>
  <si>
    <t>James Reyes</t>
  </si>
  <si>
    <t>Chelsea Blake</t>
  </si>
  <si>
    <t>IT</t>
  </si>
  <si>
    <t>Brian Kim</t>
  </si>
  <si>
    <t>Sarah Garcia</t>
  </si>
  <si>
    <t>Nicholas Sampson</t>
  </si>
  <si>
    <t>East</t>
  </si>
  <si>
    <t>Tyler Ryan</t>
  </si>
  <si>
    <t>Cheryl Clark</t>
  </si>
  <si>
    <t>Marissa Sharp</t>
  </si>
  <si>
    <t>Melanie Vazquez MD</t>
  </si>
  <si>
    <t>Lori Middleton</t>
  </si>
  <si>
    <t>Clarence Moore</t>
  </si>
  <si>
    <t>David Campbell</t>
  </si>
  <si>
    <t>Ryan Munoz</t>
  </si>
  <si>
    <t>Joshua Farley</t>
  </si>
  <si>
    <t>Ryan Bradshaw</t>
  </si>
  <si>
    <t>John Ross</t>
  </si>
  <si>
    <t>Todd Reilly</t>
  </si>
  <si>
    <t>Joshua Miles</t>
  </si>
  <si>
    <t>Megan Garcia</t>
  </si>
  <si>
    <t>Gordon Ross</t>
  </si>
  <si>
    <t>Annette Perez</t>
  </si>
  <si>
    <t>Lucas Simmons</t>
  </si>
  <si>
    <t>Mrs. Debra Finley DDS</t>
  </si>
  <si>
    <t>David Sweeney</t>
  </si>
  <si>
    <t>Mark White</t>
  </si>
  <si>
    <t>Diane Fields</t>
  </si>
  <si>
    <t>Destiny Lee</t>
  </si>
  <si>
    <t>Timothy Yoder</t>
  </si>
  <si>
    <t>Scott Ramirez</t>
  </si>
  <si>
    <t>Samantha Hall</t>
  </si>
  <si>
    <t>Jonathan Berg</t>
  </si>
  <si>
    <t>Stephen Cohen</t>
  </si>
  <si>
    <t>Bridget Meyer</t>
  </si>
  <si>
    <t>Brianna Willis</t>
  </si>
  <si>
    <t>Jill Gonzales</t>
  </si>
  <si>
    <t>Amber Owens</t>
  </si>
  <si>
    <t>Eric Perkins</t>
  </si>
  <si>
    <t>Alec Peterson</t>
  </si>
  <si>
    <t>Christine Dodson</t>
  </si>
  <si>
    <t>Hayden Wilson</t>
  </si>
  <si>
    <t>Bethany Morales DDS</t>
  </si>
  <si>
    <t>Tyler Nguyen</t>
  </si>
  <si>
    <t>Amber Brown</t>
  </si>
  <si>
    <t>Philip Sanchez</t>
  </si>
  <si>
    <t>James Smith</t>
  </si>
  <si>
    <t>Christopher Perez</t>
  </si>
  <si>
    <t>Wayne Guzman</t>
  </si>
  <si>
    <t>Chad Gibbs</t>
  </si>
  <si>
    <t>Timothy Gonzalez</t>
  </si>
  <si>
    <t>Diane Perez</t>
  </si>
  <si>
    <t>Nicole Warner</t>
  </si>
  <si>
    <t>Adam Black</t>
  </si>
  <si>
    <t>Bradley Cruz</t>
  </si>
  <si>
    <t>Renee Richardson</t>
  </si>
  <si>
    <t>Travis Gonzalez</t>
  </si>
  <si>
    <t>Michael Gordon</t>
  </si>
  <si>
    <t>Rachel Brown</t>
  </si>
  <si>
    <t>Matthew Taylor</t>
  </si>
  <si>
    <t>Jacob Osborne</t>
  </si>
  <si>
    <t>Natasha Thomas</t>
  </si>
  <si>
    <t>Mr. Alexander Howard</t>
  </si>
  <si>
    <t>Stephanie Castro</t>
  </si>
  <si>
    <t>John Pham</t>
  </si>
  <si>
    <t>Tanya Blair</t>
  </si>
  <si>
    <t>Diane Johnson</t>
  </si>
  <si>
    <t>Danielle Moore</t>
  </si>
  <si>
    <t>Samuel Baird</t>
  </si>
  <si>
    <t>Alan Clark</t>
  </si>
  <si>
    <t>Melanie Sanchez</t>
  </si>
  <si>
    <t>Kelly Jones</t>
  </si>
  <si>
    <t>Lindsay Williams</t>
  </si>
  <si>
    <t>Jessica Price</t>
  </si>
  <si>
    <t>Shawn Rodriguez</t>
  </si>
  <si>
    <t>Kristin Shelton</t>
  </si>
  <si>
    <t>John Thompson</t>
  </si>
  <si>
    <t>Joshua Pena</t>
  </si>
  <si>
    <t>Shawn Chen</t>
  </si>
  <si>
    <t>Timothy Strickland</t>
  </si>
  <si>
    <t>Michael Davis</t>
  </si>
  <si>
    <t>Steven Robinson</t>
  </si>
  <si>
    <t>Joel Franco</t>
  </si>
  <si>
    <t>Thomas Stone</t>
  </si>
  <si>
    <t>William Smith</t>
  </si>
  <si>
    <t>Nicole Fitzgerald</t>
  </si>
  <si>
    <t>Daniel Campbell</t>
  </si>
  <si>
    <t>Abigail King</t>
  </si>
  <si>
    <t>Tonya Mcintyre</t>
  </si>
  <si>
    <t>Brian Munoz</t>
  </si>
  <si>
    <t>Melvin Campbell</t>
  </si>
  <si>
    <t>Laura Jones</t>
  </si>
  <si>
    <t>Ruben Rivera</t>
  </si>
  <si>
    <t>Nicholas Martinez</t>
  </si>
  <si>
    <t>Paula Velazquez</t>
  </si>
  <si>
    <t>Kristen Zavala</t>
  </si>
  <si>
    <t>Barry Randolph</t>
  </si>
  <si>
    <t>Jessica Larson</t>
  </si>
  <si>
    <t>Regina Roth</t>
  </si>
  <si>
    <t>Lisa Craig</t>
  </si>
  <si>
    <t>Dylan Allison</t>
  </si>
  <si>
    <t>Kevin Vasquez</t>
  </si>
  <si>
    <t>Sean Walls</t>
  </si>
  <si>
    <t>Bryan Mcmillan</t>
  </si>
  <si>
    <t>Emily Diaz</t>
  </si>
  <si>
    <t>Heather Wilson</t>
  </si>
  <si>
    <t>Daniel Petersen</t>
  </si>
  <si>
    <t>Jacqueline Lee</t>
  </si>
  <si>
    <t>Justin Weaver</t>
  </si>
  <si>
    <t>Marie Lopez</t>
  </si>
  <si>
    <t>Cody Chan</t>
  </si>
  <si>
    <t>Charles Long</t>
  </si>
  <si>
    <t>Stephanie Stewart</t>
  </si>
  <si>
    <t>Todd Martin</t>
  </si>
  <si>
    <t>Stephen Phillips</t>
  </si>
  <si>
    <t>Samuel Willis</t>
  </si>
  <si>
    <t>Kelli Griffith</t>
  </si>
  <si>
    <t>Rachel Mayer</t>
  </si>
  <si>
    <t>Jessica Benjamin</t>
  </si>
  <si>
    <t>Jamie Fox</t>
  </si>
  <si>
    <t>Jennifer Becker</t>
  </si>
  <si>
    <t>Charles Kramer</t>
  </si>
  <si>
    <t>Brian Long</t>
  </si>
  <si>
    <t>William Day</t>
  </si>
  <si>
    <t>Christopher Richardson</t>
  </si>
  <si>
    <t>Wesley Hammond</t>
  </si>
  <si>
    <t>Melissa Suarez</t>
  </si>
  <si>
    <t>Dawn Merritt</t>
  </si>
  <si>
    <t>Monica Barrera</t>
  </si>
  <si>
    <t>Heidi Lopez</t>
  </si>
  <si>
    <t>Kelly Allen</t>
  </si>
  <si>
    <t>Frank Hobbs</t>
  </si>
  <si>
    <t>Crystal Frederick</t>
  </si>
  <si>
    <t>Monica Obrien</t>
  </si>
  <si>
    <t>Angela Johnson</t>
  </si>
  <si>
    <t>Krista Sanders</t>
  </si>
  <si>
    <t>Grant Ellis</t>
  </si>
  <si>
    <t>Natasha Howard</t>
  </si>
  <si>
    <t>Danielle Valenzuela</t>
  </si>
  <si>
    <t>David Murphy</t>
  </si>
  <si>
    <t>Andrew Snyder</t>
  </si>
  <si>
    <t>Charles Simmons</t>
  </si>
  <si>
    <t>Terri Giles</t>
  </si>
  <si>
    <t>John Johnson</t>
  </si>
  <si>
    <t>Timothy Turner</t>
  </si>
  <si>
    <t>Dawn Rogers</t>
  </si>
  <si>
    <t>Richard Kelley</t>
  </si>
  <si>
    <t>Sarah Smith</t>
  </si>
  <si>
    <t>Trevor Townsend</t>
  </si>
  <si>
    <t>Theresa Cummings</t>
  </si>
  <si>
    <t>Richard Harris</t>
  </si>
  <si>
    <t>Kenneth Collins</t>
  </si>
  <si>
    <t>Ryan Shepherd</t>
  </si>
  <si>
    <t>Wendy Cook</t>
  </si>
  <si>
    <t>Julie Silva</t>
  </si>
  <si>
    <t>Joshua Williams</t>
  </si>
  <si>
    <t>Samantha Miller</t>
  </si>
  <si>
    <t>Christine Deleon</t>
  </si>
  <si>
    <t>Christine Malone</t>
  </si>
  <si>
    <t>Theresa Wilkinson</t>
  </si>
  <si>
    <t>Douglas Thompson</t>
  </si>
  <si>
    <t>Kevin Oconnor</t>
  </si>
  <si>
    <t>Benjamin Reed</t>
  </si>
  <si>
    <t>Hannah Chandler</t>
  </si>
  <si>
    <t>Heather Lawrence</t>
  </si>
  <si>
    <t>Courtney Ramirez</t>
  </si>
  <si>
    <t>Amber Moore</t>
  </si>
  <si>
    <t>Alexander Bush</t>
  </si>
  <si>
    <t>Victor Taylor</t>
  </si>
  <si>
    <t>Jennifer King</t>
  </si>
  <si>
    <t>Katherine Dean</t>
  </si>
  <si>
    <t>Gina Finley</t>
  </si>
  <si>
    <t>Alexander Brown</t>
  </si>
  <si>
    <t>Richard Sanchez</t>
  </si>
  <si>
    <t>Lisa Brewer</t>
  </si>
  <si>
    <t>David Ross</t>
  </si>
  <si>
    <t>Mrs. Stephanie Flores</t>
  </si>
  <si>
    <t>Ian Kim</t>
  </si>
  <si>
    <t>Kathryn Martin</t>
  </si>
  <si>
    <t>Gabriela Campbell</t>
  </si>
  <si>
    <t>Tonya Delgado</t>
  </si>
  <si>
    <t>Charles Hughes</t>
  </si>
  <si>
    <t>Matthew Mckay</t>
  </si>
  <si>
    <t>Donald Walker</t>
  </si>
  <si>
    <t>Terry Murray</t>
  </si>
  <si>
    <t>Paul Lambert</t>
  </si>
  <si>
    <t>James Reynolds</t>
  </si>
  <si>
    <t>Cheyenne Ponce</t>
  </si>
  <si>
    <t>Dawn Taylor</t>
  </si>
  <si>
    <t>Cynthia Ball</t>
  </si>
  <si>
    <t>Steven Carter</t>
  </si>
  <si>
    <t>Maria Poole</t>
  </si>
  <si>
    <t>Cynthia Buck</t>
  </si>
  <si>
    <t>Teresa Price</t>
  </si>
  <si>
    <t>George Ray</t>
  </si>
  <si>
    <t>Eugene Wilson</t>
  </si>
  <si>
    <t>Jason Lee</t>
  </si>
  <si>
    <t>James Sims</t>
  </si>
  <si>
    <t>Maria Smith</t>
  </si>
  <si>
    <t>Kaitlin Carroll</t>
  </si>
  <si>
    <t>Angela Benitez</t>
  </si>
  <si>
    <t>Andrea Farrell</t>
  </si>
  <si>
    <t>Jasmine Ibarra</t>
  </si>
  <si>
    <t>Christopher Stewart</t>
  </si>
  <si>
    <t>William Rich</t>
  </si>
  <si>
    <t>Patricia Ball</t>
  </si>
  <si>
    <t>John Jenkins</t>
  </si>
  <si>
    <t>Michael Hicks</t>
  </si>
  <si>
    <t>Kimberly Bell</t>
  </si>
  <si>
    <t>Curtis Ward</t>
  </si>
  <si>
    <t>Melissa Moore</t>
  </si>
  <si>
    <t>Carolyn Schwartz</t>
  </si>
  <si>
    <t>Mark Wilson</t>
  </si>
  <si>
    <t>Emma Carson</t>
  </si>
  <si>
    <t>Allison Sims</t>
  </si>
  <si>
    <t>Kimberly Greer</t>
  </si>
  <si>
    <t>April Zamora</t>
  </si>
  <si>
    <t>Albert Watson</t>
  </si>
  <si>
    <t>Dawn Hall</t>
  </si>
  <si>
    <t>Kimberly Bryan</t>
  </si>
  <si>
    <t>Kaitlyn Russell</t>
  </si>
  <si>
    <t>Joseph Blevins</t>
  </si>
  <si>
    <t>Sara Curry</t>
  </si>
  <si>
    <t>Stephanie Reyes</t>
  </si>
  <si>
    <t>Cindy Williams</t>
  </si>
  <si>
    <t>Gordon Campbell</t>
  </si>
  <si>
    <t>Erin Hunt</t>
  </si>
  <si>
    <t>Darren Fitzgerald</t>
  </si>
  <si>
    <t>Joseph Mcmillan</t>
  </si>
  <si>
    <t>Sara White</t>
  </si>
  <si>
    <t>Tony Berger</t>
  </si>
  <si>
    <t>Megan Lee</t>
  </si>
  <si>
    <t>Sophia Hunter</t>
  </si>
  <si>
    <t>Dennis Horton</t>
  </si>
  <si>
    <t>Barbara Brooks</t>
  </si>
  <si>
    <t>Curtis Barron</t>
  </si>
  <si>
    <t>Shannon Delgado</t>
  </si>
  <si>
    <t>Joseph Walker</t>
  </si>
  <si>
    <t>Adrienne Young</t>
  </si>
  <si>
    <t>Jacob Estrada</t>
  </si>
  <si>
    <t>Sherri Bridges</t>
  </si>
  <si>
    <t>Terry Taylor</t>
  </si>
  <si>
    <t>Barbara Dorsey</t>
  </si>
  <si>
    <t>Adrian Johnson</t>
  </si>
  <si>
    <t>David Stephenson</t>
  </si>
  <si>
    <t>Stephen Sanchez</t>
  </si>
  <si>
    <t>Amanda Daniels</t>
  </si>
  <si>
    <t>Scott Valentine</t>
  </si>
  <si>
    <t>Dr. Donna Carrillo MD</t>
  </si>
  <si>
    <t>Joel Weaver</t>
  </si>
  <si>
    <t>Michael Schaefer</t>
  </si>
  <si>
    <t>Mr. John Lynn</t>
  </si>
  <si>
    <t>Catherine Williams</t>
  </si>
  <si>
    <t>Patrick George</t>
  </si>
  <si>
    <t>Carol Anderson</t>
  </si>
  <si>
    <t>Joel Espinoza</t>
  </si>
  <si>
    <t>Tami Roberts</t>
  </si>
  <si>
    <t>Tiffany Velez</t>
  </si>
  <si>
    <t>Julia Franklin</t>
  </si>
  <si>
    <t>Austin Joseph</t>
  </si>
  <si>
    <t>Thomas Williams</t>
  </si>
  <si>
    <t>Toni Reynolds</t>
  </si>
  <si>
    <t>Jonathan Torres</t>
  </si>
  <si>
    <t>Joseph Dickson</t>
  </si>
  <si>
    <t>Oscar Silva</t>
  </si>
  <si>
    <t>Catherine Crosby</t>
  </si>
  <si>
    <t>Desiree Rogers</t>
  </si>
  <si>
    <t>Mark Stafford</t>
  </si>
  <si>
    <t>Nicholas Moses</t>
  </si>
  <si>
    <t>Maria Miller</t>
  </si>
  <si>
    <t>Luke Taylor</t>
  </si>
  <si>
    <t>Kenneth Jones</t>
  </si>
  <si>
    <t>Derek Tucker</t>
  </si>
  <si>
    <t>Robert Lamb</t>
  </si>
  <si>
    <t>Jason Day</t>
  </si>
  <si>
    <t>Mr. Frank Lester</t>
  </si>
  <si>
    <t>Alicia Huynh</t>
  </si>
  <si>
    <t>Brittany Duncan</t>
  </si>
  <si>
    <t>Kimberly Patterson</t>
  </si>
  <si>
    <t>Rebecca Mccormick</t>
  </si>
  <si>
    <t>Manuel Jones</t>
  </si>
  <si>
    <t>Yvonne Cunningham</t>
  </si>
  <si>
    <t>Matthew Harris</t>
  </si>
  <si>
    <t>James Estes</t>
  </si>
  <si>
    <t>Tyler Anthony</t>
  </si>
  <si>
    <t>John Gomez</t>
  </si>
  <si>
    <t>Jill Johnson</t>
  </si>
  <si>
    <t>Julie Krause</t>
  </si>
  <si>
    <t>April Holt</t>
  </si>
  <si>
    <t>Edward Odom</t>
  </si>
  <si>
    <t>Allen Ashley</t>
  </si>
  <si>
    <t>Seth Ford</t>
  </si>
  <si>
    <t>Dennis Duncan</t>
  </si>
  <si>
    <t>Marcus Taylor</t>
  </si>
  <si>
    <t>William Alvarez</t>
  </si>
  <si>
    <t>Gloria Patterson DVM</t>
  </si>
  <si>
    <t>Christopher Holmes</t>
  </si>
  <si>
    <t>Andrew Powell</t>
  </si>
  <si>
    <t>Ashley Thornton</t>
  </si>
  <si>
    <t>Mary Daniels</t>
  </si>
  <si>
    <t>Brooke Zimmerman</t>
  </si>
  <si>
    <t>Pamela Perez</t>
  </si>
  <si>
    <t>Yolanda Hunter</t>
  </si>
  <si>
    <t>Richard Singleton</t>
  </si>
  <si>
    <t>Alan Davis</t>
  </si>
  <si>
    <t>John Bell</t>
  </si>
  <si>
    <t>Dr. Phillip Stewart</t>
  </si>
  <si>
    <t>Lindsey Valdez</t>
  </si>
  <si>
    <t>Kyle Brown</t>
  </si>
  <si>
    <t>Tina Holmes</t>
  </si>
  <si>
    <t>Megan Nichols</t>
  </si>
  <si>
    <t>Michael Smith</t>
  </si>
  <si>
    <t>Mary Lowery</t>
  </si>
  <si>
    <t>Cassandra Nelson</t>
  </si>
  <si>
    <t>Linda Nelson</t>
  </si>
  <si>
    <t>Lori Smith</t>
  </si>
  <si>
    <t>Alicia Mercado</t>
  </si>
  <si>
    <t>Virginia Rice</t>
  </si>
  <si>
    <t>Jeffrey Thomas</t>
  </si>
  <si>
    <t>Marcus Butler</t>
  </si>
  <si>
    <t>Judy Hicks</t>
  </si>
  <si>
    <t>Kyle Davis</t>
  </si>
  <si>
    <t>Nancy Smith</t>
  </si>
  <si>
    <t>Malik Thompson</t>
  </si>
  <si>
    <t>Amanda Patterson</t>
  </si>
  <si>
    <t>Daniel Miller</t>
  </si>
  <si>
    <t>Carly Baldwin</t>
  </si>
  <si>
    <t>Robert Horton</t>
  </si>
  <si>
    <t>Ryan Foley</t>
  </si>
  <si>
    <t>Jason Hamilton</t>
  </si>
  <si>
    <t>Michelle White</t>
  </si>
  <si>
    <t>Brandi Butler</t>
  </si>
  <si>
    <t>Brandon Edwards</t>
  </si>
  <si>
    <t>Wendy Riddle</t>
  </si>
  <si>
    <t>Kelsey Hobbs</t>
  </si>
  <si>
    <t>John Peterson</t>
  </si>
  <si>
    <t>Cynthia Ramirez</t>
  </si>
  <si>
    <t>Thomas Allison</t>
  </si>
  <si>
    <t>Tanya Mendoza</t>
  </si>
  <si>
    <t>Jack Valdez</t>
  </si>
  <si>
    <t>Mark Smith</t>
  </si>
  <si>
    <t>Juan Riley</t>
  </si>
  <si>
    <t>Dustin Martinez</t>
  </si>
  <si>
    <t>Sandra Wilson</t>
  </si>
  <si>
    <t>Dr. Arthur Moran DVM</t>
  </si>
  <si>
    <t>Ronald Mcintyre</t>
  </si>
  <si>
    <t>Brian Marks</t>
  </si>
  <si>
    <t>Christopher Harris</t>
  </si>
  <si>
    <t>Adrian Montgomery</t>
  </si>
  <si>
    <t>Garrett Torres</t>
  </si>
  <si>
    <t>Sara Callahan</t>
  </si>
  <si>
    <t>Ashley Jones</t>
  </si>
  <si>
    <t>Steven Hunter</t>
  </si>
  <si>
    <t>Logan Parker</t>
  </si>
  <si>
    <t>Victor Lyons</t>
  </si>
  <si>
    <t>Robert Johnson</t>
  </si>
  <si>
    <t>Shannon Walters</t>
  </si>
  <si>
    <t>Lynn George</t>
  </si>
  <si>
    <t>Susan Ryan</t>
  </si>
  <si>
    <t>Kelly Berg</t>
  </si>
  <si>
    <t>Brandon Harrison</t>
  </si>
  <si>
    <t>Michael Allen</t>
  </si>
  <si>
    <t>Ronald Ibarra</t>
  </si>
  <si>
    <t>Ashley Lara</t>
  </si>
  <si>
    <t>Ryan Moore</t>
  </si>
  <si>
    <t>Tyler Navarro</t>
  </si>
  <si>
    <t>Autumn Williams</t>
  </si>
  <si>
    <t>Jaime Hahn</t>
  </si>
  <si>
    <t>Matthew Meadows</t>
  </si>
  <si>
    <t>Randy Nguyen</t>
  </si>
  <si>
    <t>Jason Moore</t>
  </si>
  <si>
    <t>Thomas Hunt</t>
  </si>
  <si>
    <t>Natalie Walker MD</t>
  </si>
  <si>
    <t>Austin Thomas</t>
  </si>
  <si>
    <t>Derrick Rodriguez</t>
  </si>
  <si>
    <t>Regina Jackson</t>
  </si>
  <si>
    <t>Sharon Gray</t>
  </si>
  <si>
    <t>Stephen Lewis</t>
  </si>
  <si>
    <t>Brian Moss</t>
  </si>
  <si>
    <t>Kathleen Guerrero</t>
  </si>
  <si>
    <t>Candace Williams</t>
  </si>
  <si>
    <t>Robert Williams</t>
  </si>
  <si>
    <t>Steven Hayes</t>
  </si>
  <si>
    <t>Katie Little</t>
  </si>
  <si>
    <t>Kaitlyn Lopez</t>
  </si>
  <si>
    <t>Troy Griffin</t>
  </si>
  <si>
    <t>Jessica Randall</t>
  </si>
  <si>
    <t>Christy Johnson</t>
  </si>
  <si>
    <t>Kyle Baxter</t>
  </si>
  <si>
    <t>Thomas Johnson</t>
  </si>
  <si>
    <t>Jasmine Gomez</t>
  </si>
  <si>
    <t>Patricia Coffey</t>
  </si>
  <si>
    <t>Andrew Hall</t>
  </si>
  <si>
    <t>Marcus Allen</t>
  </si>
  <si>
    <t>Tamara Roberts</t>
  </si>
  <si>
    <t>Darlene Owens</t>
  </si>
  <si>
    <t>Mary Mccall</t>
  </si>
  <si>
    <t>Matthew Cuevas</t>
  </si>
  <si>
    <t>Daisy Houston</t>
  </si>
  <si>
    <t>Christine Burns</t>
  </si>
  <si>
    <t>Andrew Lucas</t>
  </si>
  <si>
    <t>Michele Lewis</t>
  </si>
  <si>
    <t>Heather Rice</t>
  </si>
  <si>
    <t>Mark Martin</t>
  </si>
  <si>
    <t>Christopher Beck</t>
  </si>
  <si>
    <t>Timothy Parker</t>
  </si>
  <si>
    <t>Brian Petty</t>
  </si>
  <si>
    <t>Laura Curtis</t>
  </si>
  <si>
    <t>Monica Johnson</t>
  </si>
  <si>
    <t>Sheri Taylor</t>
  </si>
  <si>
    <t>Julie Dillon</t>
  </si>
  <si>
    <t>James Ortega</t>
  </si>
  <si>
    <t>Mr. Robert Wilson</t>
  </si>
  <si>
    <t>Sydney Williams</t>
  </si>
  <si>
    <t>Samuel Padilla</t>
  </si>
  <si>
    <t>Robert Jones</t>
  </si>
  <si>
    <t>Jennifer Sharp</t>
  </si>
  <si>
    <t>Kimberly Mora</t>
  </si>
  <si>
    <t>Patrick Cooke</t>
  </si>
  <si>
    <t>Jacob Pearson</t>
  </si>
  <si>
    <t>Bryan Baker</t>
  </si>
  <si>
    <t>Carolyn Ware</t>
  </si>
  <si>
    <t>Henry Barr</t>
  </si>
  <si>
    <t>Jessica Hodge</t>
  </si>
  <si>
    <t>Melissa Baker</t>
  </si>
  <si>
    <t>Michael Hall</t>
  </si>
  <si>
    <t>Kelly Blevins</t>
  </si>
  <si>
    <t>Brenda Castro</t>
  </si>
  <si>
    <t>Erin Lopez</t>
  </si>
  <si>
    <t>Stephanie Holmes</t>
  </si>
  <si>
    <t>Cheryl Adams</t>
  </si>
  <si>
    <t>Lisa James</t>
  </si>
  <si>
    <t>Natasha Campbell</t>
  </si>
  <si>
    <t>Marcus Long</t>
  </si>
  <si>
    <t>Robert Mathis</t>
  </si>
  <si>
    <t>Kayla Fuller</t>
  </si>
  <si>
    <t>Cory Becker</t>
  </si>
  <si>
    <t>Adrian Torres</t>
  </si>
  <si>
    <t>Lori Rios</t>
  </si>
  <si>
    <t>Eric Watkins</t>
  </si>
  <si>
    <t>Brandy Tate</t>
  </si>
  <si>
    <t>Victoria Armstrong</t>
  </si>
  <si>
    <t>Timothy Lopez</t>
  </si>
  <si>
    <t>Ian Key</t>
  </si>
  <si>
    <t>Jay Reilly</t>
  </si>
  <si>
    <t>Amber Hodge</t>
  </si>
  <si>
    <t>Caleb Welch</t>
  </si>
  <si>
    <t>Joe Diaz</t>
  </si>
  <si>
    <t>Alexander Hernandez</t>
  </si>
  <si>
    <t>Mr. Randy Hayes</t>
  </si>
  <si>
    <t>Lindsey Walker</t>
  </si>
  <si>
    <t>Warren Christian</t>
  </si>
  <si>
    <t>Anita Cole</t>
  </si>
  <si>
    <t>Michael Taylor</t>
  </si>
  <si>
    <t>Scott Steele</t>
  </si>
  <si>
    <t>Megan Levy</t>
  </si>
  <si>
    <t>Kenneth King</t>
  </si>
  <si>
    <t>Patricia James</t>
  </si>
  <si>
    <t>Julia Lewis</t>
  </si>
  <si>
    <t>April Morgan</t>
  </si>
  <si>
    <t>Katherine Richardson</t>
  </si>
  <si>
    <t>Elizabeth Campbell</t>
  </si>
  <si>
    <t>Willie Kim</t>
  </si>
  <si>
    <t>Linda Booker</t>
  </si>
  <si>
    <t>Stacey Joseph</t>
  </si>
  <si>
    <t>Alexander Harris</t>
  </si>
  <si>
    <t>Jerry Johnson</t>
  </si>
  <si>
    <t>Joan Burke</t>
  </si>
  <si>
    <t>Alan Ferguson</t>
  </si>
  <si>
    <t>Daniel Brooks</t>
  </si>
  <si>
    <t>Judith Jones</t>
  </si>
  <si>
    <t>Deborah Scott</t>
  </si>
  <si>
    <t>Todd Ballard</t>
  </si>
  <si>
    <t>Brianna Wood</t>
  </si>
  <si>
    <t>Rebekah Torres</t>
  </si>
  <si>
    <t>Eric Carroll</t>
  </si>
  <si>
    <t>Dr. Brian Blanchard</t>
  </si>
  <si>
    <t>Richard Nguyen</t>
  </si>
  <si>
    <t>Christopher Gibson</t>
  </si>
  <si>
    <t>Jason Garcia</t>
  </si>
  <si>
    <t>Robin Bishop</t>
  </si>
  <si>
    <t>Donald Owens</t>
  </si>
  <si>
    <t>Brian Hopkins</t>
  </si>
  <si>
    <t>Gregory Mercado</t>
  </si>
  <si>
    <t>Mark Stein</t>
  </si>
  <si>
    <t>Michael Thomas</t>
  </si>
  <si>
    <t>Dr. James Ochoa</t>
  </si>
  <si>
    <t>Eric Moore</t>
  </si>
  <si>
    <t>Jesus Burns</t>
  </si>
  <si>
    <t>Erin Hernandez</t>
  </si>
  <si>
    <t>Daniel Jones</t>
  </si>
  <si>
    <t>Dr. Jeffrey Kelly</t>
  </si>
  <si>
    <t>Matthew Dennis DVM</t>
  </si>
  <si>
    <t>Michelle Smith</t>
  </si>
  <si>
    <t>Jennifer Farrell</t>
  </si>
  <si>
    <t>Beth Le</t>
  </si>
  <si>
    <t>Carlos Costa</t>
  </si>
  <si>
    <t>Kayla Matthews</t>
  </si>
  <si>
    <t>Michelle Thomas</t>
  </si>
  <si>
    <t>Suzanne Smith</t>
  </si>
  <si>
    <t>Kevin Murray</t>
  </si>
  <si>
    <t>Nicholas Wolfe</t>
  </si>
  <si>
    <t>Kristen Montoya</t>
  </si>
  <si>
    <t>Alexander Watson</t>
  </si>
  <si>
    <t>Andrew Nguyen</t>
  </si>
  <si>
    <t>Carolyn Rowland</t>
  </si>
  <si>
    <t>Julie Jones</t>
  </si>
  <si>
    <t>Barbara Wagner</t>
  </si>
  <si>
    <t>Christina Adams</t>
  </si>
  <si>
    <t>Beverly Thompson</t>
  </si>
  <si>
    <t>Briana Davis</t>
  </si>
  <si>
    <t>Donald White</t>
  </si>
  <si>
    <t>David Delgado</t>
  </si>
  <si>
    <t>Nicholas Lewis</t>
  </si>
  <si>
    <t>Jacob Kaufman</t>
  </si>
  <si>
    <t>Dr. Amy Baker</t>
  </si>
  <si>
    <t>Keith Holmes</t>
  </si>
  <si>
    <t>Kathryn Robles</t>
  </si>
  <si>
    <t>Anna Austin</t>
  </si>
  <si>
    <t>Donna Morris</t>
  </si>
  <si>
    <t>Michelle Jones</t>
  </si>
  <si>
    <t>Joseph Knight</t>
  </si>
  <si>
    <t>Larry Clark</t>
  </si>
  <si>
    <t>Kimberly Martin</t>
  </si>
  <si>
    <t>Joseph Guzman</t>
  </si>
  <si>
    <t>Thomas Vasquez</t>
  </si>
  <si>
    <t>Cynthia Ballard</t>
  </si>
  <si>
    <t>Hayley Warren</t>
  </si>
  <si>
    <t>Amanda Shaw</t>
  </si>
  <si>
    <t>Johnny Dawson</t>
  </si>
  <si>
    <t>Eric Nelson</t>
  </si>
  <si>
    <t>Wendy Zimmerman</t>
  </si>
  <si>
    <t>Hannah Chang</t>
  </si>
  <si>
    <t>Stephanie Gutierrez</t>
  </si>
  <si>
    <t>Daniel Flores</t>
  </si>
  <si>
    <t>Antonio Bradshaw</t>
  </si>
  <si>
    <t>Timothy Montoya</t>
  </si>
  <si>
    <t>Donald Smith</t>
  </si>
  <si>
    <t>John Carroll</t>
  </si>
  <si>
    <t>Raymond Landry</t>
  </si>
  <si>
    <t>Laurie Steele</t>
  </si>
  <si>
    <t>Nichole Mcmillan</t>
  </si>
  <si>
    <t>Jennifer Hendricks</t>
  </si>
  <si>
    <t>Claire Proctor</t>
  </si>
  <si>
    <t>Luis Acevedo</t>
  </si>
  <si>
    <t>Stephanie White</t>
  </si>
  <si>
    <t>Carol Dougherty</t>
  </si>
  <si>
    <t>Susan Smith</t>
  </si>
  <si>
    <t>Sharon Dorsey</t>
  </si>
  <si>
    <t>James Howell</t>
  </si>
  <si>
    <t>Kathryn Edwards</t>
  </si>
  <si>
    <t>Cassidy Terry</t>
  </si>
  <si>
    <t>Emily Spears</t>
  </si>
  <si>
    <t>Adrian Williams</t>
  </si>
  <si>
    <t>Heather Williams</t>
  </si>
  <si>
    <t>Amanda Bates</t>
  </si>
  <si>
    <t>Dennis Miller</t>
  </si>
  <si>
    <t>Alex Allen</t>
  </si>
  <si>
    <t>Alicia Escobar</t>
  </si>
  <si>
    <t>Erica Bates</t>
  </si>
  <si>
    <t>Richard Valencia</t>
  </si>
  <si>
    <t>Taylor Wright</t>
  </si>
  <si>
    <t>Roy Pham</t>
  </si>
  <si>
    <t>Jason Branch</t>
  </si>
  <si>
    <t>Jaclyn Hughes</t>
  </si>
  <si>
    <t>David Riley</t>
  </si>
  <si>
    <t>Jamie Rivera</t>
  </si>
  <si>
    <t>John Williams</t>
  </si>
  <si>
    <t>Brian Russell</t>
  </si>
  <si>
    <t>Sherry Wilson</t>
  </si>
  <si>
    <t>Jason Morgan</t>
  </si>
  <si>
    <t>Eric Hunter</t>
  </si>
  <si>
    <t>Justin Ward</t>
  </si>
  <si>
    <t>Daniel Wiggins</t>
  </si>
  <si>
    <t>Amy Wilson</t>
  </si>
  <si>
    <t>Robert Rodgers</t>
  </si>
  <si>
    <t>Christopher Ward</t>
  </si>
  <si>
    <t>Kimberly Lewis</t>
  </si>
  <si>
    <t>Melanie Brown</t>
  </si>
  <si>
    <t>Andrew Austin</t>
  </si>
  <si>
    <t>Jessica Griffin</t>
  </si>
  <si>
    <t>Tammy Gordon</t>
  </si>
  <si>
    <t>Lauren Sandoval</t>
  </si>
  <si>
    <t>Christopher Sanchez</t>
  </si>
  <si>
    <t>Cynthia Allison</t>
  </si>
  <si>
    <t>John Roach</t>
  </si>
  <si>
    <t>Vanessa Ponce</t>
  </si>
  <si>
    <t>Kelsey Holt</t>
  </si>
  <si>
    <t>Michael Berry</t>
  </si>
  <si>
    <t>Carrie Stewart</t>
  </si>
  <si>
    <t>Mary Hernandez</t>
  </si>
  <si>
    <t>Rebecca Robbins</t>
  </si>
  <si>
    <t>Carol Morgan</t>
  </si>
  <si>
    <t>Haley Hopkins</t>
  </si>
  <si>
    <t>Kayla Hernandez</t>
  </si>
  <si>
    <t>Timothy Ramos</t>
  </si>
  <si>
    <t>Sarah Olson</t>
  </si>
  <si>
    <t>Christopher Burgess</t>
  </si>
  <si>
    <t>Mrs. Jennifer Stuart</t>
  </si>
  <si>
    <t>John Taylor</t>
  </si>
  <si>
    <t>Abigail Nelson</t>
  </si>
  <si>
    <t>Sara Evans</t>
  </si>
  <si>
    <t>Kevin Harvey</t>
  </si>
  <si>
    <t>Andrew Smith</t>
  </si>
  <si>
    <t>Stacy Haney</t>
  </si>
  <si>
    <t>Victoria Williams</t>
  </si>
  <si>
    <t>Patricia Hayes</t>
  </si>
  <si>
    <t>Brooke Camacho</t>
  </si>
  <si>
    <t>Allison Clark</t>
  </si>
  <si>
    <t>Bethany Morales</t>
  </si>
  <si>
    <t>Nathan Moore</t>
  </si>
  <si>
    <t>Melanie Paul</t>
  </si>
  <si>
    <t>James Wilson</t>
  </si>
  <si>
    <t>Brenda Miranda</t>
  </si>
  <si>
    <t>Ashley Ingram</t>
  </si>
  <si>
    <t>Martin Bailey</t>
  </si>
  <si>
    <t>Julie Johnson</t>
  </si>
  <si>
    <t>Billy Moore</t>
  </si>
  <si>
    <t>Wanda Moran</t>
  </si>
  <si>
    <t>Tracy Jackson</t>
  </si>
  <si>
    <t>Harold Alexander</t>
  </si>
  <si>
    <t>Jessica Adkins</t>
  </si>
  <si>
    <t>Luke Gaines</t>
  </si>
  <si>
    <t>Tara Leon</t>
  </si>
  <si>
    <t>Carlos Jones</t>
  </si>
  <si>
    <t>Pamela Hodges</t>
  </si>
  <si>
    <t>Monica Young</t>
  </si>
  <si>
    <t>Nicole Cunningham</t>
  </si>
  <si>
    <t>Amy Cohen</t>
  </si>
  <si>
    <t>Jeffrey Allen</t>
  </si>
  <si>
    <t>Aaron Burch</t>
  </si>
  <si>
    <t>John Elliott</t>
  </si>
  <si>
    <t>Monica Watson</t>
  </si>
  <si>
    <t>Stephen Hamilton</t>
  </si>
  <si>
    <t>Mary Kim</t>
  </si>
  <si>
    <t>Erik Barnes</t>
  </si>
  <si>
    <t>Jose Campbell</t>
  </si>
  <si>
    <t>James Hayden</t>
  </si>
  <si>
    <t>Michelle Carey</t>
  </si>
  <si>
    <t>Victoria Hendricks</t>
  </si>
  <si>
    <t>Cindy Smith</t>
  </si>
  <si>
    <t>Jessica Harrison</t>
  </si>
  <si>
    <t>Desiree Dunn</t>
  </si>
  <si>
    <t>Sandra Rhodes</t>
  </si>
  <si>
    <t>William Pitts</t>
  </si>
  <si>
    <t>Gary Robinson</t>
  </si>
  <si>
    <t>Allison Castro</t>
  </si>
  <si>
    <t>Pamela Hall</t>
  </si>
  <si>
    <t>Shannon Wiggins</t>
  </si>
  <si>
    <t>Paul Simon</t>
  </si>
  <si>
    <t>Adam Mcmillan</t>
  </si>
  <si>
    <t>Sabrina Garcia</t>
  </si>
  <si>
    <t>Ronald Harper</t>
  </si>
  <si>
    <t>Beth Henry</t>
  </si>
  <si>
    <t>Jennifer Sandoval</t>
  </si>
  <si>
    <t>Lisa Palmer</t>
  </si>
  <si>
    <t>Jonathan Lawrence</t>
  </si>
  <si>
    <t>John Cunningham MD</t>
  </si>
  <si>
    <t>Kathy Carlson</t>
  </si>
  <si>
    <t>Alicia Grant</t>
  </si>
  <si>
    <t>Jesse Snyder</t>
  </si>
  <si>
    <t>Kayla Jones</t>
  </si>
  <si>
    <t>Tamara Smith</t>
  </si>
  <si>
    <t>Eric Ray</t>
  </si>
  <si>
    <t>Ruben Ferguson</t>
  </si>
  <si>
    <t>Madeline Blackburn</t>
  </si>
  <si>
    <t>Derrick Baldwin</t>
  </si>
  <si>
    <t>Dr. Scott Cabrera</t>
  </si>
  <si>
    <t>Maria Dickson</t>
  </si>
  <si>
    <t>Mark May</t>
  </si>
  <si>
    <t>John Thomas</t>
  </si>
  <si>
    <t>Tonya Chapman</t>
  </si>
  <si>
    <t>Megan Conway</t>
  </si>
  <si>
    <t>Rachel Nguyen</t>
  </si>
  <si>
    <t>Ashley Turner</t>
  </si>
  <si>
    <t>Laurie Parsons</t>
  </si>
  <si>
    <t>Samantha Bryant</t>
  </si>
  <si>
    <t>Julia Garcia</t>
  </si>
  <si>
    <t>Krystal Dunlap</t>
  </si>
  <si>
    <t>Andrea Huber</t>
  </si>
  <si>
    <t>William Mcclain</t>
  </si>
  <si>
    <t>Erica Stokes</t>
  </si>
  <si>
    <t>James Mcdonald</t>
  </si>
  <si>
    <t>Dominique Fields</t>
  </si>
  <si>
    <t>Dana Day</t>
  </si>
  <si>
    <t>Daniel Perez</t>
  </si>
  <si>
    <t>Charles Green</t>
  </si>
  <si>
    <t>Natalie Fisher</t>
  </si>
  <si>
    <t>Steven Carr</t>
  </si>
  <si>
    <t>Dustin Edwards</t>
  </si>
  <si>
    <t>Aaron Barrett</t>
  </si>
  <si>
    <t>Sharon Moore</t>
  </si>
  <si>
    <t>Brian Mora</t>
  </si>
  <si>
    <t>Steven Taylor</t>
  </si>
  <si>
    <t>Paige Kelly</t>
  </si>
  <si>
    <t>Isaac Cooper</t>
  </si>
  <si>
    <t>Christian James</t>
  </si>
  <si>
    <t>Rachel Thompson</t>
  </si>
  <si>
    <t>Julia Jones</t>
  </si>
  <si>
    <t>Kristine Ortega</t>
  </si>
  <si>
    <t>Kimberly Watson</t>
  </si>
  <si>
    <t>Rebecca Hall</t>
  </si>
  <si>
    <t>Kevin Flores</t>
  </si>
  <si>
    <t>David Schneider</t>
  </si>
  <si>
    <t>Ryan Kim</t>
  </si>
  <si>
    <t>Holly Ruiz</t>
  </si>
  <si>
    <t>Logan Ross</t>
  </si>
  <si>
    <t>Jose Green</t>
  </si>
  <si>
    <t>Candace White</t>
  </si>
  <si>
    <t>Jonathan Cantu</t>
  </si>
  <si>
    <t>Annette Brown</t>
  </si>
  <si>
    <t>Derrick Carter</t>
  </si>
  <si>
    <t>Rachel Miller</t>
  </si>
  <si>
    <t>Mr. Justin Smith</t>
  </si>
  <si>
    <t>Tamara Palmer</t>
  </si>
  <si>
    <t>Anthony Chambers</t>
  </si>
  <si>
    <t>Nicole Benitez</t>
  </si>
  <si>
    <t>Holly Burke</t>
  </si>
  <si>
    <t>Candice Oconnor</t>
  </si>
  <si>
    <t>Travis Allen</t>
  </si>
  <si>
    <t>Justin Cox</t>
  </si>
  <si>
    <t>Brittany Smith</t>
  </si>
  <si>
    <t>George Bautista</t>
  </si>
  <si>
    <t>Tiffany Murray</t>
  </si>
  <si>
    <t>James Wong</t>
  </si>
  <si>
    <t>Dr. Kendra Mccarthy MD</t>
  </si>
  <si>
    <t>Darius Kaiser</t>
  </si>
  <si>
    <t>Scott Brown</t>
  </si>
  <si>
    <t>Ryan Jones</t>
  </si>
  <si>
    <t>Frank Clarke</t>
  </si>
  <si>
    <t>Douglas Banks</t>
  </si>
  <si>
    <t>Tasha Willis</t>
  </si>
  <si>
    <t>Thomas Turner</t>
  </si>
  <si>
    <t>Christopher Johnson</t>
  </si>
  <si>
    <t>Lisa Sanders</t>
  </si>
  <si>
    <t>James Walls</t>
  </si>
  <si>
    <t>Michael Young</t>
  </si>
  <si>
    <t>Patricia Ford</t>
  </si>
  <si>
    <t>Michael Morrison</t>
  </si>
  <si>
    <t>Frank Klein</t>
  </si>
  <si>
    <t>Michael Alexander</t>
  </si>
  <si>
    <t>Katherine Mendoza</t>
  </si>
  <si>
    <t>Allison Mccormick</t>
  </si>
  <si>
    <t>William Garcia</t>
  </si>
  <si>
    <t>Erin Osborn</t>
  </si>
  <si>
    <t>Kelly Bartlett</t>
  </si>
  <si>
    <t>Samuel Rivers</t>
  </si>
  <si>
    <t>Angela Bryant</t>
  </si>
  <si>
    <t>Michael Oconnor</t>
  </si>
  <si>
    <t>Brian Graham</t>
  </si>
  <si>
    <t>Taylor Thomas</t>
  </si>
  <si>
    <t>Brittany Wright</t>
  </si>
  <si>
    <t>Brittney Martinez</t>
  </si>
  <si>
    <t>Bailey Maynard</t>
  </si>
  <si>
    <t>Holly White MD</t>
  </si>
  <si>
    <t>Gregory Burke</t>
  </si>
  <si>
    <t>Kathy Greene</t>
  </si>
  <si>
    <t>Lori Thompson</t>
  </si>
  <si>
    <t>Jennifer Williams</t>
  </si>
  <si>
    <t>Lisa Holmes</t>
  </si>
  <si>
    <t>Angela Jones</t>
  </si>
  <si>
    <t>Robert Khan</t>
  </si>
  <si>
    <t>Theresa Stevens</t>
  </si>
  <si>
    <t>John Castaneda</t>
  </si>
  <si>
    <t>Michelle Williams</t>
  </si>
  <si>
    <t>Todd Baker</t>
  </si>
  <si>
    <t>Brad Williams</t>
  </si>
  <si>
    <t>Troy Reese</t>
  </si>
  <si>
    <t>Henry Bishop</t>
  </si>
  <si>
    <t>Ralph Walker</t>
  </si>
  <si>
    <t>Megan Barnes</t>
  </si>
  <si>
    <t>Jennifer Hughes MD</t>
  </si>
  <si>
    <t>Jared Chang</t>
  </si>
  <si>
    <t>Audrey Washington</t>
  </si>
  <si>
    <t>Timothy Carter</t>
  </si>
  <si>
    <t>Samantha Dixon</t>
  </si>
  <si>
    <t>Benjamin Joseph</t>
  </si>
  <si>
    <t>Joseph Orozco</t>
  </si>
  <si>
    <t>Lawrence Baker</t>
  </si>
  <si>
    <t>Lisa Torres</t>
  </si>
  <si>
    <t>Eugene Myers</t>
  </si>
  <si>
    <t>Julia Davis</t>
  </si>
  <si>
    <t>Jeffrey Harrison</t>
  </si>
  <si>
    <t>Carmen Jones</t>
  </si>
  <si>
    <t>Kevin Hernandez</t>
  </si>
  <si>
    <t>Brenda Walton</t>
  </si>
  <si>
    <t>Sandra White</t>
  </si>
  <si>
    <t>Benjamin Brooks</t>
  </si>
  <si>
    <t>Mitchell Henry</t>
  </si>
  <si>
    <t>Ana Bates</t>
  </si>
  <si>
    <t>Vanessa Baker DDS</t>
  </si>
  <si>
    <t>Leslie Trujillo</t>
  </si>
  <si>
    <t>Mr. James Morales</t>
  </si>
  <si>
    <t>Michael Williams</t>
  </si>
  <si>
    <t>Nathan Evans</t>
  </si>
  <si>
    <t>Cody Reed</t>
  </si>
  <si>
    <t>Deborah Reynolds</t>
  </si>
  <si>
    <t>Eileen Johnson</t>
  </si>
  <si>
    <t>Donna Williams</t>
  </si>
  <si>
    <t>Dwayne Hughes</t>
  </si>
  <si>
    <t>Thomas Hernandez</t>
  </si>
  <si>
    <t>Ryan Sullivan</t>
  </si>
  <si>
    <t>Jeffrey Mendoza</t>
  </si>
  <si>
    <t>Krystal Knox</t>
  </si>
  <si>
    <t>Kimberly Leblanc</t>
  </si>
  <si>
    <t>Theresa Sandoval</t>
  </si>
  <si>
    <t>Kelly Small</t>
  </si>
  <si>
    <t>Steven Young</t>
  </si>
  <si>
    <t>Rachael Turner</t>
  </si>
  <si>
    <t>Jack Manning</t>
  </si>
  <si>
    <t>Morgan Daugherty</t>
  </si>
  <si>
    <t>Jacob Garner</t>
  </si>
  <si>
    <t>Melody Kim</t>
  </si>
  <si>
    <t>Kevin Kirby</t>
  </si>
  <si>
    <t>Amanda Sims</t>
  </si>
  <si>
    <t>Allison Hughes</t>
  </si>
  <si>
    <t>Pamela Strickland</t>
  </si>
  <si>
    <t>Vanessa Huang</t>
  </si>
  <si>
    <t>Sheryl Stevens</t>
  </si>
  <si>
    <t>Diana Orozco</t>
  </si>
  <si>
    <t>Vicki Brown</t>
  </si>
  <si>
    <t>Dawn Jensen</t>
  </si>
  <si>
    <t>Danny Moore</t>
  </si>
  <si>
    <t>Colin Rodriguez</t>
  </si>
  <si>
    <t>Angela Mcguire</t>
  </si>
  <si>
    <t>Jason Becker</t>
  </si>
  <si>
    <t>Michael White</t>
  </si>
  <si>
    <t>Ashley Murphy</t>
  </si>
  <si>
    <t>Timothy Estes</t>
  </si>
  <si>
    <t>Jeffrey Morris</t>
  </si>
  <si>
    <t>Brittany Walker</t>
  </si>
  <si>
    <t>Barbara Flores</t>
  </si>
  <si>
    <t>Ryan Pacheco</t>
  </si>
  <si>
    <t>Jeremy Wells</t>
  </si>
  <si>
    <t>Mark Mcdonald</t>
  </si>
  <si>
    <t>Jamie Schneider</t>
  </si>
  <si>
    <t>Michael Clark</t>
  </si>
  <si>
    <t>Drew Deleon</t>
  </si>
  <si>
    <t>Robert Green</t>
  </si>
  <si>
    <t>Wayne Hill</t>
  </si>
  <si>
    <t>Dr. Kevin Gray</t>
  </si>
  <si>
    <t>Andrew Osborne</t>
  </si>
  <si>
    <t>Lauren Richards</t>
  </si>
  <si>
    <t>Jody Golden</t>
  </si>
  <si>
    <t>Adrian Mata</t>
  </si>
  <si>
    <t>Cynthia Fuentes</t>
  </si>
  <si>
    <t>Sarah Love</t>
  </si>
  <si>
    <t>Kristine Carr</t>
  </si>
  <si>
    <t>Brenda Ross</t>
  </si>
  <si>
    <t>Joshua Garcia</t>
  </si>
  <si>
    <t>Hannah Perez</t>
  </si>
  <si>
    <t>Eric Kim</t>
  </si>
  <si>
    <t>Maria Silva</t>
  </si>
  <si>
    <t>Christopher Clark</t>
  </si>
  <si>
    <t>Kimberly Perry</t>
  </si>
  <si>
    <t>Justin Taylor</t>
  </si>
  <si>
    <t>Dawn Davis</t>
  </si>
  <si>
    <t>Todd Buckley</t>
  </si>
  <si>
    <t>Deanna Sparks</t>
  </si>
  <si>
    <t>Harry Jacobson</t>
  </si>
  <si>
    <t>Lisa Rivera</t>
  </si>
  <si>
    <t>Tristan Glover</t>
  </si>
  <si>
    <t>Melissa Rhodes</t>
  </si>
  <si>
    <t>Renee Hall</t>
  </si>
  <si>
    <t>Patricia Gordon</t>
  </si>
  <si>
    <t>Michael Daniels</t>
  </si>
  <si>
    <t>Rachel Robinson</t>
  </si>
  <si>
    <t>Mark Barrett</t>
  </si>
  <si>
    <t>Tammy Gonzalez</t>
  </si>
  <si>
    <t>Robert Kramer</t>
  </si>
  <si>
    <t>James Ritter</t>
  </si>
  <si>
    <t>Nicholas Cervantes</t>
  </si>
  <si>
    <t>Sheena Allen</t>
  </si>
  <si>
    <t>Robert Ayala</t>
  </si>
  <si>
    <t>Connie Miller</t>
  </si>
  <si>
    <t>Leah Griffin</t>
  </si>
  <si>
    <t>Corey Martin</t>
  </si>
  <si>
    <t>Carol Li</t>
  </si>
  <si>
    <t>Dr. Lacey Davies</t>
  </si>
  <si>
    <t>Lindsey Adams</t>
  </si>
  <si>
    <t>John Smith</t>
  </si>
  <si>
    <t>Christina Townsend</t>
  </si>
  <si>
    <t>Daniel Giles</t>
  </si>
  <si>
    <t>Chad Mason</t>
  </si>
  <si>
    <t>Sierra Mcpherson</t>
  </si>
  <si>
    <t>Kelsey Jones</t>
  </si>
  <si>
    <t>Jon Rivera</t>
  </si>
  <si>
    <t>Luke Hernandez</t>
  </si>
  <si>
    <t>Micheal Thompson</t>
  </si>
  <si>
    <t>Deborah Graves</t>
  </si>
  <si>
    <t>Mark Munoz</t>
  </si>
  <si>
    <t>Jessica Cherry</t>
  </si>
  <si>
    <t>Mrs. Michelle Wood</t>
  </si>
  <si>
    <t>Hannah Fisher</t>
  </si>
  <si>
    <t>Brandon Kemp</t>
  </si>
  <si>
    <t>Gabriel Harris</t>
  </si>
  <si>
    <t>Eric Holloway</t>
  </si>
  <si>
    <t>Jacqueline Knapp</t>
  </si>
  <si>
    <t>Megan Rodriguez</t>
  </si>
  <si>
    <t>Monica Carpenter</t>
  </si>
  <si>
    <t>Cesar Munoz</t>
  </si>
  <si>
    <t>Alexis Ramirez</t>
  </si>
  <si>
    <t>Ashlee Hudson</t>
  </si>
  <si>
    <t>Lorraine Howard</t>
  </si>
  <si>
    <t>Gerald Roberts</t>
  </si>
  <si>
    <t>Christopher Castillo</t>
  </si>
  <si>
    <t>Lori Waters MD</t>
  </si>
  <si>
    <t>Rhonda Hunter</t>
  </si>
  <si>
    <t>Michelle Curry</t>
  </si>
  <si>
    <t>Sandra Foster</t>
  </si>
  <si>
    <t>Lindsey Sawyer</t>
  </si>
  <si>
    <t>Brandi Todd PhD</t>
  </si>
  <si>
    <t>Michael Savage</t>
  </si>
  <si>
    <t>Terri Bailey</t>
  </si>
  <si>
    <t>Brian Evans</t>
  </si>
  <si>
    <t>Juan Dyer</t>
  </si>
  <si>
    <t>William Walsh</t>
  </si>
  <si>
    <t>Wanda Houston</t>
  </si>
  <si>
    <t>Evan Olson</t>
  </si>
  <si>
    <t>David Walsh</t>
  </si>
  <si>
    <t>John Warren</t>
  </si>
  <si>
    <t>Peter Griffin</t>
  </si>
  <si>
    <t>Ashley Luna</t>
  </si>
  <si>
    <t>Julia Moore</t>
  </si>
  <si>
    <t>Erica West</t>
  </si>
  <si>
    <t>Vanessa Garcia</t>
  </si>
  <si>
    <t>Jerry Ford</t>
  </si>
  <si>
    <t>Jessica Scott</t>
  </si>
  <si>
    <t>Audrey Morse</t>
  </si>
  <si>
    <t>Michael Mendoza</t>
  </si>
  <si>
    <t>Shane Lee</t>
  </si>
  <si>
    <t>Eddie Cantrell</t>
  </si>
  <si>
    <t>Amy Gibson</t>
  </si>
  <si>
    <t>Jennifer Russell</t>
  </si>
  <si>
    <t>Mr. Brent Greene</t>
  </si>
  <si>
    <t>Jessica Flores</t>
  </si>
  <si>
    <t>Kristine Conner</t>
  </si>
  <si>
    <t>Erika Whitaker</t>
  </si>
  <si>
    <t>Chase Michael</t>
  </si>
  <si>
    <t>Taylor Villanueva</t>
  </si>
  <si>
    <t>Sheila Gates</t>
  </si>
  <si>
    <t>Russell Frank</t>
  </si>
  <si>
    <t>Dr. Christopher Richardson</t>
  </si>
  <si>
    <t>Dawn Golden</t>
  </si>
  <si>
    <t>Todd Johnson</t>
  </si>
  <si>
    <t>Amanda Washington</t>
  </si>
  <si>
    <t>Michael Howard</t>
  </si>
  <si>
    <t>Victoria Hester</t>
  </si>
  <si>
    <t>Erik Hernandez</t>
  </si>
  <si>
    <t>Mary Palmer</t>
  </si>
  <si>
    <t>Jordan West</t>
  </si>
  <si>
    <t>John Ortiz</t>
  </si>
  <si>
    <t>Cody Davis</t>
  </si>
  <si>
    <t>Katie Holmes</t>
  </si>
  <si>
    <t>Jason Smith</t>
  </si>
  <si>
    <t>Tommy Madden</t>
  </si>
  <si>
    <t>David Brady</t>
  </si>
  <si>
    <t>Meghan Brown</t>
  </si>
  <si>
    <t>Matthew Stewart</t>
  </si>
  <si>
    <t>Joshua Johnson</t>
  </si>
  <si>
    <t>David Powers</t>
  </si>
  <si>
    <t>Jennifer Johnson</t>
  </si>
  <si>
    <t>Taylor Chandler</t>
  </si>
  <si>
    <t>Kevin Johnston</t>
  </si>
  <si>
    <t>Jeremiah Gates V</t>
  </si>
  <si>
    <t>Susan Rivera</t>
  </si>
  <si>
    <t>Nicole Cole</t>
  </si>
  <si>
    <t>Carlos Zamora</t>
  </si>
  <si>
    <t>Jacob Ellis</t>
  </si>
  <si>
    <t>Terry Garcia</t>
  </si>
  <si>
    <t>Zachary Nichols</t>
  </si>
  <si>
    <t>Amy Cooper</t>
  </si>
  <si>
    <t>Micheal White</t>
  </si>
  <si>
    <t>Charles Hebert</t>
  </si>
  <si>
    <t>Nicole Ford</t>
  </si>
  <si>
    <t>Eric Guzman</t>
  </si>
  <si>
    <t>Amanda Hogan</t>
  </si>
  <si>
    <t>Margaret Floyd</t>
  </si>
  <si>
    <t>Colin Howell</t>
  </si>
  <si>
    <t>Mario Rush</t>
  </si>
  <si>
    <t>Carlos Moore</t>
  </si>
  <si>
    <t>Amanda Walker</t>
  </si>
  <si>
    <t>Ruth Ayala</t>
  </si>
  <si>
    <t>Jeffrey Miller</t>
  </si>
  <si>
    <t>Paul Robinson</t>
  </si>
  <si>
    <t>Melvin Bishop</t>
  </si>
  <si>
    <t>Virginia Brown</t>
  </si>
  <si>
    <t>Nathan Johnson</t>
  </si>
  <si>
    <t>Kevin Diaz</t>
  </si>
  <si>
    <t>David Massey</t>
  </si>
  <si>
    <t>Joshua Newton</t>
  </si>
  <si>
    <t>Melissa Bond</t>
  </si>
  <si>
    <t>earning salary  diff  earn above and below</t>
  </si>
  <si>
    <t>performance rating</t>
  </si>
  <si>
    <t>prticular region sale counting</t>
  </si>
  <si>
    <t>identify employees</t>
  </si>
  <si>
    <t>EMPLOYEE not market deoartment</t>
  </si>
  <si>
    <t>calculate the total salary in salse department</t>
  </si>
  <si>
    <t>HR DEPAARTMENT</t>
  </si>
  <si>
    <t>finance dipartment female</t>
  </si>
  <si>
    <t>avg sal in marketing department employee</t>
  </si>
  <si>
    <t>avg sal of employe  North region with project hours</t>
  </si>
  <si>
    <t>maximum salary among employees in the South region.</t>
  </si>
  <si>
    <t xml:space="preserve"> minimum number of project hours </t>
  </si>
  <si>
    <t>find the salary of an employee based on their ID.</t>
  </si>
  <si>
    <t>find the joining date</t>
  </si>
  <si>
    <t>INDEX and MATCH to find the sales amount for a specific employee.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</si>
</sst>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U1" zoomScale="70" zoomScaleNormal="62" workbookViewId="0">
      <selection activeCell="Y30" sqref="Y30"/>
    </sheetView>
  </sheetViews>
  <sheetFormatPr defaultRowHeight="14.4" x14ac:dyDescent="0.3"/>
  <cols>
    <col min="2" max="2" width="18.77734375" customWidth="1"/>
    <col min="4" max="4" width="15" customWidth="1"/>
    <col min="5" max="5" width="22.109375" customWidth="1"/>
    <col min="7" max="7" width="24.33203125" customWidth="1"/>
    <col min="10" max="10" width="31.21875" customWidth="1"/>
    <col min="11" max="11" width="42.5546875" customWidth="1"/>
    <col min="12" max="12" width="25.88671875" customWidth="1"/>
    <col min="13" max="13" width="32.6640625" customWidth="1"/>
    <col min="14" max="14" width="43.6640625" customWidth="1"/>
    <col min="15" max="15" width="29.88671875" customWidth="1"/>
    <col min="16" max="16" width="39.21875" customWidth="1"/>
    <col min="17" max="17" width="34.44140625" customWidth="1"/>
    <col min="18" max="19" width="38.88671875" customWidth="1"/>
    <col min="20" max="20" width="57.109375" customWidth="1"/>
    <col min="21" max="21" width="58.77734375" customWidth="1"/>
    <col min="22" max="22" width="37" customWidth="1"/>
    <col min="23" max="23" width="49" customWidth="1"/>
    <col min="24" max="24" width="23.77734375" customWidth="1"/>
    <col min="25" max="25" width="61.77734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1015</v>
      </c>
      <c r="L1" s="3" t="s">
        <v>1016</v>
      </c>
      <c r="M1" s="3" t="s">
        <v>1017</v>
      </c>
      <c r="N1" s="3" t="s">
        <v>1018</v>
      </c>
      <c r="O1" s="3" t="s">
        <v>1019</v>
      </c>
      <c r="P1" s="3" t="s">
        <v>1020</v>
      </c>
      <c r="Q1" s="3" t="s">
        <v>1021</v>
      </c>
      <c r="R1" s="3" t="s">
        <v>1022</v>
      </c>
      <c r="S1" s="3" t="s">
        <v>1023</v>
      </c>
      <c r="T1" s="3" t="s">
        <v>1024</v>
      </c>
      <c r="U1" s="3" t="s">
        <v>1025</v>
      </c>
      <c r="V1" s="3" t="s">
        <v>1026</v>
      </c>
      <c r="W1" s="4" t="s">
        <v>1027</v>
      </c>
      <c r="X1" s="5" t="s">
        <v>1028</v>
      </c>
      <c r="Y1" s="4" t="s">
        <v>1029</v>
      </c>
    </row>
    <row r="2" spans="1:25" x14ac:dyDescent="0.3">
      <c r="A2">
        <v>1</v>
      </c>
      <c r="B2" t="s">
        <v>10</v>
      </c>
      <c r="C2">
        <v>47</v>
      </c>
      <c r="D2" t="s">
        <v>11</v>
      </c>
      <c r="E2" t="s">
        <v>7</v>
      </c>
      <c r="F2">
        <v>75590</v>
      </c>
      <c r="G2" s="2">
        <v>43914</v>
      </c>
      <c r="H2">
        <v>36090</v>
      </c>
      <c r="I2" t="s">
        <v>12</v>
      </c>
      <c r="J2">
        <v>28</v>
      </c>
      <c r="K2" t="str">
        <f>IF(F2&gt;50000,"above","below")</f>
        <v>above</v>
      </c>
      <c r="L2" t="str" cm="1">
        <f t="array" ref="L2">_xlfn.IFS(J2 &gt;= 50, "Excellent", J2 &gt;= 40, "Good", J2 &gt;= 30, "Average", J2 &lt; 30, "Poor")</f>
        <v>Poor</v>
      </c>
      <c r="M2" t="b">
        <f>AND(E2 = "HR", I2 = "North", H2 &gt; 15000)</f>
        <v>0</v>
      </c>
      <c r="N2" t="b">
        <f>OR(E2 = "IT", F2 &gt; 60000)</f>
        <v>1</v>
      </c>
      <c r="O2" t="b">
        <f>NOT(E2 = "Marketing")</f>
        <v>1</v>
      </c>
      <c r="P2">
        <f>SUMIF($E$2:$E$1001,"sales",$F2:$F1001)</f>
        <v>11550032</v>
      </c>
      <c r="Q2">
        <f>COUNTIF($E$2:$E$1001,"HR")</f>
        <v>192</v>
      </c>
      <c r="R2">
        <f>COUNTIFS(E2:$E$1001,"finance",D2:$D$1001,"F")</f>
        <v>93</v>
      </c>
      <c r="S2">
        <f>AVERAGEIF(E:E, "Marketing", F:F)</f>
        <v>54785.433333333334</v>
      </c>
      <c r="T2">
        <f>AVERAGEIFS($H$2:$H$1001, $I$2:$I$1001, "North", $J$2:$J$1001, "&gt;40")</f>
        <v>25804.141666666666</v>
      </c>
      <c r="U2">
        <f>_xlfn.MAXIFS($F$2:$F$1001,$I$2:$I$1001, "South")</f>
        <v>80000</v>
      </c>
      <c r="V2">
        <f>_xlfn.MINIFS($J:$J,E:E,"finance")</f>
        <v>14</v>
      </c>
      <c r="W2">
        <f>VLOOKUP(A2, $A$2:$K$1001, 6, FALSE)</f>
        <v>75590</v>
      </c>
    </row>
    <row r="3" spans="1:25" x14ac:dyDescent="0.3">
      <c r="A3">
        <v>2</v>
      </c>
      <c r="B3" t="s">
        <v>13</v>
      </c>
      <c r="C3">
        <v>38</v>
      </c>
      <c r="D3" t="s">
        <v>14</v>
      </c>
      <c r="E3" t="s">
        <v>15</v>
      </c>
      <c r="F3">
        <v>80000</v>
      </c>
      <c r="G3" s="2">
        <v>43050</v>
      </c>
      <c r="H3">
        <v>24141</v>
      </c>
      <c r="I3" t="s">
        <v>16</v>
      </c>
      <c r="J3">
        <v>55</v>
      </c>
      <c r="K3" t="str">
        <f t="shared" ref="K3:K66" si="0">IF(F3&gt;50000,"above","below")</f>
        <v>above</v>
      </c>
      <c r="L3" t="str" cm="1">
        <f t="array" ref="L3">_xlfn.IFS(J3 &gt;= 50, "Excellent", J3 &gt;= 40, "Good", J3 &gt;= 30, "Average", J3 &lt; 30, "Poor")</f>
        <v>Excellent</v>
      </c>
      <c r="M3" t="b">
        <f t="shared" ref="M3:M66" si="1">AND(E3 = "HR", I3 = "North", H3 &gt; 15000)</f>
        <v>0</v>
      </c>
      <c r="N3" t="b">
        <f t="shared" ref="N3:N66" si="2">OR(E3 = "IT", F3 &gt; 60000)</f>
        <v>1</v>
      </c>
      <c r="O3" t="b">
        <f t="shared" ref="O3:O66" si="3">NOT(E3 = "Marketing")</f>
        <v>1</v>
      </c>
      <c r="P3">
        <f t="shared" ref="P3:P66" si="4">SUMIF($E$2:$E$1001,"sales",F3:F1002)</f>
        <v>11407346</v>
      </c>
      <c r="W3">
        <f t="shared" ref="W3:W66" si="5">VLOOKUP(A3, $A$2:$K$1001, 6, FALSE)</f>
        <v>80000</v>
      </c>
    </row>
    <row r="4" spans="1:25" x14ac:dyDescent="0.3">
      <c r="A4">
        <v>3</v>
      </c>
      <c r="B4" t="s">
        <v>17</v>
      </c>
      <c r="C4">
        <v>51</v>
      </c>
      <c r="D4" t="s">
        <v>14</v>
      </c>
      <c r="E4" t="s">
        <v>18</v>
      </c>
      <c r="F4">
        <v>30737</v>
      </c>
      <c r="G4" s="2">
        <v>44596</v>
      </c>
      <c r="H4">
        <v>19006</v>
      </c>
      <c r="I4" t="s">
        <v>16</v>
      </c>
      <c r="J4">
        <v>51</v>
      </c>
      <c r="K4" t="str">
        <f t="shared" si="0"/>
        <v>below</v>
      </c>
      <c r="L4" t="str" cm="1">
        <f t="array" ref="L4">_xlfn.IFS(J4 &gt;= 50, "Excellent", J4 &gt;= 40, "Good", J4 &gt;= 30, "Average", J4 &lt; 30, "Poor")</f>
        <v>Excellent</v>
      </c>
      <c r="M4" t="b">
        <f t="shared" si="1"/>
        <v>0</v>
      </c>
      <c r="N4" t="b">
        <f t="shared" si="2"/>
        <v>0</v>
      </c>
      <c r="O4" t="b">
        <f t="shared" si="3"/>
        <v>1</v>
      </c>
      <c r="P4">
        <f t="shared" si="4"/>
        <v>11463420</v>
      </c>
      <c r="W4">
        <f t="shared" si="5"/>
        <v>30737</v>
      </c>
    </row>
    <row r="5" spans="1:25" x14ac:dyDescent="0.3">
      <c r="A5">
        <v>4</v>
      </c>
      <c r="B5" t="s">
        <v>19</v>
      </c>
      <c r="C5">
        <v>42</v>
      </c>
      <c r="D5" t="s">
        <v>14</v>
      </c>
      <c r="E5" t="s">
        <v>15</v>
      </c>
      <c r="F5">
        <v>62158</v>
      </c>
      <c r="G5" s="2">
        <v>42540</v>
      </c>
      <c r="H5">
        <v>28070</v>
      </c>
      <c r="I5" t="s">
        <v>12</v>
      </c>
      <c r="J5">
        <v>34</v>
      </c>
      <c r="K5" t="str">
        <f t="shared" si="0"/>
        <v>above</v>
      </c>
      <c r="L5" t="str" cm="1">
        <f t="array" ref="L5">_xlfn.IFS(J5 &gt;= 50, "Excellent", J5 &gt;= 40, "Good", J5 &gt;= 30, "Average", J5 &lt; 30, "Poor")</f>
        <v>Average</v>
      </c>
      <c r="M5" t="b">
        <f t="shared" si="1"/>
        <v>0</v>
      </c>
      <c r="N5" t="b">
        <f t="shared" si="2"/>
        <v>1</v>
      </c>
      <c r="O5" t="b">
        <f t="shared" si="3"/>
        <v>1</v>
      </c>
      <c r="P5">
        <f t="shared" si="4"/>
        <v>11318226</v>
      </c>
      <c r="W5">
        <f t="shared" si="5"/>
        <v>62158</v>
      </c>
    </row>
    <row r="6" spans="1:25" x14ac:dyDescent="0.3">
      <c r="A6">
        <v>5</v>
      </c>
      <c r="B6" t="s">
        <v>20</v>
      </c>
      <c r="C6">
        <v>36</v>
      </c>
      <c r="D6" t="s">
        <v>14</v>
      </c>
      <c r="E6" t="s">
        <v>21</v>
      </c>
      <c r="F6">
        <v>71528</v>
      </c>
      <c r="G6" s="2">
        <v>43622</v>
      </c>
      <c r="H6">
        <v>20949</v>
      </c>
      <c r="I6" t="s">
        <v>22</v>
      </c>
      <c r="J6">
        <v>44</v>
      </c>
      <c r="K6" t="str">
        <f t="shared" si="0"/>
        <v>above</v>
      </c>
      <c r="L6" t="str" cm="1">
        <f t="array" ref="L6">_xlfn.IFS(J6 &gt;= 50, "Excellent", J6 &gt;= 40, "Good", J6 &gt;= 30, "Average", J6 &lt; 30, "Poor")</f>
        <v>Good</v>
      </c>
      <c r="M6" t="b">
        <f t="shared" si="1"/>
        <v>0</v>
      </c>
      <c r="N6" t="b">
        <f t="shared" si="2"/>
        <v>1</v>
      </c>
      <c r="O6" t="b">
        <f t="shared" si="3"/>
        <v>0</v>
      </c>
      <c r="P6">
        <f t="shared" si="4"/>
        <v>11351126</v>
      </c>
      <c r="W6">
        <f t="shared" si="5"/>
        <v>71528</v>
      </c>
    </row>
    <row r="7" spans="1:25" x14ac:dyDescent="0.3">
      <c r="A7">
        <v>6</v>
      </c>
      <c r="B7" t="s">
        <v>23</v>
      </c>
      <c r="C7">
        <v>28</v>
      </c>
      <c r="D7" t="s">
        <v>14</v>
      </c>
      <c r="E7" t="s">
        <v>21</v>
      </c>
      <c r="F7">
        <v>54517</v>
      </c>
      <c r="G7" s="2">
        <v>44658</v>
      </c>
      <c r="H7">
        <v>18512</v>
      </c>
      <c r="I7" t="s">
        <v>16</v>
      </c>
      <c r="J7">
        <v>52</v>
      </c>
      <c r="K7" t="str">
        <f t="shared" si="0"/>
        <v>above</v>
      </c>
      <c r="L7" t="str" cm="1">
        <f t="array" ref="L7">_xlfn.IFS(J7 &gt;= 50, "Excellent", J7 &gt;= 40, "Good", J7 &gt;= 30, "Average", J7 &lt; 30, "Poor")</f>
        <v>Excellent</v>
      </c>
      <c r="M7" t="b">
        <f t="shared" si="1"/>
        <v>0</v>
      </c>
      <c r="N7" t="b">
        <f t="shared" si="2"/>
        <v>0</v>
      </c>
      <c r="O7" t="b">
        <f t="shared" si="3"/>
        <v>0</v>
      </c>
      <c r="P7">
        <f t="shared" si="4"/>
        <v>11315093</v>
      </c>
      <c r="W7">
        <f t="shared" si="5"/>
        <v>54517</v>
      </c>
    </row>
    <row r="8" spans="1:25" x14ac:dyDescent="0.3">
      <c r="A8">
        <v>7</v>
      </c>
      <c r="B8" t="s">
        <v>24</v>
      </c>
      <c r="C8">
        <v>28</v>
      </c>
      <c r="D8" t="s">
        <v>14</v>
      </c>
      <c r="E8" t="s">
        <v>25</v>
      </c>
      <c r="F8">
        <v>57179</v>
      </c>
      <c r="G8" s="2">
        <v>45247</v>
      </c>
      <c r="H8">
        <v>26984</v>
      </c>
      <c r="I8" t="s">
        <v>22</v>
      </c>
      <c r="J8">
        <v>38</v>
      </c>
      <c r="K8" t="str">
        <f t="shared" si="0"/>
        <v>above</v>
      </c>
      <c r="L8" t="str" cm="1">
        <f t="array" ref="L8">_xlfn.IFS(J8 &gt;= 50, "Excellent", J8 &gt;= 40, "Good", J8 &gt;= 30, "Average", J8 &lt; 30, "Poor")</f>
        <v>Average</v>
      </c>
      <c r="M8" t="b">
        <f t="shared" si="1"/>
        <v>0</v>
      </c>
      <c r="N8" t="b">
        <f t="shared" si="2"/>
        <v>1</v>
      </c>
      <c r="O8" t="b">
        <f t="shared" si="3"/>
        <v>1</v>
      </c>
      <c r="P8">
        <f t="shared" si="4"/>
        <v>11403386</v>
      </c>
      <c r="W8">
        <f t="shared" si="5"/>
        <v>57179</v>
      </c>
    </row>
    <row r="9" spans="1:25" x14ac:dyDescent="0.3">
      <c r="A9">
        <v>8</v>
      </c>
      <c r="B9" t="s">
        <v>26</v>
      </c>
      <c r="C9">
        <v>34</v>
      </c>
      <c r="D9" t="s">
        <v>14</v>
      </c>
      <c r="E9" t="s">
        <v>7</v>
      </c>
      <c r="F9">
        <v>71145</v>
      </c>
      <c r="G9" s="2">
        <v>41857</v>
      </c>
      <c r="H9">
        <v>14534</v>
      </c>
      <c r="I9" t="s">
        <v>22</v>
      </c>
      <c r="J9">
        <v>59</v>
      </c>
      <c r="K9" t="str">
        <f t="shared" si="0"/>
        <v>above</v>
      </c>
      <c r="L9" t="str" cm="1">
        <f t="array" ref="L9">_xlfn.IFS(J9 &gt;= 50, "Excellent", J9 &gt;= 40, "Good", J9 &gt;= 30, "Average", J9 &lt; 30, "Poor")</f>
        <v>Excellent</v>
      </c>
      <c r="M9" t="b">
        <f t="shared" si="1"/>
        <v>0</v>
      </c>
      <c r="N9" t="b">
        <f t="shared" si="2"/>
        <v>1</v>
      </c>
      <c r="O9" t="b">
        <f t="shared" si="3"/>
        <v>1</v>
      </c>
      <c r="P9">
        <f t="shared" si="4"/>
        <v>11257280</v>
      </c>
      <c r="W9">
        <f t="shared" si="5"/>
        <v>71145</v>
      </c>
    </row>
    <row r="10" spans="1:25" x14ac:dyDescent="0.3">
      <c r="A10">
        <v>9</v>
      </c>
      <c r="B10" t="s">
        <v>27</v>
      </c>
      <c r="C10">
        <v>24</v>
      </c>
      <c r="D10" t="s">
        <v>14</v>
      </c>
      <c r="E10" t="s">
        <v>7</v>
      </c>
      <c r="F10">
        <v>62492</v>
      </c>
      <c r="G10" s="2">
        <v>42434</v>
      </c>
      <c r="H10">
        <v>18804</v>
      </c>
      <c r="I10" t="s">
        <v>12</v>
      </c>
      <c r="J10">
        <v>38</v>
      </c>
      <c r="K10" t="str">
        <f t="shared" si="0"/>
        <v>above</v>
      </c>
      <c r="L10" t="str" cm="1">
        <f t="array" ref="L10">_xlfn.IFS(J10 &gt;= 50, "Excellent", J10 &gt;= 40, "Good", J10 &gt;= 30, "Average", J10 &lt; 30, "Poor")</f>
        <v>Average</v>
      </c>
      <c r="M10" t="b">
        <f t="shared" si="1"/>
        <v>0</v>
      </c>
      <c r="N10" t="b">
        <f t="shared" si="2"/>
        <v>1</v>
      </c>
      <c r="O10" t="b">
        <f t="shared" si="3"/>
        <v>1</v>
      </c>
      <c r="P10">
        <f t="shared" si="4"/>
        <v>11656133</v>
      </c>
      <c r="W10">
        <f t="shared" si="5"/>
        <v>62492</v>
      </c>
    </row>
    <row r="11" spans="1:25" x14ac:dyDescent="0.3">
      <c r="A11">
        <v>10</v>
      </c>
      <c r="B11" t="s">
        <v>28</v>
      </c>
      <c r="C11">
        <v>39</v>
      </c>
      <c r="D11" t="s">
        <v>14</v>
      </c>
      <c r="E11" t="s">
        <v>7</v>
      </c>
      <c r="F11">
        <v>53744</v>
      </c>
      <c r="G11" s="2">
        <v>44143</v>
      </c>
      <c r="H11">
        <v>27068</v>
      </c>
      <c r="I11" t="s">
        <v>29</v>
      </c>
      <c r="J11">
        <v>43</v>
      </c>
      <c r="K11" t="str">
        <f t="shared" si="0"/>
        <v>above</v>
      </c>
      <c r="L11" t="str" cm="1">
        <f t="array" ref="L11">_xlfn.IFS(J11 &gt;= 50, "Excellent", J11 &gt;= 40, "Good", J11 &gt;= 30, "Average", J11 &lt; 30, "Poor")</f>
        <v>Good</v>
      </c>
      <c r="M11" t="b">
        <f t="shared" si="1"/>
        <v>0</v>
      </c>
      <c r="N11" t="b">
        <f t="shared" si="2"/>
        <v>0</v>
      </c>
      <c r="O11" t="b">
        <f t="shared" si="3"/>
        <v>1</v>
      </c>
      <c r="P11">
        <f t="shared" si="4"/>
        <v>11475592</v>
      </c>
      <c r="W11">
        <f t="shared" si="5"/>
        <v>53744</v>
      </c>
    </row>
    <row r="12" spans="1:25" x14ac:dyDescent="0.3">
      <c r="A12">
        <v>11</v>
      </c>
      <c r="B12" t="s">
        <v>30</v>
      </c>
      <c r="C12">
        <v>57</v>
      </c>
      <c r="D12" t="s">
        <v>11</v>
      </c>
      <c r="E12" t="s">
        <v>25</v>
      </c>
      <c r="F12">
        <v>77961</v>
      </c>
      <c r="G12" s="2">
        <v>43986</v>
      </c>
      <c r="H12">
        <v>13111</v>
      </c>
      <c r="I12" t="s">
        <v>22</v>
      </c>
      <c r="J12">
        <v>38</v>
      </c>
      <c r="K12" t="str">
        <f t="shared" si="0"/>
        <v>above</v>
      </c>
      <c r="L12" t="str" cm="1">
        <f t="array" ref="L12">_xlfn.IFS(J12 &gt;= 50, "Excellent", J12 &gt;= 40, "Good", J12 &gt;= 30, "Average", J12 &lt; 30, "Poor")</f>
        <v>Average</v>
      </c>
      <c r="M12" t="b">
        <f t="shared" si="1"/>
        <v>0</v>
      </c>
      <c r="N12" t="b">
        <f t="shared" si="2"/>
        <v>1</v>
      </c>
      <c r="O12" t="b">
        <f t="shared" si="3"/>
        <v>1</v>
      </c>
      <c r="P12">
        <f t="shared" si="4"/>
        <v>11247549</v>
      </c>
      <c r="W12">
        <f t="shared" si="5"/>
        <v>77961</v>
      </c>
    </row>
    <row r="13" spans="1:25" x14ac:dyDescent="0.3">
      <c r="A13">
        <v>12</v>
      </c>
      <c r="B13" t="s">
        <v>31</v>
      </c>
      <c r="C13">
        <v>56</v>
      </c>
      <c r="D13" t="s">
        <v>11</v>
      </c>
      <c r="E13" t="s">
        <v>25</v>
      </c>
      <c r="F13">
        <v>67856</v>
      </c>
      <c r="G13" s="2">
        <v>44933</v>
      </c>
      <c r="H13">
        <v>29941</v>
      </c>
      <c r="I13" t="s">
        <v>12</v>
      </c>
      <c r="J13">
        <v>24</v>
      </c>
      <c r="K13" t="str">
        <f t="shared" si="0"/>
        <v>above</v>
      </c>
      <c r="L13" t="str" cm="1">
        <f t="array" ref="L13">_xlfn.IFS(J13 &gt;= 50, "Excellent", J13 &gt;= 40, "Good", J13 &gt;= 30, "Average", J13 &lt; 30, "Poor")</f>
        <v>Poor</v>
      </c>
      <c r="M13" t="b">
        <f t="shared" si="1"/>
        <v>0</v>
      </c>
      <c r="N13" t="b">
        <f t="shared" si="2"/>
        <v>1</v>
      </c>
      <c r="O13" t="b">
        <f t="shared" si="3"/>
        <v>1</v>
      </c>
      <c r="P13">
        <f t="shared" si="4"/>
        <v>11031450</v>
      </c>
      <c r="W13">
        <f t="shared" si="5"/>
        <v>67856</v>
      </c>
    </row>
    <row r="14" spans="1:25" x14ac:dyDescent="0.3">
      <c r="A14">
        <v>13</v>
      </c>
      <c r="B14" t="s">
        <v>32</v>
      </c>
      <c r="C14">
        <v>45</v>
      </c>
      <c r="D14" t="s">
        <v>11</v>
      </c>
      <c r="E14" t="s">
        <v>7</v>
      </c>
      <c r="F14">
        <v>79254</v>
      </c>
      <c r="G14" s="2">
        <v>44722</v>
      </c>
      <c r="H14">
        <v>35451</v>
      </c>
      <c r="I14" t="s">
        <v>16</v>
      </c>
      <c r="J14">
        <v>38</v>
      </c>
      <c r="K14" t="str">
        <f t="shared" si="0"/>
        <v>above</v>
      </c>
      <c r="L14" t="str" cm="1">
        <f t="array" ref="L14">_xlfn.IFS(J14 &gt;= 50, "Excellent", J14 &gt;= 40, "Good", J14 &gt;= 30, "Average", J14 &lt; 30, "Poor")</f>
        <v>Average</v>
      </c>
      <c r="M14" t="b">
        <f t="shared" si="1"/>
        <v>0</v>
      </c>
      <c r="N14" t="b">
        <f t="shared" si="2"/>
        <v>1</v>
      </c>
      <c r="O14" t="b">
        <f t="shared" si="3"/>
        <v>1</v>
      </c>
      <c r="P14">
        <f t="shared" si="4"/>
        <v>10784166</v>
      </c>
      <c r="W14">
        <f t="shared" si="5"/>
        <v>79254</v>
      </c>
    </row>
    <row r="15" spans="1:25" x14ac:dyDescent="0.3">
      <c r="A15">
        <v>14</v>
      </c>
      <c r="B15" t="s">
        <v>33</v>
      </c>
      <c r="C15">
        <v>55</v>
      </c>
      <c r="D15" t="s">
        <v>14</v>
      </c>
      <c r="E15" t="s">
        <v>7</v>
      </c>
      <c r="F15">
        <v>68930</v>
      </c>
      <c r="G15" s="2">
        <v>42990</v>
      </c>
      <c r="H15">
        <v>19409</v>
      </c>
      <c r="I15" t="s">
        <v>16</v>
      </c>
      <c r="J15">
        <v>60</v>
      </c>
      <c r="K15" t="str">
        <f t="shared" si="0"/>
        <v>above</v>
      </c>
      <c r="L15" t="str" cm="1">
        <f t="array" ref="L15">_xlfn.IFS(J15 &gt;= 50, "Excellent", J15 &gt;= 40, "Good", J15 &gt;= 30, "Average", J15 &lt; 30, "Poor")</f>
        <v>Excellent</v>
      </c>
      <c r="M15" t="b">
        <f t="shared" si="1"/>
        <v>0</v>
      </c>
      <c r="N15" t="b">
        <f t="shared" si="2"/>
        <v>1</v>
      </c>
      <c r="O15" t="b">
        <f t="shared" si="3"/>
        <v>1</v>
      </c>
      <c r="P15">
        <f t="shared" si="4"/>
        <v>10834857</v>
      </c>
      <c r="W15">
        <f t="shared" si="5"/>
        <v>68930</v>
      </c>
    </row>
    <row r="16" spans="1:25" x14ac:dyDescent="0.3">
      <c r="A16">
        <v>15</v>
      </c>
      <c r="B16" t="s">
        <v>34</v>
      </c>
      <c r="C16">
        <v>47</v>
      </c>
      <c r="D16" t="s">
        <v>14</v>
      </c>
      <c r="E16" t="s">
        <v>15</v>
      </c>
      <c r="F16">
        <v>64332</v>
      </c>
      <c r="G16" s="2">
        <v>44057</v>
      </c>
      <c r="H16">
        <v>34998</v>
      </c>
      <c r="I16" t="s">
        <v>16</v>
      </c>
      <c r="J16">
        <v>34</v>
      </c>
      <c r="K16" t="str">
        <f t="shared" si="0"/>
        <v>above</v>
      </c>
      <c r="L16" t="str" cm="1">
        <f t="array" ref="L16">_xlfn.IFS(J16 &gt;= 50, "Excellent", J16 &gt;= 40, "Good", J16 &gt;= 30, "Average", J16 &lt; 30, "Poor")</f>
        <v>Average</v>
      </c>
      <c r="M16" t="b">
        <f t="shared" si="1"/>
        <v>0</v>
      </c>
      <c r="N16" t="b">
        <f t="shared" si="2"/>
        <v>1</v>
      </c>
      <c r="O16" t="b">
        <f t="shared" si="3"/>
        <v>1</v>
      </c>
      <c r="P16">
        <f t="shared" si="4"/>
        <v>11261161</v>
      </c>
      <c r="W16">
        <f t="shared" si="5"/>
        <v>64332</v>
      </c>
    </row>
    <row r="17" spans="1:23" x14ac:dyDescent="0.3">
      <c r="A17">
        <v>16</v>
      </c>
      <c r="B17" t="s">
        <v>35</v>
      </c>
      <c r="C17">
        <v>51</v>
      </c>
      <c r="D17" t="s">
        <v>11</v>
      </c>
      <c r="E17" t="s">
        <v>15</v>
      </c>
      <c r="F17">
        <v>30421</v>
      </c>
      <c r="G17" s="2">
        <v>42384</v>
      </c>
      <c r="H17">
        <v>20884</v>
      </c>
      <c r="I17" t="s">
        <v>22</v>
      </c>
      <c r="J17">
        <v>14</v>
      </c>
      <c r="K17" t="str">
        <f t="shared" si="0"/>
        <v>below</v>
      </c>
      <c r="L17" t="str" cm="1">
        <f t="array" ref="L17">_xlfn.IFS(J17 &gt;= 50, "Excellent", J17 &gt;= 40, "Good", J17 &gt;= 30, "Average", J17 &lt; 30, "Poor")</f>
        <v>Poor</v>
      </c>
      <c r="M17" t="b">
        <f t="shared" si="1"/>
        <v>0</v>
      </c>
      <c r="N17" t="b">
        <f t="shared" si="2"/>
        <v>0</v>
      </c>
      <c r="O17" t="b">
        <f t="shared" si="3"/>
        <v>1</v>
      </c>
      <c r="P17">
        <f t="shared" si="4"/>
        <v>11116201</v>
      </c>
      <c r="W17">
        <f t="shared" si="5"/>
        <v>30421</v>
      </c>
    </row>
    <row r="18" spans="1:23" x14ac:dyDescent="0.3">
      <c r="A18">
        <v>17</v>
      </c>
      <c r="B18" t="s">
        <v>36</v>
      </c>
      <c r="C18">
        <v>37</v>
      </c>
      <c r="D18" t="s">
        <v>14</v>
      </c>
      <c r="E18" t="s">
        <v>15</v>
      </c>
      <c r="F18">
        <v>79886</v>
      </c>
      <c r="G18" s="2">
        <v>42305</v>
      </c>
      <c r="H18">
        <v>30336</v>
      </c>
      <c r="I18" t="s">
        <v>22</v>
      </c>
      <c r="J18">
        <v>56</v>
      </c>
      <c r="K18" t="str">
        <f t="shared" si="0"/>
        <v>above</v>
      </c>
      <c r="L18" t="str" cm="1">
        <f t="array" ref="L18">_xlfn.IFS(J18 &gt;= 50, "Excellent", J18 &gt;= 40, "Good", J18 &gt;= 30, "Average", J18 &lt; 30, "Poor")</f>
        <v>Excellent</v>
      </c>
      <c r="M18" t="b">
        <f t="shared" si="1"/>
        <v>0</v>
      </c>
      <c r="N18" t="b">
        <f t="shared" si="2"/>
        <v>1</v>
      </c>
      <c r="O18" t="b">
        <f t="shared" si="3"/>
        <v>1</v>
      </c>
      <c r="P18">
        <f t="shared" si="4"/>
        <v>11491102</v>
      </c>
      <c r="W18">
        <f t="shared" si="5"/>
        <v>79886</v>
      </c>
    </row>
    <row r="19" spans="1:23" x14ac:dyDescent="0.3">
      <c r="A19">
        <v>18</v>
      </c>
      <c r="B19" t="s">
        <v>37</v>
      </c>
      <c r="C19">
        <v>29</v>
      </c>
      <c r="D19" t="s">
        <v>11</v>
      </c>
      <c r="E19" t="s">
        <v>15</v>
      </c>
      <c r="F19">
        <v>57793</v>
      </c>
      <c r="G19" s="2">
        <v>43685</v>
      </c>
      <c r="H19">
        <v>27817</v>
      </c>
      <c r="I19" t="s">
        <v>12</v>
      </c>
      <c r="J19">
        <v>38</v>
      </c>
      <c r="K19" t="str">
        <f t="shared" si="0"/>
        <v>above</v>
      </c>
      <c r="L19" t="str" cm="1">
        <f t="array" ref="L19">_xlfn.IFS(J19 &gt;= 50, "Excellent", J19 &gt;= 40, "Good", J19 &gt;= 30, "Average", J19 &lt; 30, "Poor")</f>
        <v>Average</v>
      </c>
      <c r="M19" t="b">
        <f t="shared" si="1"/>
        <v>0</v>
      </c>
      <c r="N19" t="b">
        <f t="shared" si="2"/>
        <v>0</v>
      </c>
      <c r="O19" t="b">
        <f t="shared" si="3"/>
        <v>1</v>
      </c>
      <c r="P19">
        <f t="shared" si="4"/>
        <v>11512507</v>
      </c>
      <c r="W19">
        <f t="shared" si="5"/>
        <v>57793</v>
      </c>
    </row>
    <row r="20" spans="1:23" x14ac:dyDescent="0.3">
      <c r="A20">
        <v>19</v>
      </c>
      <c r="B20" t="s">
        <v>38</v>
      </c>
      <c r="C20">
        <v>49</v>
      </c>
      <c r="D20" t="s">
        <v>14</v>
      </c>
      <c r="E20" t="s">
        <v>18</v>
      </c>
      <c r="F20">
        <v>32404</v>
      </c>
      <c r="G20" s="2">
        <v>44072</v>
      </c>
      <c r="H20">
        <v>16053</v>
      </c>
      <c r="I20" t="s">
        <v>12</v>
      </c>
      <c r="J20">
        <v>36</v>
      </c>
      <c r="K20" t="str">
        <f t="shared" si="0"/>
        <v>below</v>
      </c>
      <c r="L20" t="str" cm="1">
        <f t="array" ref="L20">_xlfn.IFS(J20 &gt;= 50, "Excellent", J20 &gt;= 40, "Good", J20 &gt;= 30, "Average", J20 &lt; 30, "Poor")</f>
        <v>Average</v>
      </c>
      <c r="M20" t="b">
        <f t="shared" si="1"/>
        <v>1</v>
      </c>
      <c r="N20" t="b">
        <f t="shared" si="2"/>
        <v>0</v>
      </c>
      <c r="O20" t="b">
        <f t="shared" si="3"/>
        <v>1</v>
      </c>
      <c r="P20">
        <f t="shared" si="4"/>
        <v>11410977</v>
      </c>
      <c r="W20">
        <f t="shared" si="5"/>
        <v>32404</v>
      </c>
    </row>
    <row r="21" spans="1:23" x14ac:dyDescent="0.3">
      <c r="A21">
        <v>20</v>
      </c>
      <c r="B21" t="s">
        <v>39</v>
      </c>
      <c r="C21">
        <v>36</v>
      </c>
      <c r="D21" t="s">
        <v>14</v>
      </c>
      <c r="E21" t="s">
        <v>25</v>
      </c>
      <c r="F21">
        <v>31284</v>
      </c>
      <c r="G21" s="2">
        <v>44947</v>
      </c>
      <c r="H21">
        <v>29186</v>
      </c>
      <c r="I21" t="s">
        <v>22</v>
      </c>
      <c r="J21">
        <v>44</v>
      </c>
      <c r="K21" t="str">
        <f t="shared" si="0"/>
        <v>below</v>
      </c>
      <c r="L21" t="str" cm="1">
        <f t="array" ref="L21">_xlfn.IFS(J21 &gt;= 50, "Excellent", J21 &gt;= 40, "Good", J21 &gt;= 30, "Average", J21 &lt; 30, "Poor")</f>
        <v>Good</v>
      </c>
      <c r="M21" t="b">
        <f t="shared" si="1"/>
        <v>0</v>
      </c>
      <c r="N21" t="b">
        <f t="shared" si="2"/>
        <v>1</v>
      </c>
      <c r="O21" t="b">
        <f t="shared" si="3"/>
        <v>1</v>
      </c>
      <c r="P21">
        <f t="shared" si="4"/>
        <v>11269778</v>
      </c>
      <c r="W21">
        <f t="shared" si="5"/>
        <v>31284</v>
      </c>
    </row>
    <row r="22" spans="1:23" x14ac:dyDescent="0.3">
      <c r="A22">
        <v>21</v>
      </c>
      <c r="B22" t="s">
        <v>40</v>
      </c>
      <c r="C22">
        <v>49</v>
      </c>
      <c r="D22" t="s">
        <v>11</v>
      </c>
      <c r="E22" t="s">
        <v>18</v>
      </c>
      <c r="F22">
        <v>58194</v>
      </c>
      <c r="G22" s="2">
        <v>44578</v>
      </c>
      <c r="H22">
        <v>43000</v>
      </c>
      <c r="I22" t="s">
        <v>12</v>
      </c>
      <c r="J22">
        <v>54</v>
      </c>
      <c r="K22" t="str">
        <f t="shared" si="0"/>
        <v>above</v>
      </c>
      <c r="L22" t="str" cm="1">
        <f t="array" ref="L22">_xlfn.IFS(J22 &gt;= 50, "Excellent", J22 &gt;= 40, "Good", J22 &gt;= 30, "Average", J22 &lt; 30, "Poor")</f>
        <v>Excellent</v>
      </c>
      <c r="M22" t="b">
        <f t="shared" si="1"/>
        <v>1</v>
      </c>
      <c r="N22" t="b">
        <f t="shared" si="2"/>
        <v>0</v>
      </c>
      <c r="O22" t="b">
        <f t="shared" si="3"/>
        <v>1</v>
      </c>
      <c r="P22">
        <f t="shared" si="4"/>
        <v>11579014</v>
      </c>
      <c r="W22">
        <f t="shared" si="5"/>
        <v>58194</v>
      </c>
    </row>
    <row r="23" spans="1:23" x14ac:dyDescent="0.3">
      <c r="A23">
        <v>22</v>
      </c>
      <c r="B23" t="s">
        <v>41</v>
      </c>
      <c r="C23">
        <v>59</v>
      </c>
      <c r="D23" t="s">
        <v>14</v>
      </c>
      <c r="E23" t="s">
        <v>7</v>
      </c>
      <c r="F23">
        <v>47169</v>
      </c>
      <c r="G23" s="2">
        <v>45231</v>
      </c>
      <c r="H23">
        <v>29519</v>
      </c>
      <c r="I23" t="s">
        <v>22</v>
      </c>
      <c r="J23">
        <v>53</v>
      </c>
      <c r="K23" t="str">
        <f t="shared" si="0"/>
        <v>below</v>
      </c>
      <c r="L23" t="str" cm="1">
        <f t="array" ref="L23">_xlfn.IFS(J23 &gt;= 50, "Excellent", J23 &gt;= 40, "Good", J23 &gt;= 30, "Average", J23 &lt; 30, "Poor")</f>
        <v>Excellent</v>
      </c>
      <c r="M23" t="b">
        <f t="shared" si="1"/>
        <v>0</v>
      </c>
      <c r="N23" t="b">
        <f t="shared" si="2"/>
        <v>0</v>
      </c>
      <c r="O23" t="b">
        <f t="shared" si="3"/>
        <v>1</v>
      </c>
      <c r="P23">
        <f t="shared" si="4"/>
        <v>11331391</v>
      </c>
      <c r="W23">
        <f t="shared" si="5"/>
        <v>47169</v>
      </c>
    </row>
    <row r="24" spans="1:23" x14ac:dyDescent="0.3">
      <c r="A24">
        <v>23</v>
      </c>
      <c r="B24" t="s">
        <v>42</v>
      </c>
      <c r="C24">
        <v>34</v>
      </c>
      <c r="D24" t="s">
        <v>14</v>
      </c>
      <c r="E24" t="s">
        <v>25</v>
      </c>
      <c r="F24">
        <v>70171</v>
      </c>
      <c r="G24" s="2">
        <v>43156</v>
      </c>
      <c r="H24">
        <v>22618</v>
      </c>
      <c r="I24" t="s">
        <v>22</v>
      </c>
      <c r="J24">
        <v>42</v>
      </c>
      <c r="K24" t="str">
        <f t="shared" si="0"/>
        <v>above</v>
      </c>
      <c r="L24" t="str" cm="1">
        <f t="array" ref="L24">_xlfn.IFS(J24 &gt;= 50, "Excellent", J24 &gt;= 40, "Good", J24 &gt;= 30, "Average", J24 &lt; 30, "Poor")</f>
        <v>Good</v>
      </c>
      <c r="M24" t="b">
        <f t="shared" si="1"/>
        <v>0</v>
      </c>
      <c r="N24" t="b">
        <f t="shared" si="2"/>
        <v>1</v>
      </c>
      <c r="O24" t="b">
        <f t="shared" si="3"/>
        <v>1</v>
      </c>
      <c r="P24">
        <f t="shared" si="4"/>
        <v>11621101</v>
      </c>
      <c r="W24">
        <f t="shared" si="5"/>
        <v>70171</v>
      </c>
    </row>
    <row r="25" spans="1:23" x14ac:dyDescent="0.3">
      <c r="A25">
        <v>24</v>
      </c>
      <c r="B25" t="s">
        <v>43</v>
      </c>
      <c r="C25">
        <v>32</v>
      </c>
      <c r="D25" t="s">
        <v>14</v>
      </c>
      <c r="E25" t="s">
        <v>7</v>
      </c>
      <c r="F25">
        <v>79447</v>
      </c>
      <c r="G25" s="2">
        <v>43858</v>
      </c>
      <c r="H25">
        <v>17188</v>
      </c>
      <c r="I25" t="s">
        <v>12</v>
      </c>
      <c r="J25">
        <v>53</v>
      </c>
      <c r="K25" t="str">
        <f t="shared" si="0"/>
        <v>above</v>
      </c>
      <c r="L25" t="str" cm="1">
        <f t="array" ref="L25">_xlfn.IFS(J25 &gt;= 50, "Excellent", J25 &gt;= 40, "Good", J25 &gt;= 30, "Average", J25 &lt; 30, "Poor")</f>
        <v>Excellent</v>
      </c>
      <c r="M25" t="b">
        <f t="shared" si="1"/>
        <v>0</v>
      </c>
      <c r="N25" t="b">
        <f t="shared" si="2"/>
        <v>1</v>
      </c>
      <c r="O25" t="b">
        <f t="shared" si="3"/>
        <v>1</v>
      </c>
      <c r="P25">
        <f t="shared" si="4"/>
        <v>10695147</v>
      </c>
      <c r="W25">
        <f t="shared" si="5"/>
        <v>79447</v>
      </c>
    </row>
    <row r="26" spans="1:23" x14ac:dyDescent="0.3">
      <c r="A26">
        <v>25</v>
      </c>
      <c r="B26" t="s">
        <v>44</v>
      </c>
      <c r="C26">
        <v>30</v>
      </c>
      <c r="D26" t="s">
        <v>11</v>
      </c>
      <c r="E26" t="s">
        <v>25</v>
      </c>
      <c r="F26">
        <v>50590</v>
      </c>
      <c r="G26" s="2">
        <v>43161</v>
      </c>
      <c r="H26">
        <v>36753</v>
      </c>
      <c r="I26" t="s">
        <v>22</v>
      </c>
      <c r="J26">
        <v>59</v>
      </c>
      <c r="K26" t="str">
        <f t="shared" si="0"/>
        <v>above</v>
      </c>
      <c r="L26" t="str" cm="1">
        <f t="array" ref="L26">_xlfn.IFS(J26 &gt;= 50, "Excellent", J26 &gt;= 40, "Good", J26 &gt;= 30, "Average", J26 &lt; 30, "Poor")</f>
        <v>Excellent</v>
      </c>
      <c r="M26" t="b">
        <f t="shared" si="1"/>
        <v>0</v>
      </c>
      <c r="N26" t="b">
        <f t="shared" si="2"/>
        <v>1</v>
      </c>
      <c r="O26" t="b">
        <f t="shared" si="3"/>
        <v>1</v>
      </c>
      <c r="P26">
        <f t="shared" si="4"/>
        <v>11578552</v>
      </c>
      <c r="W26">
        <f t="shared" si="5"/>
        <v>50590</v>
      </c>
    </row>
    <row r="27" spans="1:23" x14ac:dyDescent="0.3">
      <c r="A27">
        <v>26</v>
      </c>
      <c r="B27" t="s">
        <v>45</v>
      </c>
      <c r="C27">
        <v>42</v>
      </c>
      <c r="D27" t="s">
        <v>11</v>
      </c>
      <c r="E27" t="s">
        <v>7</v>
      </c>
      <c r="F27">
        <v>63033</v>
      </c>
      <c r="G27" s="2">
        <v>45274</v>
      </c>
      <c r="H27">
        <v>21741</v>
      </c>
      <c r="I27" t="s">
        <v>29</v>
      </c>
      <c r="J27">
        <v>46</v>
      </c>
      <c r="K27" t="str">
        <f t="shared" si="0"/>
        <v>above</v>
      </c>
      <c r="L27" t="str" cm="1">
        <f t="array" ref="L27">_xlfn.IFS(J27 &gt;= 50, "Excellent", J27 &gt;= 40, "Good", J27 &gt;= 30, "Average", J27 &lt; 30, "Poor")</f>
        <v>Good</v>
      </c>
      <c r="M27" t="b">
        <f t="shared" si="1"/>
        <v>0</v>
      </c>
      <c r="N27" t="b">
        <f t="shared" si="2"/>
        <v>1</v>
      </c>
      <c r="O27" t="b">
        <f t="shared" si="3"/>
        <v>1</v>
      </c>
      <c r="P27">
        <f t="shared" si="4"/>
        <v>10770467</v>
      </c>
      <c r="W27">
        <f t="shared" si="5"/>
        <v>63033</v>
      </c>
    </row>
    <row r="28" spans="1:23" x14ac:dyDescent="0.3">
      <c r="A28">
        <v>27</v>
      </c>
      <c r="B28" t="s">
        <v>46</v>
      </c>
      <c r="C28">
        <v>29</v>
      </c>
      <c r="D28" t="s">
        <v>11</v>
      </c>
      <c r="E28" t="s">
        <v>15</v>
      </c>
      <c r="F28">
        <v>78236</v>
      </c>
      <c r="G28" s="2">
        <v>43787</v>
      </c>
      <c r="H28">
        <v>18381</v>
      </c>
      <c r="I28" t="s">
        <v>16</v>
      </c>
      <c r="J28">
        <v>54</v>
      </c>
      <c r="K28" t="str">
        <f t="shared" si="0"/>
        <v>above</v>
      </c>
      <c r="L28" t="str" cm="1">
        <f t="array" ref="L28">_xlfn.IFS(J28 &gt;= 50, "Excellent", J28 &gt;= 40, "Good", J28 &gt;= 30, "Average", J28 &lt; 30, "Poor")</f>
        <v>Excellent</v>
      </c>
      <c r="M28" t="b">
        <f t="shared" si="1"/>
        <v>0</v>
      </c>
      <c r="N28" t="b">
        <f t="shared" si="2"/>
        <v>1</v>
      </c>
      <c r="O28" t="b">
        <f t="shared" si="3"/>
        <v>1</v>
      </c>
      <c r="P28">
        <f t="shared" si="4"/>
        <v>10842859</v>
      </c>
      <c r="W28">
        <f t="shared" si="5"/>
        <v>78236</v>
      </c>
    </row>
    <row r="29" spans="1:23" x14ac:dyDescent="0.3">
      <c r="A29">
        <v>28</v>
      </c>
      <c r="B29" t="s">
        <v>47</v>
      </c>
      <c r="C29">
        <v>57</v>
      </c>
      <c r="D29" t="s">
        <v>11</v>
      </c>
      <c r="E29" t="s">
        <v>21</v>
      </c>
      <c r="F29">
        <v>62888</v>
      </c>
      <c r="G29" s="2">
        <v>44031</v>
      </c>
      <c r="H29">
        <v>12895</v>
      </c>
      <c r="I29" t="s">
        <v>12</v>
      </c>
      <c r="J29">
        <v>41</v>
      </c>
      <c r="K29" t="str">
        <f t="shared" si="0"/>
        <v>above</v>
      </c>
      <c r="L29" t="str" cm="1">
        <f t="array" ref="L29">_xlfn.IFS(J29 &gt;= 50, "Excellent", J29 &gt;= 40, "Good", J29 &gt;= 30, "Average", J29 &lt; 30, "Poor")</f>
        <v>Good</v>
      </c>
      <c r="M29" t="b">
        <f t="shared" si="1"/>
        <v>0</v>
      </c>
      <c r="N29" t="b">
        <f t="shared" si="2"/>
        <v>1</v>
      </c>
      <c r="O29" t="b">
        <f t="shared" si="3"/>
        <v>0</v>
      </c>
      <c r="P29">
        <f t="shared" si="4"/>
        <v>11198132</v>
      </c>
      <c r="W29">
        <f t="shared" si="5"/>
        <v>62888</v>
      </c>
    </row>
    <row r="30" spans="1:23" x14ac:dyDescent="0.3">
      <c r="A30">
        <v>29</v>
      </c>
      <c r="B30" t="s">
        <v>48</v>
      </c>
      <c r="C30">
        <v>25</v>
      </c>
      <c r="D30" t="s">
        <v>11</v>
      </c>
      <c r="E30" t="s">
        <v>7</v>
      </c>
      <c r="F30">
        <v>75775</v>
      </c>
      <c r="G30" s="2">
        <v>44415</v>
      </c>
      <c r="H30">
        <v>24553</v>
      </c>
      <c r="I30" t="s">
        <v>12</v>
      </c>
      <c r="J30">
        <v>51</v>
      </c>
      <c r="K30" t="str">
        <f t="shared" si="0"/>
        <v>above</v>
      </c>
      <c r="L30" t="str" cm="1">
        <f t="array" ref="L30">_xlfn.IFS(J30 &gt;= 50, "Excellent", J30 &gt;= 40, "Good", J30 &gt;= 30, "Average", J30 &lt; 30, "Poor")</f>
        <v>Excellent</v>
      </c>
      <c r="M30" t="b">
        <f t="shared" si="1"/>
        <v>0</v>
      </c>
      <c r="N30" t="b">
        <f t="shared" si="2"/>
        <v>1</v>
      </c>
      <c r="O30" t="b">
        <f t="shared" si="3"/>
        <v>1</v>
      </c>
      <c r="P30">
        <f t="shared" si="4"/>
        <v>11073138</v>
      </c>
      <c r="W30">
        <f t="shared" si="5"/>
        <v>75775</v>
      </c>
    </row>
    <row r="31" spans="1:23" x14ac:dyDescent="0.3">
      <c r="A31">
        <v>30</v>
      </c>
      <c r="B31" t="s">
        <v>49</v>
      </c>
      <c r="C31">
        <v>28</v>
      </c>
      <c r="D31" t="s">
        <v>11</v>
      </c>
      <c r="E31" t="s">
        <v>7</v>
      </c>
      <c r="F31">
        <v>40677</v>
      </c>
      <c r="G31" s="2">
        <v>43641</v>
      </c>
      <c r="H31">
        <v>19415</v>
      </c>
      <c r="I31" t="s">
        <v>16</v>
      </c>
      <c r="J31">
        <v>30</v>
      </c>
      <c r="K31" t="str">
        <f t="shared" si="0"/>
        <v>below</v>
      </c>
      <c r="L31" t="str" cm="1">
        <f t="array" ref="L31">_xlfn.IFS(J31 &gt;= 50, "Excellent", J31 &gt;= 40, "Good", J31 &gt;= 30, "Average", J31 &lt; 30, "Poor")</f>
        <v>Average</v>
      </c>
      <c r="M31" t="b">
        <f t="shared" si="1"/>
        <v>0</v>
      </c>
      <c r="N31" t="b">
        <f t="shared" si="2"/>
        <v>0</v>
      </c>
      <c r="O31" t="b">
        <f t="shared" si="3"/>
        <v>1</v>
      </c>
      <c r="P31">
        <f t="shared" si="4"/>
        <v>11175117</v>
      </c>
      <c r="W31">
        <f t="shared" si="5"/>
        <v>40677</v>
      </c>
    </row>
    <row r="32" spans="1:23" x14ac:dyDescent="0.3">
      <c r="A32">
        <v>31</v>
      </c>
      <c r="B32" t="s">
        <v>50</v>
      </c>
      <c r="C32">
        <v>32</v>
      </c>
      <c r="D32" t="s">
        <v>11</v>
      </c>
      <c r="E32" t="s">
        <v>18</v>
      </c>
      <c r="F32">
        <v>61378</v>
      </c>
      <c r="G32" s="2">
        <v>44851</v>
      </c>
      <c r="H32">
        <v>13108</v>
      </c>
      <c r="I32" t="s">
        <v>22</v>
      </c>
      <c r="J32">
        <v>53</v>
      </c>
      <c r="K32" t="str">
        <f t="shared" si="0"/>
        <v>above</v>
      </c>
      <c r="L32" t="str" cm="1">
        <f t="array" ref="L32">_xlfn.IFS(J32 &gt;= 50, "Excellent", J32 &gt;= 40, "Good", J32 &gt;= 30, "Average", J32 &lt; 30, "Poor")</f>
        <v>Excellent</v>
      </c>
      <c r="M32" t="b">
        <f t="shared" si="1"/>
        <v>0</v>
      </c>
      <c r="N32" t="b">
        <f t="shared" si="2"/>
        <v>1</v>
      </c>
      <c r="O32" t="b">
        <f t="shared" si="3"/>
        <v>1</v>
      </c>
      <c r="P32">
        <f t="shared" si="4"/>
        <v>10951626</v>
      </c>
      <c r="W32">
        <f t="shared" si="5"/>
        <v>61378</v>
      </c>
    </row>
    <row r="33" spans="1:23" x14ac:dyDescent="0.3">
      <c r="A33">
        <v>32</v>
      </c>
      <c r="B33" t="s">
        <v>51</v>
      </c>
      <c r="C33">
        <v>48</v>
      </c>
      <c r="D33" t="s">
        <v>11</v>
      </c>
      <c r="E33" t="s">
        <v>21</v>
      </c>
      <c r="F33">
        <v>76911</v>
      </c>
      <c r="G33" s="2">
        <v>45342</v>
      </c>
      <c r="H33">
        <v>10510</v>
      </c>
      <c r="I33" t="s">
        <v>12</v>
      </c>
      <c r="J33">
        <v>25</v>
      </c>
      <c r="K33" t="str">
        <f t="shared" si="0"/>
        <v>above</v>
      </c>
      <c r="L33" t="str" cm="1">
        <f t="array" ref="L33">_xlfn.IFS(J33 &gt;= 50, "Excellent", J33 &gt;= 40, "Good", J33 &gt;= 30, "Average", J33 &lt; 30, "Poor")</f>
        <v>Poor</v>
      </c>
      <c r="M33" t="b">
        <f t="shared" si="1"/>
        <v>0</v>
      </c>
      <c r="N33" t="b">
        <f t="shared" si="2"/>
        <v>1</v>
      </c>
      <c r="O33" t="b">
        <f t="shared" si="3"/>
        <v>0</v>
      </c>
      <c r="P33">
        <f t="shared" si="4"/>
        <v>11308013</v>
      </c>
      <c r="W33">
        <f t="shared" si="5"/>
        <v>76911</v>
      </c>
    </row>
    <row r="34" spans="1:23" x14ac:dyDescent="0.3">
      <c r="A34">
        <v>33</v>
      </c>
      <c r="B34" t="s">
        <v>52</v>
      </c>
      <c r="C34">
        <v>59</v>
      </c>
      <c r="D34" t="s">
        <v>11</v>
      </c>
      <c r="E34" t="s">
        <v>25</v>
      </c>
      <c r="F34">
        <v>31478</v>
      </c>
      <c r="G34" s="2">
        <v>42335</v>
      </c>
      <c r="H34">
        <v>30386</v>
      </c>
      <c r="I34" t="s">
        <v>29</v>
      </c>
      <c r="J34">
        <v>38</v>
      </c>
      <c r="K34" t="str">
        <f t="shared" si="0"/>
        <v>below</v>
      </c>
      <c r="L34" t="str" cm="1">
        <f t="array" ref="L34">_xlfn.IFS(J34 &gt;= 50, "Excellent", J34 &gt;= 40, "Good", J34 &gt;= 30, "Average", J34 &lt; 30, "Poor")</f>
        <v>Average</v>
      </c>
      <c r="M34" t="b">
        <f t="shared" si="1"/>
        <v>0</v>
      </c>
      <c r="N34" t="b">
        <f t="shared" si="2"/>
        <v>1</v>
      </c>
      <c r="O34" t="b">
        <f t="shared" si="3"/>
        <v>1</v>
      </c>
      <c r="P34">
        <f t="shared" si="4"/>
        <v>11312590</v>
      </c>
      <c r="W34">
        <f t="shared" si="5"/>
        <v>31478</v>
      </c>
    </row>
    <row r="35" spans="1:23" x14ac:dyDescent="0.3">
      <c r="A35">
        <v>34</v>
      </c>
      <c r="B35" t="s">
        <v>53</v>
      </c>
      <c r="C35">
        <v>24</v>
      </c>
      <c r="D35" t="s">
        <v>11</v>
      </c>
      <c r="E35" t="s">
        <v>15</v>
      </c>
      <c r="F35">
        <v>63799</v>
      </c>
      <c r="G35" s="2">
        <v>44586</v>
      </c>
      <c r="H35">
        <v>37977</v>
      </c>
      <c r="I35" t="s">
        <v>12</v>
      </c>
      <c r="J35">
        <v>41</v>
      </c>
      <c r="K35" t="str">
        <f t="shared" si="0"/>
        <v>above</v>
      </c>
      <c r="L35" t="str" cm="1">
        <f t="array" ref="L35">_xlfn.IFS(J35 &gt;= 50, "Excellent", J35 &gt;= 40, "Good", J35 &gt;= 30, "Average", J35 &lt; 30, "Poor")</f>
        <v>Good</v>
      </c>
      <c r="M35" t="b">
        <f t="shared" si="1"/>
        <v>0</v>
      </c>
      <c r="N35" t="b">
        <f t="shared" si="2"/>
        <v>1</v>
      </c>
      <c r="O35" t="b">
        <f t="shared" si="3"/>
        <v>1</v>
      </c>
      <c r="P35">
        <f t="shared" si="4"/>
        <v>11591489</v>
      </c>
      <c r="W35">
        <f t="shared" si="5"/>
        <v>63799</v>
      </c>
    </row>
    <row r="36" spans="1:23" x14ac:dyDescent="0.3">
      <c r="A36">
        <v>35</v>
      </c>
      <c r="B36" t="s">
        <v>54</v>
      </c>
      <c r="C36">
        <v>21</v>
      </c>
      <c r="D36" t="s">
        <v>11</v>
      </c>
      <c r="E36" t="s">
        <v>25</v>
      </c>
      <c r="F36">
        <v>75486</v>
      </c>
      <c r="G36" s="2">
        <v>42811</v>
      </c>
      <c r="H36">
        <v>32277</v>
      </c>
      <c r="I36" t="s">
        <v>12</v>
      </c>
      <c r="J36">
        <v>26</v>
      </c>
      <c r="K36" t="str">
        <f t="shared" si="0"/>
        <v>above</v>
      </c>
      <c r="L36" t="str" cm="1">
        <f t="array" ref="L36">_xlfn.IFS(J36 &gt;= 50, "Excellent", J36 &gt;= 40, "Good", J36 &gt;= 30, "Average", J36 &lt; 30, "Poor")</f>
        <v>Poor</v>
      </c>
      <c r="M36" t="b">
        <f t="shared" si="1"/>
        <v>0</v>
      </c>
      <c r="N36" t="b">
        <f t="shared" si="2"/>
        <v>1</v>
      </c>
      <c r="O36" t="b">
        <f t="shared" si="3"/>
        <v>1</v>
      </c>
      <c r="P36">
        <f t="shared" si="4"/>
        <v>10893361</v>
      </c>
      <c r="W36">
        <f t="shared" si="5"/>
        <v>75486</v>
      </c>
    </row>
    <row r="37" spans="1:23" x14ac:dyDescent="0.3">
      <c r="A37">
        <v>36</v>
      </c>
      <c r="B37" t="s">
        <v>55</v>
      </c>
      <c r="C37">
        <v>51</v>
      </c>
      <c r="D37" t="s">
        <v>11</v>
      </c>
      <c r="E37" t="s">
        <v>18</v>
      </c>
      <c r="F37">
        <v>72041</v>
      </c>
      <c r="G37" s="2">
        <v>42484</v>
      </c>
      <c r="H37">
        <v>23947</v>
      </c>
      <c r="I37" t="s">
        <v>16</v>
      </c>
      <c r="J37">
        <v>52</v>
      </c>
      <c r="K37" t="str">
        <f t="shared" si="0"/>
        <v>above</v>
      </c>
      <c r="L37" t="str" cm="1">
        <f t="array" ref="L37">_xlfn.IFS(J37 &gt;= 50, "Excellent", J37 &gt;= 40, "Good", J37 &gt;= 30, "Average", J37 &lt; 30, "Poor")</f>
        <v>Excellent</v>
      </c>
      <c r="M37" t="b">
        <f t="shared" si="1"/>
        <v>0</v>
      </c>
      <c r="N37" t="b">
        <f t="shared" si="2"/>
        <v>1</v>
      </c>
      <c r="O37" t="b">
        <f t="shared" si="3"/>
        <v>1</v>
      </c>
      <c r="P37">
        <f t="shared" si="4"/>
        <v>11253302</v>
      </c>
    </row>
    <row r="38" spans="1:23" x14ac:dyDescent="0.3">
      <c r="A38">
        <v>37</v>
      </c>
      <c r="B38" t="s">
        <v>56</v>
      </c>
      <c r="C38">
        <v>54</v>
      </c>
      <c r="D38" t="s">
        <v>11</v>
      </c>
      <c r="E38" t="s">
        <v>18</v>
      </c>
      <c r="F38">
        <v>59872</v>
      </c>
      <c r="G38" s="2">
        <v>43748</v>
      </c>
      <c r="H38">
        <v>17634</v>
      </c>
      <c r="I38" t="s">
        <v>12</v>
      </c>
      <c r="J38">
        <v>39</v>
      </c>
      <c r="K38" t="str">
        <f t="shared" si="0"/>
        <v>above</v>
      </c>
      <c r="L38" t="str" cm="1">
        <f t="array" ref="L38">_xlfn.IFS(J38 &gt;= 50, "Excellent", J38 &gt;= 40, "Good", J38 &gt;= 30, "Average", J38 &lt; 30, "Poor")</f>
        <v>Average</v>
      </c>
      <c r="M38" t="b">
        <f t="shared" si="1"/>
        <v>1</v>
      </c>
      <c r="N38" t="b">
        <f t="shared" si="2"/>
        <v>0</v>
      </c>
      <c r="O38" t="b">
        <f t="shared" si="3"/>
        <v>1</v>
      </c>
      <c r="P38">
        <f t="shared" si="4"/>
        <v>11633407</v>
      </c>
    </row>
    <row r="39" spans="1:23" x14ac:dyDescent="0.3">
      <c r="A39">
        <v>38</v>
      </c>
      <c r="B39" t="s">
        <v>57</v>
      </c>
      <c r="C39">
        <v>32</v>
      </c>
      <c r="D39" t="s">
        <v>14</v>
      </c>
      <c r="E39" t="s">
        <v>7</v>
      </c>
      <c r="F39">
        <v>47114</v>
      </c>
      <c r="G39" s="2">
        <v>43262</v>
      </c>
      <c r="H39">
        <v>24735</v>
      </c>
      <c r="I39" t="s">
        <v>29</v>
      </c>
      <c r="J39">
        <v>46</v>
      </c>
      <c r="K39" t="str">
        <f t="shared" si="0"/>
        <v>below</v>
      </c>
      <c r="L39" t="str" cm="1">
        <f t="array" ref="L39">_xlfn.IFS(J39 &gt;= 50, "Excellent", J39 &gt;= 40, "Good", J39 &gt;= 30, "Average", J39 &lt; 30, "Poor")</f>
        <v>Good</v>
      </c>
      <c r="M39" t="b">
        <f t="shared" si="1"/>
        <v>0</v>
      </c>
      <c r="N39" t="b">
        <f t="shared" si="2"/>
        <v>0</v>
      </c>
      <c r="O39" t="b">
        <f t="shared" si="3"/>
        <v>1</v>
      </c>
      <c r="P39">
        <f t="shared" si="4"/>
        <v>11671112</v>
      </c>
    </row>
    <row r="40" spans="1:23" x14ac:dyDescent="0.3">
      <c r="A40">
        <v>39</v>
      </c>
      <c r="B40" t="s">
        <v>58</v>
      </c>
      <c r="C40">
        <v>20</v>
      </c>
      <c r="D40" t="s">
        <v>14</v>
      </c>
      <c r="E40" t="s">
        <v>21</v>
      </c>
      <c r="F40">
        <v>41241</v>
      </c>
      <c r="G40" s="2">
        <v>43271</v>
      </c>
      <c r="H40">
        <v>32952</v>
      </c>
      <c r="I40" t="s">
        <v>22</v>
      </c>
      <c r="J40">
        <v>57</v>
      </c>
      <c r="K40" t="str">
        <f t="shared" si="0"/>
        <v>below</v>
      </c>
      <c r="L40" t="str" cm="1">
        <f t="array" ref="L40">_xlfn.IFS(J40 &gt;= 50, "Excellent", J40 &gt;= 40, "Good", J40 &gt;= 30, "Average", J40 &lt; 30, "Poor")</f>
        <v>Excellent</v>
      </c>
      <c r="M40" t="b">
        <f t="shared" si="1"/>
        <v>0</v>
      </c>
      <c r="N40" t="b">
        <f t="shared" si="2"/>
        <v>0</v>
      </c>
      <c r="O40" t="b">
        <f t="shared" si="3"/>
        <v>0</v>
      </c>
      <c r="P40">
        <f t="shared" si="4"/>
        <v>11908451</v>
      </c>
    </row>
    <row r="41" spans="1:23" x14ac:dyDescent="0.3">
      <c r="A41">
        <v>40</v>
      </c>
      <c r="B41" t="s">
        <v>59</v>
      </c>
      <c r="C41">
        <v>36</v>
      </c>
      <c r="D41" t="s">
        <v>11</v>
      </c>
      <c r="E41" t="s">
        <v>25</v>
      </c>
      <c r="F41">
        <v>65877</v>
      </c>
      <c r="G41" s="2">
        <v>42600</v>
      </c>
      <c r="H41">
        <v>24664</v>
      </c>
      <c r="I41" t="s">
        <v>16</v>
      </c>
      <c r="J41">
        <v>54</v>
      </c>
      <c r="K41" t="str">
        <f t="shared" si="0"/>
        <v>above</v>
      </c>
      <c r="L41" t="str" cm="1">
        <f t="array" ref="L41">_xlfn.IFS(J41 &gt;= 50, "Excellent", J41 &gt;= 40, "Good", J41 &gt;= 30, "Average", J41 &lt; 30, "Poor")</f>
        <v>Excellent</v>
      </c>
      <c r="M41" t="b">
        <f t="shared" si="1"/>
        <v>0</v>
      </c>
      <c r="N41" t="b">
        <f t="shared" si="2"/>
        <v>1</v>
      </c>
      <c r="O41" t="b">
        <f t="shared" si="3"/>
        <v>1</v>
      </c>
      <c r="P41">
        <f t="shared" si="4"/>
        <v>11060779</v>
      </c>
    </row>
    <row r="42" spans="1:23" x14ac:dyDescent="0.3">
      <c r="A42">
        <v>41</v>
      </c>
      <c r="B42" t="s">
        <v>60</v>
      </c>
      <c r="C42">
        <v>21</v>
      </c>
      <c r="D42" t="s">
        <v>14</v>
      </c>
      <c r="E42" t="s">
        <v>18</v>
      </c>
      <c r="F42">
        <v>31240</v>
      </c>
      <c r="G42" s="2">
        <v>43227</v>
      </c>
      <c r="H42">
        <v>25234</v>
      </c>
      <c r="I42" t="s">
        <v>16</v>
      </c>
      <c r="J42">
        <v>49</v>
      </c>
      <c r="K42" t="str">
        <f t="shared" si="0"/>
        <v>below</v>
      </c>
      <c r="L42" t="str" cm="1">
        <f t="array" ref="L42">_xlfn.IFS(J42 &gt;= 50, "Excellent", J42 &gt;= 40, "Good", J42 &gt;= 30, "Average", J42 &lt; 30, "Poor")</f>
        <v>Good</v>
      </c>
      <c r="M42" t="b">
        <f t="shared" si="1"/>
        <v>0</v>
      </c>
      <c r="N42" t="b">
        <f t="shared" si="2"/>
        <v>0</v>
      </c>
      <c r="O42" t="b">
        <f t="shared" si="3"/>
        <v>1</v>
      </c>
      <c r="P42">
        <f t="shared" si="4"/>
        <v>10617760</v>
      </c>
    </row>
    <row r="43" spans="1:23" x14ac:dyDescent="0.3">
      <c r="A43">
        <v>42</v>
      </c>
      <c r="B43" t="s">
        <v>61</v>
      </c>
      <c r="C43">
        <v>30</v>
      </c>
      <c r="D43" t="s">
        <v>14</v>
      </c>
      <c r="E43" t="s">
        <v>15</v>
      </c>
      <c r="F43">
        <v>61280</v>
      </c>
      <c r="G43" s="2">
        <v>42209</v>
      </c>
      <c r="H43">
        <v>13060</v>
      </c>
      <c r="I43" t="s">
        <v>29</v>
      </c>
      <c r="J43">
        <v>52</v>
      </c>
      <c r="K43" t="str">
        <f t="shared" si="0"/>
        <v>above</v>
      </c>
      <c r="L43" t="str" cm="1">
        <f t="array" ref="L43">_xlfn.IFS(J43 &gt;= 50, "Excellent", J43 &gt;= 40, "Good", J43 &gt;= 30, "Average", J43 &lt; 30, "Poor")</f>
        <v>Excellent</v>
      </c>
      <c r="M43" t="b">
        <f t="shared" si="1"/>
        <v>0</v>
      </c>
      <c r="N43" t="b">
        <f t="shared" si="2"/>
        <v>1</v>
      </c>
      <c r="O43" t="b">
        <f t="shared" si="3"/>
        <v>1</v>
      </c>
      <c r="P43">
        <f t="shared" si="4"/>
        <v>11154762</v>
      </c>
    </row>
    <row r="44" spans="1:23" x14ac:dyDescent="0.3">
      <c r="A44">
        <v>43</v>
      </c>
      <c r="B44" t="s">
        <v>62</v>
      </c>
      <c r="C44">
        <v>39</v>
      </c>
      <c r="D44" t="s">
        <v>11</v>
      </c>
      <c r="E44" t="s">
        <v>21</v>
      </c>
      <c r="F44">
        <v>34321</v>
      </c>
      <c r="G44" s="2">
        <v>45436</v>
      </c>
      <c r="H44">
        <v>15185</v>
      </c>
      <c r="I44" t="s">
        <v>16</v>
      </c>
      <c r="J44">
        <v>43</v>
      </c>
      <c r="K44" t="str">
        <f t="shared" si="0"/>
        <v>below</v>
      </c>
      <c r="L44" t="str" cm="1">
        <f t="array" ref="L44">_xlfn.IFS(J44 &gt;= 50, "Excellent", J44 &gt;= 40, "Good", J44 &gt;= 30, "Average", J44 &lt; 30, "Poor")</f>
        <v>Good</v>
      </c>
      <c r="M44" t="b">
        <f t="shared" si="1"/>
        <v>0</v>
      </c>
      <c r="N44" t="b">
        <f t="shared" si="2"/>
        <v>0</v>
      </c>
      <c r="O44" t="b">
        <f t="shared" si="3"/>
        <v>0</v>
      </c>
      <c r="P44">
        <f t="shared" si="4"/>
        <v>11342771</v>
      </c>
    </row>
    <row r="45" spans="1:23" x14ac:dyDescent="0.3">
      <c r="A45">
        <v>44</v>
      </c>
      <c r="B45" t="s">
        <v>63</v>
      </c>
      <c r="C45">
        <v>51</v>
      </c>
      <c r="D45" t="s">
        <v>11</v>
      </c>
      <c r="E45" t="s">
        <v>18</v>
      </c>
      <c r="F45">
        <v>78676</v>
      </c>
      <c r="G45" s="2">
        <v>43481</v>
      </c>
      <c r="H45">
        <v>25661</v>
      </c>
      <c r="I45" t="s">
        <v>22</v>
      </c>
      <c r="J45">
        <v>38</v>
      </c>
      <c r="K45" t="str">
        <f t="shared" si="0"/>
        <v>above</v>
      </c>
      <c r="L45" t="str" cm="1">
        <f t="array" ref="L45">_xlfn.IFS(J45 &gt;= 50, "Excellent", J45 &gt;= 40, "Good", J45 &gt;= 30, "Average", J45 &lt; 30, "Poor")</f>
        <v>Average</v>
      </c>
      <c r="M45" t="b">
        <f t="shared" si="1"/>
        <v>0</v>
      </c>
      <c r="N45" t="b">
        <f t="shared" si="2"/>
        <v>1</v>
      </c>
      <c r="O45" t="b">
        <f t="shared" si="3"/>
        <v>1</v>
      </c>
      <c r="P45">
        <f t="shared" si="4"/>
        <v>10789218</v>
      </c>
    </row>
    <row r="46" spans="1:23" x14ac:dyDescent="0.3">
      <c r="A46">
        <v>45</v>
      </c>
      <c r="B46" t="s">
        <v>64</v>
      </c>
      <c r="C46">
        <v>56</v>
      </c>
      <c r="D46" t="s">
        <v>14</v>
      </c>
      <c r="E46" t="s">
        <v>25</v>
      </c>
      <c r="F46">
        <v>78193</v>
      </c>
      <c r="G46" s="2">
        <v>44674</v>
      </c>
      <c r="H46">
        <v>28592</v>
      </c>
      <c r="I46" t="s">
        <v>12</v>
      </c>
      <c r="J46">
        <v>50</v>
      </c>
      <c r="K46" t="str">
        <f t="shared" si="0"/>
        <v>above</v>
      </c>
      <c r="L46" t="str" cm="1">
        <f t="array" ref="L46">_xlfn.IFS(J46 &gt;= 50, "Excellent", J46 &gt;= 40, "Good", J46 &gt;= 30, "Average", J46 &lt; 30, "Poor")</f>
        <v>Excellent</v>
      </c>
      <c r="M46" t="b">
        <f t="shared" si="1"/>
        <v>0</v>
      </c>
      <c r="N46" t="b">
        <f t="shared" si="2"/>
        <v>1</v>
      </c>
      <c r="O46" t="b">
        <f t="shared" si="3"/>
        <v>1</v>
      </c>
      <c r="P46">
        <f t="shared" si="4"/>
        <v>11288096</v>
      </c>
    </row>
    <row r="47" spans="1:23" x14ac:dyDescent="0.3">
      <c r="A47">
        <v>46</v>
      </c>
      <c r="B47" t="s">
        <v>65</v>
      </c>
      <c r="C47">
        <v>30</v>
      </c>
      <c r="D47" t="s">
        <v>14</v>
      </c>
      <c r="E47" t="s">
        <v>25</v>
      </c>
      <c r="F47">
        <v>600000</v>
      </c>
      <c r="G47" s="2">
        <v>44119</v>
      </c>
      <c r="H47">
        <v>15701</v>
      </c>
      <c r="I47" t="s">
        <v>12</v>
      </c>
      <c r="J47">
        <v>22</v>
      </c>
      <c r="K47" t="str">
        <f t="shared" si="0"/>
        <v>above</v>
      </c>
      <c r="L47" t="str" cm="1">
        <f t="array" ref="L47">_xlfn.IFS(J47 &gt;= 50, "Excellent", J47 &gt;= 40, "Good", J47 &gt;= 30, "Average", J47 &lt; 30, "Poor")</f>
        <v>Poor</v>
      </c>
      <c r="M47" t="b">
        <f t="shared" si="1"/>
        <v>0</v>
      </c>
      <c r="N47" t="b">
        <f t="shared" si="2"/>
        <v>1</v>
      </c>
      <c r="O47" t="b">
        <f t="shared" si="3"/>
        <v>1</v>
      </c>
      <c r="P47">
        <f t="shared" si="4"/>
        <v>11198415</v>
      </c>
    </row>
    <row r="48" spans="1:23" x14ac:dyDescent="0.3">
      <c r="A48">
        <v>47</v>
      </c>
      <c r="B48" t="s">
        <v>66</v>
      </c>
      <c r="C48">
        <v>60</v>
      </c>
      <c r="D48" t="s">
        <v>14</v>
      </c>
      <c r="E48" t="s">
        <v>15</v>
      </c>
      <c r="F48">
        <v>65235</v>
      </c>
      <c r="G48" s="2">
        <v>43528</v>
      </c>
      <c r="H48">
        <v>17885</v>
      </c>
      <c r="I48" t="s">
        <v>12</v>
      </c>
      <c r="J48">
        <v>23</v>
      </c>
      <c r="K48" t="str">
        <f t="shared" si="0"/>
        <v>above</v>
      </c>
      <c r="L48" t="str" cm="1">
        <f t="array" ref="L48">_xlfn.IFS(J48 &gt;= 50, "Excellent", J48 &gt;= 40, "Good", J48 &gt;= 30, "Average", J48 &lt; 30, "Poor")</f>
        <v>Poor</v>
      </c>
      <c r="M48" t="b">
        <f t="shared" si="1"/>
        <v>0</v>
      </c>
      <c r="N48" t="b">
        <f t="shared" si="2"/>
        <v>1</v>
      </c>
      <c r="O48" t="b">
        <f t="shared" si="3"/>
        <v>1</v>
      </c>
      <c r="P48">
        <f t="shared" si="4"/>
        <v>10948286</v>
      </c>
    </row>
    <row r="49" spans="1:16" x14ac:dyDescent="0.3">
      <c r="A49">
        <v>48</v>
      </c>
      <c r="B49" t="s">
        <v>67</v>
      </c>
      <c r="C49">
        <v>45</v>
      </c>
      <c r="D49" t="s">
        <v>14</v>
      </c>
      <c r="E49" t="s">
        <v>21</v>
      </c>
      <c r="F49">
        <v>53896</v>
      </c>
      <c r="G49" s="2">
        <v>43610</v>
      </c>
      <c r="H49">
        <v>10038</v>
      </c>
      <c r="I49" t="s">
        <v>12</v>
      </c>
      <c r="J49">
        <v>28</v>
      </c>
      <c r="K49" t="str">
        <f t="shared" si="0"/>
        <v>above</v>
      </c>
      <c r="L49" t="str" cm="1">
        <f t="array" ref="L49">_xlfn.IFS(J49 &gt;= 50, "Excellent", J49 &gt;= 40, "Good", J49 &gt;= 30, "Average", J49 &lt; 30, "Poor")</f>
        <v>Poor</v>
      </c>
      <c r="M49" t="b">
        <f t="shared" si="1"/>
        <v>0</v>
      </c>
      <c r="N49" t="b">
        <f t="shared" si="2"/>
        <v>0</v>
      </c>
      <c r="O49" t="b">
        <f t="shared" si="3"/>
        <v>0</v>
      </c>
      <c r="P49">
        <f t="shared" si="4"/>
        <v>10996223</v>
      </c>
    </row>
    <row r="50" spans="1:16" x14ac:dyDescent="0.3">
      <c r="A50">
        <v>49</v>
      </c>
      <c r="B50" t="s">
        <v>68</v>
      </c>
      <c r="C50">
        <v>55</v>
      </c>
      <c r="D50" t="s">
        <v>11</v>
      </c>
      <c r="E50" t="s">
        <v>25</v>
      </c>
      <c r="F50">
        <v>79728</v>
      </c>
      <c r="G50" s="2">
        <v>42025</v>
      </c>
      <c r="H50">
        <v>31579</v>
      </c>
      <c r="I50" t="s">
        <v>16</v>
      </c>
      <c r="J50">
        <v>49</v>
      </c>
      <c r="K50" t="str">
        <f t="shared" si="0"/>
        <v>above</v>
      </c>
      <c r="L50" t="str" cm="1">
        <f t="array" ref="L50">_xlfn.IFS(J50 &gt;= 50, "Excellent", J50 &gt;= 40, "Good", J50 &gt;= 30, "Average", J50 &lt; 30, "Poor")</f>
        <v>Good</v>
      </c>
      <c r="M50" t="b">
        <f t="shared" si="1"/>
        <v>0</v>
      </c>
      <c r="N50" t="b">
        <f t="shared" si="2"/>
        <v>1</v>
      </c>
      <c r="O50" t="b">
        <f t="shared" si="3"/>
        <v>1</v>
      </c>
      <c r="P50">
        <f t="shared" si="4"/>
        <v>10834023</v>
      </c>
    </row>
    <row r="51" spans="1:16" x14ac:dyDescent="0.3">
      <c r="A51">
        <v>50</v>
      </c>
      <c r="B51" t="s">
        <v>69</v>
      </c>
      <c r="C51">
        <v>37</v>
      </c>
      <c r="D51" t="s">
        <v>14</v>
      </c>
      <c r="E51" t="s">
        <v>7</v>
      </c>
      <c r="F51">
        <v>56379</v>
      </c>
      <c r="G51" s="2">
        <v>41955</v>
      </c>
      <c r="H51">
        <v>29520</v>
      </c>
      <c r="I51" t="s">
        <v>29</v>
      </c>
      <c r="J51">
        <v>24</v>
      </c>
      <c r="K51" t="str">
        <f t="shared" si="0"/>
        <v>above</v>
      </c>
      <c r="L51" t="str" cm="1">
        <f t="array" ref="L51">_xlfn.IFS(J51 &gt;= 50, "Excellent", J51 &gt;= 40, "Good", J51 &gt;= 30, "Average", J51 &lt; 30, "Poor")</f>
        <v>Poor</v>
      </c>
      <c r="M51" t="b">
        <f t="shared" si="1"/>
        <v>0</v>
      </c>
      <c r="N51" t="b">
        <f t="shared" si="2"/>
        <v>0</v>
      </c>
      <c r="O51" t="b">
        <f t="shared" si="3"/>
        <v>1</v>
      </c>
      <c r="P51">
        <f t="shared" si="4"/>
        <v>11183743</v>
      </c>
    </row>
    <row r="52" spans="1:16" x14ac:dyDescent="0.3">
      <c r="A52">
        <v>51</v>
      </c>
      <c r="B52" t="s">
        <v>70</v>
      </c>
      <c r="C52">
        <v>54</v>
      </c>
      <c r="D52" t="s">
        <v>14</v>
      </c>
      <c r="E52" t="s">
        <v>18</v>
      </c>
      <c r="F52">
        <v>66692</v>
      </c>
      <c r="G52" s="2">
        <v>43832</v>
      </c>
      <c r="H52">
        <v>34354</v>
      </c>
      <c r="I52" t="s">
        <v>12</v>
      </c>
      <c r="J52">
        <v>57</v>
      </c>
      <c r="K52" t="str">
        <f t="shared" si="0"/>
        <v>above</v>
      </c>
      <c r="L52" t="str" cm="1">
        <f t="array" ref="L52">_xlfn.IFS(J52 &gt;= 50, "Excellent", J52 &gt;= 40, "Good", J52 &gt;= 30, "Average", J52 &lt; 30, "Poor")</f>
        <v>Excellent</v>
      </c>
      <c r="M52" t="b">
        <f t="shared" si="1"/>
        <v>1</v>
      </c>
      <c r="N52" t="b">
        <f t="shared" si="2"/>
        <v>1</v>
      </c>
      <c r="O52" t="b">
        <f t="shared" si="3"/>
        <v>1</v>
      </c>
      <c r="P52">
        <f t="shared" si="4"/>
        <v>10764844</v>
      </c>
    </row>
    <row r="53" spans="1:16" x14ac:dyDescent="0.3">
      <c r="A53">
        <v>52</v>
      </c>
      <c r="B53" t="s">
        <v>71</v>
      </c>
      <c r="C53">
        <v>59</v>
      </c>
      <c r="D53" t="s">
        <v>11</v>
      </c>
      <c r="E53" t="s">
        <v>21</v>
      </c>
      <c r="F53">
        <v>72261</v>
      </c>
      <c r="G53" s="2">
        <v>43759</v>
      </c>
      <c r="H53">
        <v>35893</v>
      </c>
      <c r="I53" t="s">
        <v>22</v>
      </c>
      <c r="J53">
        <v>55</v>
      </c>
      <c r="K53" t="str">
        <f t="shared" si="0"/>
        <v>above</v>
      </c>
      <c r="L53" t="str" cm="1">
        <f t="array" ref="L53">_xlfn.IFS(J53 &gt;= 50, "Excellent", J53 &gt;= 40, "Good", J53 &gt;= 30, "Average", J53 &lt; 30, "Poor")</f>
        <v>Excellent</v>
      </c>
      <c r="M53" t="b">
        <f t="shared" si="1"/>
        <v>0</v>
      </c>
      <c r="N53" t="b">
        <f t="shared" si="2"/>
        <v>1</v>
      </c>
      <c r="O53" t="b">
        <f t="shared" si="3"/>
        <v>0</v>
      </c>
      <c r="P53">
        <f t="shared" si="4"/>
        <v>10731166</v>
      </c>
    </row>
    <row r="54" spans="1:16" x14ac:dyDescent="0.3">
      <c r="A54">
        <v>53</v>
      </c>
      <c r="B54" t="s">
        <v>72</v>
      </c>
      <c r="C54">
        <v>41</v>
      </c>
      <c r="D54" t="s">
        <v>14</v>
      </c>
      <c r="E54" t="s">
        <v>21</v>
      </c>
      <c r="F54">
        <v>60760</v>
      </c>
      <c r="G54" s="2">
        <v>42086</v>
      </c>
      <c r="H54">
        <v>31981</v>
      </c>
      <c r="I54" t="s">
        <v>12</v>
      </c>
      <c r="J54">
        <v>47</v>
      </c>
      <c r="K54" t="str">
        <f t="shared" si="0"/>
        <v>above</v>
      </c>
      <c r="L54" t="str" cm="1">
        <f t="array" ref="L54">_xlfn.IFS(J54 &gt;= 50, "Excellent", J54 &gt;= 40, "Good", J54 &gt;= 30, "Average", J54 &lt; 30, "Poor")</f>
        <v>Good</v>
      </c>
      <c r="M54" t="b">
        <f t="shared" si="1"/>
        <v>0</v>
      </c>
      <c r="N54" t="b">
        <f t="shared" si="2"/>
        <v>1</v>
      </c>
      <c r="O54" t="b">
        <f t="shared" si="3"/>
        <v>0</v>
      </c>
      <c r="P54">
        <f t="shared" si="4"/>
        <v>10562083</v>
      </c>
    </row>
    <row r="55" spans="1:16" x14ac:dyDescent="0.3">
      <c r="A55">
        <v>54</v>
      </c>
      <c r="B55" t="s">
        <v>73</v>
      </c>
      <c r="C55">
        <v>27</v>
      </c>
      <c r="D55" t="s">
        <v>14</v>
      </c>
      <c r="E55" t="s">
        <v>25</v>
      </c>
      <c r="F55">
        <v>45498</v>
      </c>
      <c r="G55" s="2">
        <v>43968</v>
      </c>
      <c r="H55">
        <v>35464</v>
      </c>
      <c r="I55" t="s">
        <v>22</v>
      </c>
      <c r="J55">
        <v>40</v>
      </c>
      <c r="K55" t="str">
        <f t="shared" si="0"/>
        <v>below</v>
      </c>
      <c r="L55" t="str" cm="1">
        <f t="array" ref="L55">_xlfn.IFS(J55 &gt;= 50, "Excellent", J55 &gt;= 40, "Good", J55 &gt;= 30, "Average", J55 &lt; 30, "Poor")</f>
        <v>Good</v>
      </c>
      <c r="M55" t="b">
        <f t="shared" si="1"/>
        <v>0</v>
      </c>
      <c r="N55" t="b">
        <f t="shared" si="2"/>
        <v>1</v>
      </c>
      <c r="O55" t="b">
        <f t="shared" si="3"/>
        <v>1</v>
      </c>
      <c r="P55">
        <f t="shared" si="4"/>
        <v>10933359</v>
      </c>
    </row>
    <row r="56" spans="1:16" x14ac:dyDescent="0.3">
      <c r="A56">
        <v>55</v>
      </c>
      <c r="B56" t="s">
        <v>74</v>
      </c>
      <c r="C56">
        <v>43</v>
      </c>
      <c r="D56" t="s">
        <v>11</v>
      </c>
      <c r="E56" t="s">
        <v>21</v>
      </c>
      <c r="F56">
        <v>33580</v>
      </c>
      <c r="G56" s="2">
        <v>43681</v>
      </c>
      <c r="H56">
        <v>27018</v>
      </c>
      <c r="I56" t="s">
        <v>16</v>
      </c>
      <c r="J56">
        <v>56</v>
      </c>
      <c r="K56" t="str">
        <f t="shared" si="0"/>
        <v>below</v>
      </c>
      <c r="L56" t="str" cm="1">
        <f t="array" ref="L56">_xlfn.IFS(J56 &gt;= 50, "Excellent", J56 &gt;= 40, "Good", J56 &gt;= 30, "Average", J56 &lt; 30, "Poor")</f>
        <v>Excellent</v>
      </c>
      <c r="M56" t="b">
        <f t="shared" si="1"/>
        <v>0</v>
      </c>
      <c r="N56" t="b">
        <f t="shared" si="2"/>
        <v>0</v>
      </c>
      <c r="O56" t="b">
        <f t="shared" si="3"/>
        <v>0</v>
      </c>
      <c r="P56">
        <f t="shared" si="4"/>
        <v>10633115</v>
      </c>
    </row>
    <row r="57" spans="1:16" x14ac:dyDescent="0.3">
      <c r="A57">
        <v>56</v>
      </c>
      <c r="B57" t="s">
        <v>75</v>
      </c>
      <c r="C57">
        <v>52</v>
      </c>
      <c r="D57" t="s">
        <v>11</v>
      </c>
      <c r="E57" t="s">
        <v>15</v>
      </c>
      <c r="F57">
        <v>62298</v>
      </c>
      <c r="G57" s="2">
        <v>42991</v>
      </c>
      <c r="H57">
        <v>28223</v>
      </c>
      <c r="I57" t="s">
        <v>22</v>
      </c>
      <c r="J57">
        <v>24</v>
      </c>
      <c r="K57" t="str">
        <f t="shared" si="0"/>
        <v>above</v>
      </c>
      <c r="L57" t="str" cm="1">
        <f t="array" ref="L57">_xlfn.IFS(J57 &gt;= 50, "Excellent", J57 &gt;= 40, "Good", J57 &gt;= 30, "Average", J57 &lt; 30, "Poor")</f>
        <v>Poor</v>
      </c>
      <c r="M57" t="b">
        <f t="shared" si="1"/>
        <v>0</v>
      </c>
      <c r="N57" t="b">
        <f t="shared" si="2"/>
        <v>1</v>
      </c>
      <c r="O57" t="b">
        <f t="shared" si="3"/>
        <v>1</v>
      </c>
      <c r="P57">
        <f t="shared" si="4"/>
        <v>10856410</v>
      </c>
    </row>
    <row r="58" spans="1:16" x14ac:dyDescent="0.3">
      <c r="A58">
        <v>57</v>
      </c>
      <c r="B58" t="s">
        <v>76</v>
      </c>
      <c r="C58">
        <v>44</v>
      </c>
      <c r="D58" t="s">
        <v>11</v>
      </c>
      <c r="E58" t="s">
        <v>15</v>
      </c>
      <c r="F58">
        <v>78710</v>
      </c>
      <c r="G58" s="2">
        <v>41960</v>
      </c>
      <c r="H58">
        <v>17457</v>
      </c>
      <c r="I58" t="s">
        <v>12</v>
      </c>
      <c r="J58">
        <v>46</v>
      </c>
      <c r="K58" t="str">
        <f t="shared" si="0"/>
        <v>above</v>
      </c>
      <c r="L58" t="str" cm="1">
        <f t="array" ref="L58">_xlfn.IFS(J58 &gt;= 50, "Excellent", J58 &gt;= 40, "Good", J58 &gt;= 30, "Average", J58 &lt; 30, "Poor")</f>
        <v>Good</v>
      </c>
      <c r="M58" t="b">
        <f t="shared" si="1"/>
        <v>0</v>
      </c>
      <c r="N58" t="b">
        <f t="shared" si="2"/>
        <v>1</v>
      </c>
      <c r="O58" t="b">
        <f t="shared" si="3"/>
        <v>1</v>
      </c>
      <c r="P58">
        <f t="shared" si="4"/>
        <v>10816024</v>
      </c>
    </row>
    <row r="59" spans="1:16" x14ac:dyDescent="0.3">
      <c r="A59">
        <v>58</v>
      </c>
      <c r="B59" t="s">
        <v>77</v>
      </c>
      <c r="C59">
        <v>53</v>
      </c>
      <c r="D59" t="s">
        <v>11</v>
      </c>
      <c r="E59" t="s">
        <v>21</v>
      </c>
      <c r="F59">
        <v>56024</v>
      </c>
      <c r="G59" s="2">
        <v>42256</v>
      </c>
      <c r="H59">
        <v>19223</v>
      </c>
      <c r="I59" t="s">
        <v>29</v>
      </c>
      <c r="J59">
        <v>41</v>
      </c>
      <c r="K59" t="str">
        <f t="shared" si="0"/>
        <v>above</v>
      </c>
      <c r="L59" t="str" cm="1">
        <f t="array" ref="L59">_xlfn.IFS(J59 &gt;= 50, "Excellent", J59 &gt;= 40, "Good", J59 &gt;= 30, "Average", J59 &lt; 30, "Poor")</f>
        <v>Good</v>
      </c>
      <c r="M59" t="b">
        <f t="shared" si="1"/>
        <v>0</v>
      </c>
      <c r="N59" t="b">
        <f t="shared" si="2"/>
        <v>0</v>
      </c>
      <c r="O59" t="b">
        <f t="shared" si="3"/>
        <v>0</v>
      </c>
      <c r="P59">
        <f t="shared" si="4"/>
        <v>10852820</v>
      </c>
    </row>
    <row r="60" spans="1:16" x14ac:dyDescent="0.3">
      <c r="A60">
        <v>59</v>
      </c>
      <c r="B60" t="s">
        <v>78</v>
      </c>
      <c r="C60">
        <v>34</v>
      </c>
      <c r="D60" t="s">
        <v>14</v>
      </c>
      <c r="E60" t="s">
        <v>21</v>
      </c>
      <c r="F60">
        <v>54182</v>
      </c>
      <c r="G60" s="2">
        <v>41854</v>
      </c>
      <c r="H60">
        <v>35871</v>
      </c>
      <c r="I60" t="s">
        <v>29</v>
      </c>
      <c r="J60">
        <v>42</v>
      </c>
      <c r="K60" t="str">
        <f t="shared" si="0"/>
        <v>above</v>
      </c>
      <c r="L60" t="str" cm="1">
        <f t="array" ref="L60">_xlfn.IFS(J60 &gt;= 50, "Excellent", J60 &gt;= 40, "Good", J60 &gt;= 30, "Average", J60 &lt; 30, "Poor")</f>
        <v>Good</v>
      </c>
      <c r="M60" t="b">
        <f t="shared" si="1"/>
        <v>0</v>
      </c>
      <c r="N60" t="b">
        <f t="shared" si="2"/>
        <v>0</v>
      </c>
      <c r="O60" t="b">
        <f t="shared" si="3"/>
        <v>0</v>
      </c>
      <c r="P60">
        <f t="shared" si="4"/>
        <v>10911028</v>
      </c>
    </row>
    <row r="61" spans="1:16" x14ac:dyDescent="0.3">
      <c r="A61">
        <v>60</v>
      </c>
      <c r="B61" t="s">
        <v>79</v>
      </c>
      <c r="C61">
        <v>23</v>
      </c>
      <c r="D61" t="s">
        <v>11</v>
      </c>
      <c r="E61" t="s">
        <v>21</v>
      </c>
      <c r="F61">
        <v>39725</v>
      </c>
      <c r="G61" s="2">
        <v>43757</v>
      </c>
      <c r="H61">
        <v>16640</v>
      </c>
      <c r="I61" t="s">
        <v>16</v>
      </c>
      <c r="J61">
        <v>47</v>
      </c>
      <c r="K61" t="str">
        <f t="shared" si="0"/>
        <v>below</v>
      </c>
      <c r="L61" t="str" cm="1">
        <f t="array" ref="L61">_xlfn.IFS(J61 &gt;= 50, "Excellent", J61 &gt;= 40, "Good", J61 &gt;= 30, "Average", J61 &lt; 30, "Poor")</f>
        <v>Good</v>
      </c>
      <c r="M61" t="b">
        <f t="shared" si="1"/>
        <v>0</v>
      </c>
      <c r="N61" t="b">
        <f t="shared" si="2"/>
        <v>0</v>
      </c>
      <c r="O61" t="b">
        <f t="shared" si="3"/>
        <v>0</v>
      </c>
      <c r="P61">
        <f t="shared" si="4"/>
        <v>10967668</v>
      </c>
    </row>
    <row r="62" spans="1:16" x14ac:dyDescent="0.3">
      <c r="A62">
        <v>61</v>
      </c>
      <c r="B62" t="s">
        <v>80</v>
      </c>
      <c r="C62">
        <v>60</v>
      </c>
      <c r="D62" t="s">
        <v>11</v>
      </c>
      <c r="E62" t="s">
        <v>7</v>
      </c>
      <c r="F62">
        <v>53691</v>
      </c>
      <c r="G62" s="2">
        <v>45379</v>
      </c>
      <c r="H62">
        <v>29049</v>
      </c>
      <c r="I62" t="s">
        <v>16</v>
      </c>
      <c r="J62">
        <v>59</v>
      </c>
      <c r="K62" t="str">
        <f t="shared" si="0"/>
        <v>above</v>
      </c>
      <c r="L62" t="str" cm="1">
        <f t="array" ref="L62">_xlfn.IFS(J62 &gt;= 50, "Excellent", J62 &gt;= 40, "Good", J62 &gt;= 30, "Average", J62 &lt; 30, "Poor")</f>
        <v>Excellent</v>
      </c>
      <c r="M62" t="b">
        <f t="shared" si="1"/>
        <v>0</v>
      </c>
      <c r="N62" t="b">
        <f t="shared" si="2"/>
        <v>0</v>
      </c>
      <c r="O62" t="b">
        <f t="shared" si="3"/>
        <v>1</v>
      </c>
      <c r="P62">
        <f t="shared" si="4"/>
        <v>11071917</v>
      </c>
    </row>
    <row r="63" spans="1:16" x14ac:dyDescent="0.3">
      <c r="A63">
        <v>62</v>
      </c>
      <c r="B63" t="s">
        <v>81</v>
      </c>
      <c r="C63">
        <v>21</v>
      </c>
      <c r="D63" t="s">
        <v>14</v>
      </c>
      <c r="E63" t="s">
        <v>25</v>
      </c>
      <c r="F63">
        <v>38755</v>
      </c>
      <c r="G63" s="2">
        <v>44314</v>
      </c>
      <c r="H63">
        <v>15963</v>
      </c>
      <c r="I63" t="s">
        <v>12</v>
      </c>
      <c r="J63">
        <v>44</v>
      </c>
      <c r="K63" t="str">
        <f t="shared" si="0"/>
        <v>below</v>
      </c>
      <c r="L63" t="str" cm="1">
        <f t="array" ref="L63">_xlfn.IFS(J63 &gt;= 50, "Excellent", J63 &gt;= 40, "Good", J63 &gt;= 30, "Average", J63 &lt; 30, "Poor")</f>
        <v>Good</v>
      </c>
      <c r="M63" t="b">
        <f t="shared" si="1"/>
        <v>0</v>
      </c>
      <c r="N63" t="b">
        <f t="shared" si="2"/>
        <v>1</v>
      </c>
      <c r="O63" t="b">
        <f t="shared" si="3"/>
        <v>1</v>
      </c>
      <c r="P63">
        <f t="shared" si="4"/>
        <v>10853861</v>
      </c>
    </row>
    <row r="64" spans="1:16" x14ac:dyDescent="0.3">
      <c r="A64">
        <v>63</v>
      </c>
      <c r="B64" t="s">
        <v>82</v>
      </c>
      <c r="C64">
        <v>34</v>
      </c>
      <c r="D64" t="s">
        <v>11</v>
      </c>
      <c r="E64" t="s">
        <v>15</v>
      </c>
      <c r="F64">
        <v>43637</v>
      </c>
      <c r="G64" s="2">
        <v>43121</v>
      </c>
      <c r="H64">
        <v>24677</v>
      </c>
      <c r="I64" t="s">
        <v>22</v>
      </c>
      <c r="J64">
        <v>59</v>
      </c>
      <c r="K64" t="str">
        <f t="shared" si="0"/>
        <v>below</v>
      </c>
      <c r="L64" t="str" cm="1">
        <f t="array" ref="L64">_xlfn.IFS(J64 &gt;= 50, "Excellent", J64 &gt;= 40, "Good", J64 &gt;= 30, "Average", J64 &lt; 30, "Poor")</f>
        <v>Excellent</v>
      </c>
      <c r="M64" t="b">
        <f t="shared" si="1"/>
        <v>0</v>
      </c>
      <c r="N64" t="b">
        <f t="shared" si="2"/>
        <v>0</v>
      </c>
      <c r="O64" t="b">
        <f t="shared" si="3"/>
        <v>1</v>
      </c>
      <c r="P64">
        <f t="shared" si="4"/>
        <v>10528205</v>
      </c>
    </row>
    <row r="65" spans="1:16" x14ac:dyDescent="0.3">
      <c r="A65">
        <v>64</v>
      </c>
      <c r="B65" t="s">
        <v>83</v>
      </c>
      <c r="C65">
        <v>37</v>
      </c>
      <c r="D65" t="s">
        <v>11</v>
      </c>
      <c r="E65" t="s">
        <v>15</v>
      </c>
      <c r="F65">
        <v>75596</v>
      </c>
      <c r="G65" s="2">
        <v>44269</v>
      </c>
      <c r="H65">
        <v>32158</v>
      </c>
      <c r="I65" t="s">
        <v>29</v>
      </c>
      <c r="J65">
        <v>21</v>
      </c>
      <c r="K65" t="str">
        <f t="shared" si="0"/>
        <v>above</v>
      </c>
      <c r="L65" t="str" cm="1">
        <f t="array" ref="L65">_xlfn.IFS(J65 &gt;= 50, "Excellent", J65 &gt;= 40, "Good", J65 &gt;= 30, "Average", J65 &lt; 30, "Poor")</f>
        <v>Poor</v>
      </c>
      <c r="M65" t="b">
        <f t="shared" si="1"/>
        <v>0</v>
      </c>
      <c r="N65" t="b">
        <f t="shared" si="2"/>
        <v>1</v>
      </c>
      <c r="O65" t="b">
        <f t="shared" si="3"/>
        <v>1</v>
      </c>
      <c r="P65">
        <f t="shared" si="4"/>
        <v>10490814</v>
      </c>
    </row>
    <row r="66" spans="1:16" x14ac:dyDescent="0.3">
      <c r="A66">
        <v>65</v>
      </c>
      <c r="B66" t="s">
        <v>84</v>
      </c>
      <c r="C66">
        <v>34</v>
      </c>
      <c r="D66" t="s">
        <v>14</v>
      </c>
      <c r="E66" t="s">
        <v>15</v>
      </c>
      <c r="F66">
        <v>52922</v>
      </c>
      <c r="G66" s="2">
        <v>45236</v>
      </c>
      <c r="H66">
        <v>36162</v>
      </c>
      <c r="I66" t="s">
        <v>12</v>
      </c>
      <c r="J66">
        <v>50</v>
      </c>
      <c r="K66" t="str">
        <f t="shared" si="0"/>
        <v>above</v>
      </c>
      <c r="L66" t="str" cm="1">
        <f t="array" ref="L66">_xlfn.IFS(J66 &gt;= 50, "Excellent", J66 &gt;= 40, "Good", J66 &gt;= 30, "Average", J66 &lt; 30, "Poor")</f>
        <v>Excellent</v>
      </c>
      <c r="M66" t="b">
        <f t="shared" si="1"/>
        <v>0</v>
      </c>
      <c r="N66" t="b">
        <f t="shared" si="2"/>
        <v>0</v>
      </c>
      <c r="O66" t="b">
        <f t="shared" si="3"/>
        <v>1</v>
      </c>
      <c r="P66">
        <f t="shared" si="4"/>
        <v>10718151</v>
      </c>
    </row>
    <row r="67" spans="1:16" x14ac:dyDescent="0.3">
      <c r="A67">
        <v>66</v>
      </c>
      <c r="B67" t="s">
        <v>85</v>
      </c>
      <c r="C67">
        <v>37</v>
      </c>
      <c r="D67" t="s">
        <v>14</v>
      </c>
      <c r="E67" t="s">
        <v>7</v>
      </c>
      <c r="F67">
        <v>70757</v>
      </c>
      <c r="G67" s="2">
        <v>43554</v>
      </c>
      <c r="H67">
        <v>25859</v>
      </c>
      <c r="I67" t="s">
        <v>29</v>
      </c>
      <c r="J67">
        <v>23</v>
      </c>
      <c r="K67" t="str">
        <f t="shared" ref="K67:K130" si="6">IF(F67&gt;50000,"above","below")</f>
        <v>above</v>
      </c>
      <c r="L67" t="str" cm="1">
        <f t="array" ref="L67">_xlfn.IFS(J67 &gt;= 50, "Excellent", J67 &gt;= 40, "Good", J67 &gt;= 30, "Average", J67 &lt; 30, "Poor")</f>
        <v>Poor</v>
      </c>
      <c r="M67" t="b">
        <f t="shared" ref="M67:M130" si="7">AND(E67 = "HR", I67 = "North", H67 &gt; 15000)</f>
        <v>0</v>
      </c>
      <c r="N67" t="b">
        <f t="shared" ref="N67:N130" si="8">OR(E67 = "IT", F67 &gt; 60000)</f>
        <v>1</v>
      </c>
      <c r="O67" t="b">
        <f t="shared" ref="O67:O130" si="9">NOT(E67 = "Marketing")</f>
        <v>1</v>
      </c>
      <c r="P67">
        <f t="shared" ref="P67:P130" si="10">SUMIF($E$2:$E$1001,"sales",F67:F1066)</f>
        <v>10346412</v>
      </c>
    </row>
    <row r="68" spans="1:16" x14ac:dyDescent="0.3">
      <c r="A68">
        <v>67</v>
      </c>
      <c r="B68" t="s">
        <v>86</v>
      </c>
      <c r="C68">
        <v>32</v>
      </c>
      <c r="D68" t="s">
        <v>11</v>
      </c>
      <c r="E68" t="s">
        <v>18</v>
      </c>
      <c r="F68">
        <v>56757</v>
      </c>
      <c r="G68" s="2">
        <v>45114</v>
      </c>
      <c r="H68">
        <v>14541</v>
      </c>
      <c r="I68" t="s">
        <v>29</v>
      </c>
      <c r="J68">
        <v>57</v>
      </c>
      <c r="K68" t="str">
        <f t="shared" si="6"/>
        <v>above</v>
      </c>
      <c r="L68" t="str" cm="1">
        <f t="array" ref="L68">_xlfn.IFS(J68 &gt;= 50, "Excellent", J68 &gt;= 40, "Good", J68 &gt;= 30, "Average", J68 &lt; 30, "Poor")</f>
        <v>Excellent</v>
      </c>
      <c r="M68" t="b">
        <f t="shared" si="7"/>
        <v>0</v>
      </c>
      <c r="N68" t="b">
        <f t="shared" si="8"/>
        <v>0</v>
      </c>
      <c r="O68" t="b">
        <f t="shared" si="9"/>
        <v>1</v>
      </c>
      <c r="P68">
        <f t="shared" si="10"/>
        <v>10540435</v>
      </c>
    </row>
    <row r="69" spans="1:16" x14ac:dyDescent="0.3">
      <c r="A69">
        <v>68</v>
      </c>
      <c r="B69" t="s">
        <v>87</v>
      </c>
      <c r="C69">
        <v>44</v>
      </c>
      <c r="D69" t="s">
        <v>14</v>
      </c>
      <c r="E69" t="s">
        <v>21</v>
      </c>
      <c r="F69">
        <v>58591</v>
      </c>
      <c r="G69" s="2">
        <v>42966</v>
      </c>
      <c r="H69">
        <v>36452</v>
      </c>
      <c r="I69" t="s">
        <v>12</v>
      </c>
      <c r="J69">
        <v>56</v>
      </c>
      <c r="K69" t="str">
        <f t="shared" si="6"/>
        <v>above</v>
      </c>
      <c r="L69" t="str" cm="1">
        <f t="array" ref="L69">_xlfn.IFS(J69 &gt;= 50, "Excellent", J69 &gt;= 40, "Good", J69 &gt;= 30, "Average", J69 &lt; 30, "Poor")</f>
        <v>Excellent</v>
      </c>
      <c r="M69" t="b">
        <f t="shared" si="7"/>
        <v>0</v>
      </c>
      <c r="N69" t="b">
        <f t="shared" si="8"/>
        <v>0</v>
      </c>
      <c r="O69" t="b">
        <f t="shared" si="9"/>
        <v>0</v>
      </c>
      <c r="P69">
        <f t="shared" si="10"/>
        <v>10604020</v>
      </c>
    </row>
    <row r="70" spans="1:16" x14ac:dyDescent="0.3">
      <c r="A70">
        <v>69</v>
      </c>
      <c r="B70" t="s">
        <v>88</v>
      </c>
      <c r="C70">
        <v>38</v>
      </c>
      <c r="D70" t="s">
        <v>11</v>
      </c>
      <c r="E70" t="s">
        <v>18</v>
      </c>
      <c r="F70">
        <v>32203</v>
      </c>
      <c r="G70" s="2">
        <v>43219</v>
      </c>
      <c r="H70">
        <v>27640</v>
      </c>
      <c r="I70" t="s">
        <v>22</v>
      </c>
      <c r="J70">
        <v>54</v>
      </c>
      <c r="K70" t="str">
        <f t="shared" si="6"/>
        <v>below</v>
      </c>
      <c r="L70" t="str" cm="1">
        <f t="array" ref="L70">_xlfn.IFS(J70 &gt;= 50, "Excellent", J70 &gt;= 40, "Good", J70 &gt;= 30, "Average", J70 &lt; 30, "Poor")</f>
        <v>Excellent</v>
      </c>
      <c r="M70" t="b">
        <f t="shared" si="7"/>
        <v>0</v>
      </c>
      <c r="N70" t="b">
        <f t="shared" si="8"/>
        <v>0</v>
      </c>
      <c r="O70" t="b">
        <f t="shared" si="9"/>
        <v>1</v>
      </c>
      <c r="P70">
        <f t="shared" si="10"/>
        <v>10867464</v>
      </c>
    </row>
    <row r="71" spans="1:16" x14ac:dyDescent="0.3">
      <c r="A71">
        <v>70</v>
      </c>
      <c r="B71" t="s">
        <v>89</v>
      </c>
      <c r="C71">
        <v>54</v>
      </c>
      <c r="D71" t="s">
        <v>14</v>
      </c>
      <c r="E71" t="s">
        <v>18</v>
      </c>
      <c r="F71">
        <v>48047</v>
      </c>
      <c r="G71" s="2">
        <v>45010</v>
      </c>
      <c r="H71">
        <v>33965</v>
      </c>
      <c r="I71" t="s">
        <v>22</v>
      </c>
      <c r="J71">
        <v>32</v>
      </c>
      <c r="K71" t="str">
        <f t="shared" si="6"/>
        <v>below</v>
      </c>
      <c r="L71" t="str" cm="1">
        <f t="array" ref="L71">_xlfn.IFS(J71 &gt;= 50, "Excellent", J71 &gt;= 40, "Good", J71 &gt;= 30, "Average", J71 &lt; 30, "Poor")</f>
        <v>Average</v>
      </c>
      <c r="M71" t="b">
        <f t="shared" si="7"/>
        <v>0</v>
      </c>
      <c r="N71" t="b">
        <f t="shared" si="8"/>
        <v>0</v>
      </c>
      <c r="O71" t="b">
        <f t="shared" si="9"/>
        <v>1</v>
      </c>
      <c r="P71">
        <f t="shared" si="10"/>
        <v>10491369</v>
      </c>
    </row>
    <row r="72" spans="1:16" x14ac:dyDescent="0.3">
      <c r="A72">
        <v>71</v>
      </c>
      <c r="B72" t="s">
        <v>90</v>
      </c>
      <c r="C72">
        <v>26</v>
      </c>
      <c r="D72" t="s">
        <v>14</v>
      </c>
      <c r="E72" t="s">
        <v>15</v>
      </c>
      <c r="F72">
        <v>74107</v>
      </c>
      <c r="G72" s="2">
        <v>44209</v>
      </c>
      <c r="H72">
        <v>23664</v>
      </c>
      <c r="I72" t="s">
        <v>12</v>
      </c>
      <c r="J72">
        <v>57</v>
      </c>
      <c r="K72" t="str">
        <f t="shared" si="6"/>
        <v>above</v>
      </c>
      <c r="L72" t="str" cm="1">
        <f t="array" ref="L72">_xlfn.IFS(J72 &gt;= 50, "Excellent", J72 &gt;= 40, "Good", J72 &gt;= 30, "Average", J72 &lt; 30, "Poor")</f>
        <v>Excellent</v>
      </c>
      <c r="M72" t="b">
        <f t="shared" si="7"/>
        <v>0</v>
      </c>
      <c r="N72" t="b">
        <f t="shared" si="8"/>
        <v>1</v>
      </c>
      <c r="O72" t="b">
        <f t="shared" si="9"/>
        <v>1</v>
      </c>
      <c r="P72">
        <f t="shared" si="10"/>
        <v>10737774</v>
      </c>
    </row>
    <row r="73" spans="1:16" x14ac:dyDescent="0.3">
      <c r="A73">
        <v>72</v>
      </c>
      <c r="B73" t="s">
        <v>91</v>
      </c>
      <c r="C73">
        <v>47</v>
      </c>
      <c r="D73" t="s">
        <v>11</v>
      </c>
      <c r="E73" t="s">
        <v>21</v>
      </c>
      <c r="F73">
        <v>56971</v>
      </c>
      <c r="G73" s="2">
        <v>42712</v>
      </c>
      <c r="H73">
        <v>23471</v>
      </c>
      <c r="I73" t="s">
        <v>16</v>
      </c>
      <c r="J73">
        <v>30</v>
      </c>
      <c r="K73" t="str">
        <f t="shared" si="6"/>
        <v>above</v>
      </c>
      <c r="L73" t="str" cm="1">
        <f t="array" ref="L73">_xlfn.IFS(J73 &gt;= 50, "Excellent", J73 &gt;= 40, "Good", J73 &gt;= 30, "Average", J73 &lt; 30, "Poor")</f>
        <v>Average</v>
      </c>
      <c r="M73" t="b">
        <f t="shared" si="7"/>
        <v>0</v>
      </c>
      <c r="N73" t="b">
        <f t="shared" si="8"/>
        <v>0</v>
      </c>
      <c r="O73" t="b">
        <f t="shared" si="9"/>
        <v>0</v>
      </c>
      <c r="P73">
        <f t="shared" si="10"/>
        <v>10306309</v>
      </c>
    </row>
    <row r="74" spans="1:16" x14ac:dyDescent="0.3">
      <c r="A74">
        <v>73</v>
      </c>
      <c r="B74" t="s">
        <v>92</v>
      </c>
      <c r="C74">
        <v>36</v>
      </c>
      <c r="D74" t="s">
        <v>14</v>
      </c>
      <c r="E74" t="s">
        <v>21</v>
      </c>
      <c r="F74">
        <v>37625</v>
      </c>
      <c r="G74" s="2">
        <v>42469</v>
      </c>
      <c r="H74">
        <v>31244</v>
      </c>
      <c r="I74" t="s">
        <v>16</v>
      </c>
      <c r="J74">
        <v>45</v>
      </c>
      <c r="K74" t="str">
        <f t="shared" si="6"/>
        <v>below</v>
      </c>
      <c r="L74" t="str" cm="1">
        <f t="array" ref="L74">_xlfn.IFS(J74 &gt;= 50, "Excellent", J74 &gt;= 40, "Good", J74 &gt;= 30, "Average", J74 &lt; 30, "Poor")</f>
        <v>Good</v>
      </c>
      <c r="M74" t="b">
        <f t="shared" si="7"/>
        <v>0</v>
      </c>
      <c r="N74" t="b">
        <f t="shared" si="8"/>
        <v>0</v>
      </c>
      <c r="O74" t="b">
        <f t="shared" si="9"/>
        <v>0</v>
      </c>
      <c r="P74">
        <f t="shared" si="10"/>
        <v>10558226</v>
      </c>
    </row>
    <row r="75" spans="1:16" x14ac:dyDescent="0.3">
      <c r="A75">
        <v>74</v>
      </c>
      <c r="B75" t="s">
        <v>93</v>
      </c>
      <c r="C75">
        <v>42</v>
      </c>
      <c r="D75" t="s">
        <v>11</v>
      </c>
      <c r="E75" t="s">
        <v>15</v>
      </c>
      <c r="F75">
        <v>60986</v>
      </c>
      <c r="G75" s="2">
        <v>44003</v>
      </c>
      <c r="H75">
        <v>27379</v>
      </c>
      <c r="I75" t="s">
        <v>12</v>
      </c>
      <c r="J75">
        <v>40</v>
      </c>
      <c r="K75" t="str">
        <f t="shared" si="6"/>
        <v>above</v>
      </c>
      <c r="L75" t="str" cm="1">
        <f t="array" ref="L75">_xlfn.IFS(J75 &gt;= 50, "Excellent", J75 &gt;= 40, "Good", J75 &gt;= 30, "Average", J75 &lt; 30, "Poor")</f>
        <v>Good</v>
      </c>
      <c r="M75" t="b">
        <f t="shared" si="7"/>
        <v>0</v>
      </c>
      <c r="N75" t="b">
        <f t="shared" si="8"/>
        <v>1</v>
      </c>
      <c r="O75" t="b">
        <f t="shared" si="9"/>
        <v>1</v>
      </c>
      <c r="P75">
        <f t="shared" si="10"/>
        <v>10758269</v>
      </c>
    </row>
    <row r="76" spans="1:16" x14ac:dyDescent="0.3">
      <c r="A76">
        <v>75</v>
      </c>
      <c r="B76" t="s">
        <v>94</v>
      </c>
      <c r="C76">
        <v>56</v>
      </c>
      <c r="D76" t="s">
        <v>14</v>
      </c>
      <c r="E76" t="s">
        <v>18</v>
      </c>
      <c r="F76">
        <v>60239</v>
      </c>
      <c r="G76" s="2">
        <v>42501</v>
      </c>
      <c r="H76">
        <v>27259</v>
      </c>
      <c r="I76" t="s">
        <v>22</v>
      </c>
      <c r="J76">
        <v>54</v>
      </c>
      <c r="K76" t="str">
        <f t="shared" si="6"/>
        <v>above</v>
      </c>
      <c r="L76" t="str" cm="1">
        <f t="array" ref="L76">_xlfn.IFS(J76 &gt;= 50, "Excellent", J76 &gt;= 40, "Good", J76 &gt;= 30, "Average", J76 &lt; 30, "Poor")</f>
        <v>Excellent</v>
      </c>
      <c r="M76" t="b">
        <f t="shared" si="7"/>
        <v>0</v>
      </c>
      <c r="N76" t="b">
        <f t="shared" si="8"/>
        <v>1</v>
      </c>
      <c r="O76" t="b">
        <f t="shared" si="9"/>
        <v>1</v>
      </c>
      <c r="P76">
        <f t="shared" si="10"/>
        <v>10495749</v>
      </c>
    </row>
    <row r="77" spans="1:16" x14ac:dyDescent="0.3">
      <c r="A77">
        <v>76</v>
      </c>
      <c r="B77" t="s">
        <v>95</v>
      </c>
      <c r="C77">
        <v>37</v>
      </c>
      <c r="D77" t="s">
        <v>14</v>
      </c>
      <c r="E77" t="s">
        <v>18</v>
      </c>
      <c r="F77">
        <v>40332</v>
      </c>
      <c r="G77" s="2">
        <v>42458</v>
      </c>
      <c r="H77">
        <v>34505</v>
      </c>
      <c r="I77" t="s">
        <v>22</v>
      </c>
      <c r="J77">
        <v>29</v>
      </c>
      <c r="K77" t="str">
        <f t="shared" si="6"/>
        <v>below</v>
      </c>
      <c r="L77" t="str" cm="1">
        <f t="array" ref="L77">_xlfn.IFS(J77 &gt;= 50, "Excellent", J77 &gt;= 40, "Good", J77 &gt;= 30, "Average", J77 &lt; 30, "Poor")</f>
        <v>Poor</v>
      </c>
      <c r="M77" t="b">
        <f t="shared" si="7"/>
        <v>0</v>
      </c>
      <c r="N77" t="b">
        <f t="shared" si="8"/>
        <v>0</v>
      </c>
      <c r="O77" t="b">
        <f t="shared" si="9"/>
        <v>1</v>
      </c>
      <c r="P77">
        <f t="shared" si="10"/>
        <v>10434970</v>
      </c>
    </row>
    <row r="78" spans="1:16" x14ac:dyDescent="0.3">
      <c r="A78">
        <v>77</v>
      </c>
      <c r="B78" t="s">
        <v>96</v>
      </c>
      <c r="C78">
        <v>20</v>
      </c>
      <c r="D78" t="s">
        <v>14</v>
      </c>
      <c r="E78" t="s">
        <v>15</v>
      </c>
      <c r="F78">
        <v>61375</v>
      </c>
      <c r="G78" s="2">
        <v>43386</v>
      </c>
      <c r="H78">
        <v>18637</v>
      </c>
      <c r="I78" t="s">
        <v>22</v>
      </c>
      <c r="J78">
        <v>28</v>
      </c>
      <c r="K78" t="str">
        <f t="shared" si="6"/>
        <v>above</v>
      </c>
      <c r="L78" t="str" cm="1">
        <f t="array" ref="L78">_xlfn.IFS(J78 &gt;= 50, "Excellent", J78 &gt;= 40, "Good", J78 &gt;= 30, "Average", J78 &lt; 30, "Poor")</f>
        <v>Poor</v>
      </c>
      <c r="M78" t="b">
        <f t="shared" si="7"/>
        <v>0</v>
      </c>
      <c r="N78" t="b">
        <f t="shared" si="8"/>
        <v>1</v>
      </c>
      <c r="O78" t="b">
        <f t="shared" si="9"/>
        <v>1</v>
      </c>
      <c r="P78">
        <f t="shared" si="10"/>
        <v>10839135</v>
      </c>
    </row>
    <row r="79" spans="1:16" x14ac:dyDescent="0.3">
      <c r="A79">
        <v>78</v>
      </c>
      <c r="B79" t="s">
        <v>97</v>
      </c>
      <c r="C79">
        <v>56</v>
      </c>
      <c r="D79" t="s">
        <v>11</v>
      </c>
      <c r="E79" t="s">
        <v>7</v>
      </c>
      <c r="F79">
        <v>37066</v>
      </c>
      <c r="G79" s="2">
        <v>41895</v>
      </c>
      <c r="H79">
        <v>16748</v>
      </c>
      <c r="I79" t="s">
        <v>22</v>
      </c>
      <c r="J79">
        <v>59</v>
      </c>
      <c r="K79" t="str">
        <f t="shared" si="6"/>
        <v>below</v>
      </c>
      <c r="L79" t="str" cm="1">
        <f t="array" ref="L79">_xlfn.IFS(J79 &gt;= 50, "Excellent", J79 &gt;= 40, "Good", J79 &gt;= 30, "Average", J79 &lt; 30, "Poor")</f>
        <v>Excellent</v>
      </c>
      <c r="M79" t="b">
        <f t="shared" si="7"/>
        <v>0</v>
      </c>
      <c r="N79" t="b">
        <f t="shared" si="8"/>
        <v>0</v>
      </c>
      <c r="O79" t="b">
        <f t="shared" si="9"/>
        <v>1</v>
      </c>
      <c r="P79">
        <f t="shared" si="10"/>
        <v>10544931</v>
      </c>
    </row>
    <row r="80" spans="1:16" x14ac:dyDescent="0.3">
      <c r="A80">
        <v>79</v>
      </c>
      <c r="B80" t="s">
        <v>98</v>
      </c>
      <c r="C80">
        <v>58</v>
      </c>
      <c r="D80" t="s">
        <v>11</v>
      </c>
      <c r="E80" t="s">
        <v>25</v>
      </c>
      <c r="F80">
        <v>60260</v>
      </c>
      <c r="G80" s="2">
        <v>42120</v>
      </c>
      <c r="H80">
        <v>35498</v>
      </c>
      <c r="I80" t="s">
        <v>22</v>
      </c>
      <c r="J80">
        <v>39</v>
      </c>
      <c r="K80" t="str">
        <f t="shared" si="6"/>
        <v>above</v>
      </c>
      <c r="L80" t="str" cm="1">
        <f t="array" ref="L80">_xlfn.IFS(J80 &gt;= 50, "Excellent", J80 &gt;= 40, "Good", J80 &gt;= 30, "Average", J80 &lt; 30, "Poor")</f>
        <v>Average</v>
      </c>
      <c r="M80" t="b">
        <f t="shared" si="7"/>
        <v>0</v>
      </c>
      <c r="N80" t="b">
        <f t="shared" si="8"/>
        <v>1</v>
      </c>
      <c r="O80" t="b">
        <f t="shared" si="9"/>
        <v>1</v>
      </c>
      <c r="P80">
        <f t="shared" si="10"/>
        <v>10397464</v>
      </c>
    </row>
    <row r="81" spans="1:16" x14ac:dyDescent="0.3">
      <c r="A81">
        <v>80</v>
      </c>
      <c r="B81" t="s">
        <v>99</v>
      </c>
      <c r="C81">
        <v>58</v>
      </c>
      <c r="D81" t="s">
        <v>11</v>
      </c>
      <c r="E81" t="s">
        <v>25</v>
      </c>
      <c r="F81">
        <v>69797</v>
      </c>
      <c r="G81" s="2">
        <v>44229</v>
      </c>
      <c r="H81">
        <v>24372</v>
      </c>
      <c r="I81" t="s">
        <v>29</v>
      </c>
      <c r="J81">
        <v>33</v>
      </c>
      <c r="K81" t="str">
        <f t="shared" si="6"/>
        <v>above</v>
      </c>
      <c r="L81" t="str" cm="1">
        <f t="array" ref="L81">_xlfn.IFS(J81 &gt;= 50, "Excellent", J81 &gt;= 40, "Good", J81 &gt;= 30, "Average", J81 &lt; 30, "Poor")</f>
        <v>Average</v>
      </c>
      <c r="M81" t="b">
        <f t="shared" si="7"/>
        <v>0</v>
      </c>
      <c r="N81" t="b">
        <f t="shared" si="8"/>
        <v>1</v>
      </c>
      <c r="O81" t="b">
        <f t="shared" si="9"/>
        <v>1</v>
      </c>
      <c r="P81">
        <f t="shared" si="10"/>
        <v>10608306</v>
      </c>
    </row>
    <row r="82" spans="1:16" x14ac:dyDescent="0.3">
      <c r="A82">
        <v>81</v>
      </c>
      <c r="B82" t="s">
        <v>100</v>
      </c>
      <c r="C82">
        <v>45</v>
      </c>
      <c r="D82" t="s">
        <v>14</v>
      </c>
      <c r="E82" t="s">
        <v>18</v>
      </c>
      <c r="F82">
        <v>78550</v>
      </c>
      <c r="G82" s="2">
        <v>44524</v>
      </c>
      <c r="H82">
        <v>29388</v>
      </c>
      <c r="I82" t="s">
        <v>12</v>
      </c>
      <c r="J82">
        <v>23</v>
      </c>
      <c r="K82" t="str">
        <f t="shared" si="6"/>
        <v>above</v>
      </c>
      <c r="L82" t="str" cm="1">
        <f t="array" ref="L82">_xlfn.IFS(J82 &gt;= 50, "Excellent", J82 &gt;= 40, "Good", J82 &gt;= 30, "Average", J82 &lt; 30, "Poor")</f>
        <v>Poor</v>
      </c>
      <c r="M82" t="b">
        <f t="shared" si="7"/>
        <v>1</v>
      </c>
      <c r="N82" t="b">
        <f t="shared" si="8"/>
        <v>1</v>
      </c>
      <c r="O82" t="b">
        <f t="shared" si="9"/>
        <v>1</v>
      </c>
      <c r="P82">
        <f t="shared" si="10"/>
        <v>10354206</v>
      </c>
    </row>
    <row r="83" spans="1:16" x14ac:dyDescent="0.3">
      <c r="A83">
        <v>82</v>
      </c>
      <c r="B83" t="s">
        <v>101</v>
      </c>
      <c r="C83">
        <v>29</v>
      </c>
      <c r="D83" t="s">
        <v>14</v>
      </c>
      <c r="E83" t="s">
        <v>18</v>
      </c>
      <c r="F83">
        <v>53725</v>
      </c>
      <c r="G83" s="2">
        <v>43202</v>
      </c>
      <c r="H83">
        <v>19218</v>
      </c>
      <c r="I83" t="s">
        <v>16</v>
      </c>
      <c r="J83">
        <v>50</v>
      </c>
      <c r="K83" t="str">
        <f t="shared" si="6"/>
        <v>above</v>
      </c>
      <c r="L83" t="str" cm="1">
        <f t="array" ref="L83">_xlfn.IFS(J83 &gt;= 50, "Excellent", J83 &gt;= 40, "Good", J83 &gt;= 30, "Average", J83 &lt; 30, "Poor")</f>
        <v>Excellent</v>
      </c>
      <c r="M83" t="b">
        <f t="shared" si="7"/>
        <v>0</v>
      </c>
      <c r="N83" t="b">
        <f t="shared" si="8"/>
        <v>0</v>
      </c>
      <c r="O83" t="b">
        <f t="shared" si="9"/>
        <v>1</v>
      </c>
      <c r="P83">
        <f t="shared" si="10"/>
        <v>10333465</v>
      </c>
    </row>
    <row r="84" spans="1:16" x14ac:dyDescent="0.3">
      <c r="A84">
        <v>83</v>
      </c>
      <c r="B84" t="s">
        <v>102</v>
      </c>
      <c r="C84">
        <v>38</v>
      </c>
      <c r="D84" t="s">
        <v>11</v>
      </c>
      <c r="E84" t="s">
        <v>15</v>
      </c>
      <c r="F84">
        <v>64370</v>
      </c>
      <c r="G84" s="2">
        <v>45418</v>
      </c>
      <c r="H84">
        <v>17232</v>
      </c>
      <c r="I84" t="s">
        <v>12</v>
      </c>
      <c r="J84">
        <v>56</v>
      </c>
      <c r="K84" t="str">
        <f t="shared" si="6"/>
        <v>above</v>
      </c>
      <c r="L84" t="str" cm="1">
        <f t="array" ref="L84">_xlfn.IFS(J84 &gt;= 50, "Excellent", J84 &gt;= 40, "Good", J84 &gt;= 30, "Average", J84 &lt; 30, "Poor")</f>
        <v>Excellent</v>
      </c>
      <c r="M84" t="b">
        <f t="shared" si="7"/>
        <v>0</v>
      </c>
      <c r="N84" t="b">
        <f t="shared" si="8"/>
        <v>1</v>
      </c>
      <c r="O84" t="b">
        <f t="shared" si="9"/>
        <v>1</v>
      </c>
      <c r="P84">
        <f t="shared" si="10"/>
        <v>10542631</v>
      </c>
    </row>
    <row r="85" spans="1:16" x14ac:dyDescent="0.3">
      <c r="A85">
        <v>84</v>
      </c>
      <c r="B85" t="s">
        <v>103</v>
      </c>
      <c r="C85">
        <v>55</v>
      </c>
      <c r="D85" t="s">
        <v>14</v>
      </c>
      <c r="E85" t="s">
        <v>7</v>
      </c>
      <c r="F85">
        <v>50068</v>
      </c>
      <c r="G85" s="2">
        <v>45218</v>
      </c>
      <c r="H85">
        <v>17002</v>
      </c>
      <c r="I85" t="s">
        <v>22</v>
      </c>
      <c r="J85">
        <v>56</v>
      </c>
      <c r="K85" t="str">
        <f t="shared" si="6"/>
        <v>above</v>
      </c>
      <c r="L85" t="str" cm="1">
        <f t="array" ref="L85">_xlfn.IFS(J85 &gt;= 50, "Excellent", J85 &gt;= 40, "Good", J85 &gt;= 30, "Average", J85 &lt; 30, "Poor")</f>
        <v>Excellent</v>
      </c>
      <c r="M85" t="b">
        <f t="shared" si="7"/>
        <v>0</v>
      </c>
      <c r="N85" t="b">
        <f t="shared" si="8"/>
        <v>0</v>
      </c>
      <c r="O85" t="b">
        <f t="shared" si="9"/>
        <v>1</v>
      </c>
      <c r="P85">
        <f t="shared" si="10"/>
        <v>10130783</v>
      </c>
    </row>
    <row r="86" spans="1:16" x14ac:dyDescent="0.3">
      <c r="A86">
        <v>85</v>
      </c>
      <c r="B86" t="s">
        <v>104</v>
      </c>
      <c r="C86">
        <v>34</v>
      </c>
      <c r="D86" t="s">
        <v>14</v>
      </c>
      <c r="E86" t="s">
        <v>15</v>
      </c>
      <c r="F86">
        <v>43238</v>
      </c>
      <c r="G86" s="2">
        <v>45313</v>
      </c>
      <c r="H86">
        <v>12557</v>
      </c>
      <c r="I86" t="s">
        <v>16</v>
      </c>
      <c r="J86">
        <v>59</v>
      </c>
      <c r="K86" t="str">
        <f t="shared" si="6"/>
        <v>below</v>
      </c>
      <c r="L86" t="str" cm="1">
        <f t="array" ref="L86">_xlfn.IFS(J86 &gt;= 50, "Excellent", J86 &gt;= 40, "Good", J86 &gt;= 30, "Average", J86 &lt; 30, "Poor")</f>
        <v>Excellent</v>
      </c>
      <c r="M86" t="b">
        <f t="shared" si="7"/>
        <v>0</v>
      </c>
      <c r="N86" t="b">
        <f t="shared" si="8"/>
        <v>0</v>
      </c>
      <c r="O86" t="b">
        <f t="shared" si="9"/>
        <v>1</v>
      </c>
      <c r="P86">
        <f t="shared" si="10"/>
        <v>10304604</v>
      </c>
    </row>
    <row r="87" spans="1:16" x14ac:dyDescent="0.3">
      <c r="A87">
        <v>86</v>
      </c>
      <c r="B87" t="s">
        <v>105</v>
      </c>
      <c r="C87">
        <v>38</v>
      </c>
      <c r="D87" t="s">
        <v>11</v>
      </c>
      <c r="E87" t="s">
        <v>18</v>
      </c>
      <c r="F87">
        <v>34285</v>
      </c>
      <c r="G87" s="2">
        <v>45123</v>
      </c>
      <c r="H87">
        <v>39533</v>
      </c>
      <c r="I87" t="s">
        <v>16</v>
      </c>
      <c r="J87">
        <v>43</v>
      </c>
      <c r="K87" t="str">
        <f t="shared" si="6"/>
        <v>below</v>
      </c>
      <c r="L87" t="str" cm="1">
        <f t="array" ref="L87">_xlfn.IFS(J87 &gt;= 50, "Excellent", J87 &gt;= 40, "Good", J87 &gt;= 30, "Average", J87 &lt; 30, "Poor")</f>
        <v>Good</v>
      </c>
      <c r="M87" t="b">
        <f t="shared" si="7"/>
        <v>0</v>
      </c>
      <c r="N87" t="b">
        <f t="shared" si="8"/>
        <v>0</v>
      </c>
      <c r="O87" t="b">
        <f t="shared" si="9"/>
        <v>1</v>
      </c>
      <c r="P87">
        <f t="shared" si="10"/>
        <v>10386871</v>
      </c>
    </row>
    <row r="88" spans="1:16" x14ac:dyDescent="0.3">
      <c r="A88">
        <v>87</v>
      </c>
      <c r="B88" t="s">
        <v>106</v>
      </c>
      <c r="C88">
        <v>21</v>
      </c>
      <c r="D88" t="s">
        <v>14</v>
      </c>
      <c r="E88" t="s">
        <v>7</v>
      </c>
      <c r="F88">
        <v>75486</v>
      </c>
      <c r="G88" s="2">
        <v>45427</v>
      </c>
      <c r="H88">
        <v>30359</v>
      </c>
      <c r="I88" t="s">
        <v>22</v>
      </c>
      <c r="J88">
        <v>40</v>
      </c>
      <c r="K88" t="str">
        <f t="shared" si="6"/>
        <v>above</v>
      </c>
      <c r="L88" t="str" cm="1">
        <f t="array" ref="L88">_xlfn.IFS(J88 &gt;= 50, "Excellent", J88 &gt;= 40, "Good", J88 &gt;= 30, "Average", J88 &lt; 30, "Poor")</f>
        <v>Good</v>
      </c>
      <c r="M88" t="b">
        <f t="shared" si="7"/>
        <v>0</v>
      </c>
      <c r="N88" t="b">
        <f t="shared" si="8"/>
        <v>1</v>
      </c>
      <c r="O88" t="b">
        <f t="shared" si="9"/>
        <v>1</v>
      </c>
      <c r="P88">
        <f t="shared" si="10"/>
        <v>10657565</v>
      </c>
    </row>
    <row r="89" spans="1:16" x14ac:dyDescent="0.3">
      <c r="A89">
        <v>88</v>
      </c>
      <c r="B89" t="s">
        <v>107</v>
      </c>
      <c r="C89">
        <v>49</v>
      </c>
      <c r="D89" t="s">
        <v>11</v>
      </c>
      <c r="E89" t="s">
        <v>18</v>
      </c>
      <c r="F89">
        <v>40063</v>
      </c>
      <c r="G89" s="2">
        <v>43860</v>
      </c>
      <c r="H89">
        <v>13430</v>
      </c>
      <c r="I89" t="s">
        <v>22</v>
      </c>
      <c r="J89">
        <v>39</v>
      </c>
      <c r="K89" t="str">
        <f t="shared" si="6"/>
        <v>below</v>
      </c>
      <c r="L89" t="str" cm="1">
        <f t="array" ref="L89">_xlfn.IFS(J89 &gt;= 50, "Excellent", J89 &gt;= 40, "Good", J89 &gt;= 30, "Average", J89 &lt; 30, "Poor")</f>
        <v>Average</v>
      </c>
      <c r="M89" t="b">
        <f t="shared" si="7"/>
        <v>0</v>
      </c>
      <c r="N89" t="b">
        <f t="shared" si="8"/>
        <v>0</v>
      </c>
      <c r="O89" t="b">
        <f t="shared" si="9"/>
        <v>1</v>
      </c>
      <c r="P89">
        <f t="shared" si="10"/>
        <v>10380076</v>
      </c>
    </row>
    <row r="90" spans="1:16" x14ac:dyDescent="0.3">
      <c r="A90">
        <v>89</v>
      </c>
      <c r="B90" t="s">
        <v>108</v>
      </c>
      <c r="C90">
        <v>37</v>
      </c>
      <c r="D90" t="s">
        <v>14</v>
      </c>
      <c r="E90" t="s">
        <v>7</v>
      </c>
      <c r="F90">
        <v>46580</v>
      </c>
      <c r="G90" s="2">
        <v>43338</v>
      </c>
      <c r="H90">
        <v>14736</v>
      </c>
      <c r="I90" t="s">
        <v>12</v>
      </c>
      <c r="J90">
        <v>33</v>
      </c>
      <c r="K90" t="str">
        <f t="shared" si="6"/>
        <v>below</v>
      </c>
      <c r="L90" t="str" cm="1">
        <f t="array" ref="L90">_xlfn.IFS(J90 &gt;= 50, "Excellent", J90 &gt;= 40, "Good", J90 &gt;= 30, "Average", J90 &lt; 30, "Poor")</f>
        <v>Average</v>
      </c>
      <c r="M90" t="b">
        <f t="shared" si="7"/>
        <v>0</v>
      </c>
      <c r="N90" t="b">
        <f t="shared" si="8"/>
        <v>0</v>
      </c>
      <c r="O90" t="b">
        <f t="shared" si="9"/>
        <v>1</v>
      </c>
      <c r="P90">
        <f t="shared" si="10"/>
        <v>10420998</v>
      </c>
    </row>
    <row r="91" spans="1:16" x14ac:dyDescent="0.3">
      <c r="A91">
        <v>90</v>
      </c>
      <c r="B91" t="s">
        <v>109</v>
      </c>
      <c r="C91">
        <v>41</v>
      </c>
      <c r="D91" t="s">
        <v>11</v>
      </c>
      <c r="E91" t="s">
        <v>18</v>
      </c>
      <c r="F91">
        <v>57528</v>
      </c>
      <c r="G91" s="2">
        <v>42210</v>
      </c>
      <c r="H91">
        <v>39822</v>
      </c>
      <c r="I91" t="s">
        <v>16</v>
      </c>
      <c r="J91">
        <v>51</v>
      </c>
      <c r="K91" t="str">
        <f t="shared" si="6"/>
        <v>above</v>
      </c>
      <c r="L91" t="str" cm="1">
        <f t="array" ref="L91">_xlfn.IFS(J91 &gt;= 50, "Excellent", J91 &gt;= 40, "Good", J91 &gt;= 30, "Average", J91 &lt; 30, "Poor")</f>
        <v>Excellent</v>
      </c>
      <c r="M91" t="b">
        <f t="shared" si="7"/>
        <v>0</v>
      </c>
      <c r="N91" t="b">
        <f t="shared" si="8"/>
        <v>0</v>
      </c>
      <c r="O91" t="b">
        <f t="shared" si="9"/>
        <v>1</v>
      </c>
      <c r="P91">
        <f t="shared" si="10"/>
        <v>10428000</v>
      </c>
    </row>
    <row r="92" spans="1:16" x14ac:dyDescent="0.3">
      <c r="A92">
        <v>91</v>
      </c>
      <c r="B92" t="s">
        <v>110</v>
      </c>
      <c r="C92">
        <v>54</v>
      </c>
      <c r="D92" t="s">
        <v>11</v>
      </c>
      <c r="E92" t="s">
        <v>25</v>
      </c>
      <c r="F92">
        <v>35350</v>
      </c>
      <c r="G92" s="2">
        <v>43947</v>
      </c>
      <c r="H92">
        <v>27372</v>
      </c>
      <c r="I92" t="s">
        <v>22</v>
      </c>
      <c r="J92">
        <v>49</v>
      </c>
      <c r="K92" t="str">
        <f t="shared" si="6"/>
        <v>below</v>
      </c>
      <c r="L92" t="str" cm="1">
        <f t="array" ref="L92">_xlfn.IFS(J92 &gt;= 50, "Excellent", J92 &gt;= 40, "Good", J92 &gt;= 30, "Average", J92 &lt; 30, "Poor")</f>
        <v>Good</v>
      </c>
      <c r="M92" t="b">
        <f t="shared" si="7"/>
        <v>0</v>
      </c>
      <c r="N92" t="b">
        <f t="shared" si="8"/>
        <v>1</v>
      </c>
      <c r="O92" t="b">
        <f t="shared" si="9"/>
        <v>1</v>
      </c>
      <c r="P92">
        <f t="shared" si="10"/>
        <v>9981812</v>
      </c>
    </row>
    <row r="93" spans="1:16" x14ac:dyDescent="0.3">
      <c r="A93">
        <v>92</v>
      </c>
      <c r="B93" t="s">
        <v>111</v>
      </c>
      <c r="C93">
        <v>57</v>
      </c>
      <c r="D93" t="s">
        <v>14</v>
      </c>
      <c r="E93" t="s">
        <v>15</v>
      </c>
      <c r="F93">
        <v>55023</v>
      </c>
      <c r="G93" s="2">
        <v>42457</v>
      </c>
      <c r="H93">
        <v>29443</v>
      </c>
      <c r="I93" t="s">
        <v>22</v>
      </c>
      <c r="J93">
        <v>39</v>
      </c>
      <c r="K93" t="str">
        <f t="shared" si="6"/>
        <v>above</v>
      </c>
      <c r="L93" t="str" cm="1">
        <f t="array" ref="L93">_xlfn.IFS(J93 &gt;= 50, "Excellent", J93 &gt;= 40, "Good", J93 &gt;= 30, "Average", J93 &lt; 30, "Poor")</f>
        <v>Average</v>
      </c>
      <c r="M93" t="b">
        <f t="shared" si="7"/>
        <v>0</v>
      </c>
      <c r="N93" t="b">
        <f t="shared" si="8"/>
        <v>0</v>
      </c>
      <c r="O93" t="b">
        <f t="shared" si="9"/>
        <v>1</v>
      </c>
      <c r="P93">
        <f t="shared" si="10"/>
        <v>10356130</v>
      </c>
    </row>
    <row r="94" spans="1:16" x14ac:dyDescent="0.3">
      <c r="A94">
        <v>93</v>
      </c>
      <c r="B94" t="s">
        <v>112</v>
      </c>
      <c r="C94">
        <v>58</v>
      </c>
      <c r="D94" t="s">
        <v>11</v>
      </c>
      <c r="E94" t="s">
        <v>7</v>
      </c>
      <c r="F94">
        <v>32779</v>
      </c>
      <c r="G94" s="2">
        <v>43577</v>
      </c>
      <c r="H94">
        <v>34113</v>
      </c>
      <c r="I94" t="s">
        <v>12</v>
      </c>
      <c r="J94">
        <v>30</v>
      </c>
      <c r="K94" t="str">
        <f t="shared" si="6"/>
        <v>below</v>
      </c>
      <c r="L94" t="str" cm="1">
        <f t="array" ref="L94">_xlfn.IFS(J94 &gt;= 50, "Excellent", J94 &gt;= 40, "Good", J94 &gt;= 30, "Average", J94 &lt; 30, "Poor")</f>
        <v>Average</v>
      </c>
      <c r="M94" t="b">
        <f t="shared" si="7"/>
        <v>0</v>
      </c>
      <c r="N94" t="b">
        <f t="shared" si="8"/>
        <v>0</v>
      </c>
      <c r="O94" t="b">
        <f t="shared" si="9"/>
        <v>1</v>
      </c>
      <c r="P94">
        <f t="shared" si="10"/>
        <v>10240411</v>
      </c>
    </row>
    <row r="95" spans="1:16" x14ac:dyDescent="0.3">
      <c r="A95">
        <v>94</v>
      </c>
      <c r="B95" t="s">
        <v>113</v>
      </c>
      <c r="C95">
        <v>54</v>
      </c>
      <c r="D95" t="s">
        <v>11</v>
      </c>
      <c r="E95" t="s">
        <v>7</v>
      </c>
      <c r="F95">
        <v>58343</v>
      </c>
      <c r="G95" s="2">
        <v>45336</v>
      </c>
      <c r="H95">
        <v>29773</v>
      </c>
      <c r="I95" t="s">
        <v>22</v>
      </c>
      <c r="J95">
        <v>54</v>
      </c>
      <c r="K95" t="str">
        <f t="shared" si="6"/>
        <v>above</v>
      </c>
      <c r="L95" t="str" cm="1">
        <f t="array" ref="L95">_xlfn.IFS(J95 &gt;= 50, "Excellent", J95 &gt;= 40, "Good", J95 &gt;= 30, "Average", J95 &lt; 30, "Poor")</f>
        <v>Excellent</v>
      </c>
      <c r="M95" t="b">
        <f t="shared" si="7"/>
        <v>0</v>
      </c>
      <c r="N95" t="b">
        <f t="shared" si="8"/>
        <v>0</v>
      </c>
      <c r="O95" t="b">
        <f t="shared" si="9"/>
        <v>1</v>
      </c>
      <c r="P95">
        <f t="shared" si="10"/>
        <v>10316310</v>
      </c>
    </row>
    <row r="96" spans="1:16" x14ac:dyDescent="0.3">
      <c r="A96">
        <v>95</v>
      </c>
      <c r="B96" t="s">
        <v>114</v>
      </c>
      <c r="C96">
        <v>37</v>
      </c>
      <c r="D96" t="s">
        <v>11</v>
      </c>
      <c r="E96" t="s">
        <v>7</v>
      </c>
      <c r="F96">
        <v>33842</v>
      </c>
      <c r="G96" s="2">
        <v>44779</v>
      </c>
      <c r="H96">
        <v>20393</v>
      </c>
      <c r="I96" t="s">
        <v>29</v>
      </c>
      <c r="J96">
        <v>25</v>
      </c>
      <c r="K96" t="str">
        <f t="shared" si="6"/>
        <v>below</v>
      </c>
      <c r="L96" t="str" cm="1">
        <f t="array" ref="L96">_xlfn.IFS(J96 &gt;= 50, "Excellent", J96 &gt;= 40, "Good", J96 &gt;= 30, "Average", J96 &lt; 30, "Poor")</f>
        <v>Poor</v>
      </c>
      <c r="M96" t="b">
        <f t="shared" si="7"/>
        <v>0</v>
      </c>
      <c r="N96" t="b">
        <f t="shared" si="8"/>
        <v>0</v>
      </c>
      <c r="O96" t="b">
        <f t="shared" si="9"/>
        <v>1</v>
      </c>
      <c r="P96">
        <f t="shared" si="10"/>
        <v>10237112</v>
      </c>
    </row>
    <row r="97" spans="1:16" x14ac:dyDescent="0.3">
      <c r="A97">
        <v>96</v>
      </c>
      <c r="B97" t="s">
        <v>115</v>
      </c>
      <c r="C97">
        <v>21</v>
      </c>
      <c r="D97" t="s">
        <v>14</v>
      </c>
      <c r="E97" t="s">
        <v>7</v>
      </c>
      <c r="F97">
        <v>66561</v>
      </c>
      <c r="G97" s="2">
        <v>42972</v>
      </c>
      <c r="H97">
        <v>31921</v>
      </c>
      <c r="I97" t="s">
        <v>29</v>
      </c>
      <c r="J97">
        <v>24</v>
      </c>
      <c r="K97" t="str">
        <f t="shared" si="6"/>
        <v>above</v>
      </c>
      <c r="L97" t="str" cm="1">
        <f t="array" ref="L97">_xlfn.IFS(J97 &gt;= 50, "Excellent", J97 &gt;= 40, "Good", J97 &gt;= 30, "Average", J97 &lt; 30, "Poor")</f>
        <v>Poor</v>
      </c>
      <c r="M97" t="b">
        <f t="shared" si="7"/>
        <v>0</v>
      </c>
      <c r="N97" t="b">
        <f t="shared" si="8"/>
        <v>1</v>
      </c>
      <c r="O97" t="b">
        <f t="shared" si="9"/>
        <v>1</v>
      </c>
      <c r="P97">
        <f t="shared" si="10"/>
        <v>10220000</v>
      </c>
    </row>
    <row r="98" spans="1:16" x14ac:dyDescent="0.3">
      <c r="A98">
        <v>97</v>
      </c>
      <c r="B98" t="s">
        <v>116</v>
      </c>
      <c r="C98">
        <v>47</v>
      </c>
      <c r="D98" t="s">
        <v>14</v>
      </c>
      <c r="E98" t="s">
        <v>18</v>
      </c>
      <c r="F98">
        <v>59224</v>
      </c>
      <c r="G98" s="2">
        <v>44831</v>
      </c>
      <c r="H98">
        <v>32024</v>
      </c>
      <c r="I98" t="s">
        <v>22</v>
      </c>
      <c r="J98">
        <v>30</v>
      </c>
      <c r="K98" t="str">
        <f t="shared" si="6"/>
        <v>above</v>
      </c>
      <c r="L98" t="str" cm="1">
        <f t="array" ref="L98">_xlfn.IFS(J98 &gt;= 50, "Excellent", J98 &gt;= 40, "Good", J98 &gt;= 30, "Average", J98 &lt; 30, "Poor")</f>
        <v>Average</v>
      </c>
      <c r="M98" t="b">
        <f t="shared" si="7"/>
        <v>0</v>
      </c>
      <c r="N98" t="b">
        <f t="shared" si="8"/>
        <v>0</v>
      </c>
      <c r="O98" t="b">
        <f t="shared" si="9"/>
        <v>1</v>
      </c>
      <c r="P98">
        <f t="shared" si="10"/>
        <v>10152928</v>
      </c>
    </row>
    <row r="99" spans="1:16" x14ac:dyDescent="0.3">
      <c r="A99">
        <v>98</v>
      </c>
      <c r="B99" t="s">
        <v>117</v>
      </c>
      <c r="C99">
        <v>60</v>
      </c>
      <c r="D99" t="s">
        <v>14</v>
      </c>
      <c r="E99" t="s">
        <v>18</v>
      </c>
      <c r="F99">
        <v>60778</v>
      </c>
      <c r="G99" s="2">
        <v>45006</v>
      </c>
      <c r="H99">
        <v>33396</v>
      </c>
      <c r="I99" t="s">
        <v>29</v>
      </c>
      <c r="J99">
        <v>43</v>
      </c>
      <c r="K99" t="str">
        <f t="shared" si="6"/>
        <v>above</v>
      </c>
      <c r="L99" t="str" cm="1">
        <f t="array" ref="L99">_xlfn.IFS(J99 &gt;= 50, "Excellent", J99 &gt;= 40, "Good", J99 &gt;= 30, "Average", J99 &lt; 30, "Poor")</f>
        <v>Good</v>
      </c>
      <c r="M99" t="b">
        <f t="shared" si="7"/>
        <v>0</v>
      </c>
      <c r="N99" t="b">
        <f t="shared" si="8"/>
        <v>1</v>
      </c>
      <c r="O99" t="b">
        <f t="shared" si="9"/>
        <v>1</v>
      </c>
      <c r="P99">
        <f t="shared" si="10"/>
        <v>10022484</v>
      </c>
    </row>
    <row r="100" spans="1:16" x14ac:dyDescent="0.3">
      <c r="A100">
        <v>99</v>
      </c>
      <c r="B100" t="s">
        <v>118</v>
      </c>
      <c r="C100">
        <v>32</v>
      </c>
      <c r="D100" t="s">
        <v>11</v>
      </c>
      <c r="E100" t="s">
        <v>15</v>
      </c>
      <c r="F100">
        <v>79648</v>
      </c>
      <c r="G100" s="2">
        <v>42620</v>
      </c>
      <c r="H100">
        <v>24545</v>
      </c>
      <c r="I100" t="s">
        <v>22</v>
      </c>
      <c r="J100">
        <v>41</v>
      </c>
      <c r="K100" t="str">
        <f t="shared" si="6"/>
        <v>above</v>
      </c>
      <c r="L100" t="str" cm="1">
        <f t="array" ref="L100">_xlfn.IFS(J100 &gt;= 50, "Excellent", J100 &gt;= 40, "Good", J100 &gt;= 30, "Average", J100 &lt; 30, "Poor")</f>
        <v>Good</v>
      </c>
      <c r="M100" t="b">
        <f t="shared" si="7"/>
        <v>0</v>
      </c>
      <c r="N100" t="b">
        <f t="shared" si="8"/>
        <v>1</v>
      </c>
      <c r="O100" t="b">
        <f t="shared" si="9"/>
        <v>1</v>
      </c>
      <c r="P100">
        <f t="shared" si="10"/>
        <v>10114107</v>
      </c>
    </row>
    <row r="101" spans="1:16" x14ac:dyDescent="0.3">
      <c r="A101">
        <v>100</v>
      </c>
      <c r="B101" t="s">
        <v>119</v>
      </c>
      <c r="C101">
        <v>56</v>
      </c>
      <c r="D101" t="s">
        <v>11</v>
      </c>
      <c r="E101" t="s">
        <v>18</v>
      </c>
      <c r="F101">
        <v>40711</v>
      </c>
      <c r="G101" s="2">
        <v>44127</v>
      </c>
      <c r="H101">
        <v>12357</v>
      </c>
      <c r="I101" t="s">
        <v>22</v>
      </c>
      <c r="J101">
        <v>23</v>
      </c>
      <c r="K101" t="str">
        <f t="shared" si="6"/>
        <v>below</v>
      </c>
      <c r="L101" t="str" cm="1">
        <f t="array" ref="L101">_xlfn.IFS(J101 &gt;= 50, "Excellent", J101 &gt;= 40, "Good", J101 &gt;= 30, "Average", J101 &lt; 30, "Poor")</f>
        <v>Poor</v>
      </c>
      <c r="M101" t="b">
        <f t="shared" si="7"/>
        <v>0</v>
      </c>
      <c r="N101" t="b">
        <f t="shared" si="8"/>
        <v>0</v>
      </c>
      <c r="O101" t="b">
        <f t="shared" si="9"/>
        <v>1</v>
      </c>
      <c r="P101">
        <f t="shared" si="10"/>
        <v>10163485</v>
      </c>
    </row>
    <row r="102" spans="1:16" x14ac:dyDescent="0.3">
      <c r="A102">
        <v>101</v>
      </c>
      <c r="B102" t="s">
        <v>120</v>
      </c>
      <c r="C102">
        <v>30</v>
      </c>
      <c r="D102" t="s">
        <v>14</v>
      </c>
      <c r="E102" t="s">
        <v>18</v>
      </c>
      <c r="F102">
        <v>52732</v>
      </c>
      <c r="G102" s="2">
        <v>43722</v>
      </c>
      <c r="H102">
        <v>16529</v>
      </c>
      <c r="I102" t="s">
        <v>16</v>
      </c>
      <c r="J102">
        <v>54</v>
      </c>
      <c r="K102" t="str">
        <f t="shared" si="6"/>
        <v>above</v>
      </c>
      <c r="L102" t="str" cm="1">
        <f t="array" ref="L102">_xlfn.IFS(J102 &gt;= 50, "Excellent", J102 &gt;= 40, "Good", J102 &gt;= 30, "Average", J102 &lt; 30, "Poor")</f>
        <v>Excellent</v>
      </c>
      <c r="M102" t="b">
        <f t="shared" si="7"/>
        <v>0</v>
      </c>
      <c r="N102" t="b">
        <f t="shared" si="8"/>
        <v>0</v>
      </c>
      <c r="O102" t="b">
        <f t="shared" si="9"/>
        <v>1</v>
      </c>
      <c r="P102">
        <f t="shared" si="10"/>
        <v>10237926</v>
      </c>
    </row>
    <row r="103" spans="1:16" x14ac:dyDescent="0.3">
      <c r="A103">
        <v>102</v>
      </c>
      <c r="B103" t="s">
        <v>121</v>
      </c>
      <c r="C103">
        <v>28</v>
      </c>
      <c r="D103" t="s">
        <v>14</v>
      </c>
      <c r="E103" t="s">
        <v>25</v>
      </c>
      <c r="F103">
        <v>44356</v>
      </c>
      <c r="G103" s="2">
        <v>43821</v>
      </c>
      <c r="H103">
        <v>18036</v>
      </c>
      <c r="I103" t="s">
        <v>16</v>
      </c>
      <c r="J103">
        <v>51</v>
      </c>
      <c r="K103" t="str">
        <f t="shared" si="6"/>
        <v>below</v>
      </c>
      <c r="L103" t="str" cm="1">
        <f t="array" ref="L103">_xlfn.IFS(J103 &gt;= 50, "Excellent", J103 &gt;= 40, "Good", J103 &gt;= 30, "Average", J103 &lt; 30, "Poor")</f>
        <v>Excellent</v>
      </c>
      <c r="M103" t="b">
        <f t="shared" si="7"/>
        <v>0</v>
      </c>
      <c r="N103" t="b">
        <f t="shared" si="8"/>
        <v>1</v>
      </c>
      <c r="O103" t="b">
        <f t="shared" si="9"/>
        <v>1</v>
      </c>
      <c r="P103">
        <f t="shared" si="10"/>
        <v>10458681</v>
      </c>
    </row>
    <row r="104" spans="1:16" x14ac:dyDescent="0.3">
      <c r="A104">
        <v>103</v>
      </c>
      <c r="B104" t="s">
        <v>122</v>
      </c>
      <c r="C104">
        <v>56</v>
      </c>
      <c r="D104" t="s">
        <v>11</v>
      </c>
      <c r="E104" t="s">
        <v>25</v>
      </c>
      <c r="F104">
        <v>39971</v>
      </c>
      <c r="G104" s="2">
        <v>43934</v>
      </c>
      <c r="H104">
        <v>23294</v>
      </c>
      <c r="I104" t="s">
        <v>22</v>
      </c>
      <c r="J104">
        <v>35</v>
      </c>
      <c r="K104" t="str">
        <f t="shared" si="6"/>
        <v>below</v>
      </c>
      <c r="L104" t="str" cm="1">
        <f t="array" ref="L104">_xlfn.IFS(J104 &gt;= 50, "Excellent", J104 &gt;= 40, "Good", J104 &gt;= 30, "Average", J104 &lt; 30, "Poor")</f>
        <v>Average</v>
      </c>
      <c r="M104" t="b">
        <f t="shared" si="7"/>
        <v>0</v>
      </c>
      <c r="N104" t="b">
        <f t="shared" si="8"/>
        <v>1</v>
      </c>
      <c r="O104" t="b">
        <f t="shared" si="9"/>
        <v>1</v>
      </c>
      <c r="P104">
        <f t="shared" si="10"/>
        <v>10158057</v>
      </c>
    </row>
    <row r="105" spans="1:16" x14ac:dyDescent="0.3">
      <c r="A105">
        <v>104</v>
      </c>
      <c r="B105" t="s">
        <v>123</v>
      </c>
      <c r="C105">
        <v>38</v>
      </c>
      <c r="D105" t="s">
        <v>11</v>
      </c>
      <c r="E105" t="s">
        <v>7</v>
      </c>
      <c r="F105">
        <v>65064</v>
      </c>
      <c r="G105" s="2">
        <v>43383</v>
      </c>
      <c r="H105">
        <v>33661</v>
      </c>
      <c r="I105" t="s">
        <v>29</v>
      </c>
      <c r="J105">
        <v>28</v>
      </c>
      <c r="K105" t="str">
        <f t="shared" si="6"/>
        <v>above</v>
      </c>
      <c r="L105" t="str" cm="1">
        <f t="array" ref="L105">_xlfn.IFS(J105 &gt;= 50, "Excellent", J105 &gt;= 40, "Good", J105 &gt;= 30, "Average", J105 &lt; 30, "Poor")</f>
        <v>Poor</v>
      </c>
      <c r="M105" t="b">
        <f t="shared" si="7"/>
        <v>0</v>
      </c>
      <c r="N105" t="b">
        <f t="shared" si="8"/>
        <v>1</v>
      </c>
      <c r="O105" t="b">
        <f t="shared" si="9"/>
        <v>1</v>
      </c>
      <c r="P105">
        <f t="shared" si="10"/>
        <v>10126896</v>
      </c>
    </row>
    <row r="106" spans="1:16" x14ac:dyDescent="0.3">
      <c r="A106">
        <v>105</v>
      </c>
      <c r="B106" t="s">
        <v>124</v>
      </c>
      <c r="C106">
        <v>45</v>
      </c>
      <c r="D106" t="s">
        <v>14</v>
      </c>
      <c r="E106" t="s">
        <v>15</v>
      </c>
      <c r="F106">
        <v>48170</v>
      </c>
      <c r="G106" s="2">
        <v>43009</v>
      </c>
      <c r="H106">
        <v>39333</v>
      </c>
      <c r="I106" t="s">
        <v>29</v>
      </c>
      <c r="J106">
        <v>26</v>
      </c>
      <c r="K106" t="str">
        <f t="shared" si="6"/>
        <v>below</v>
      </c>
      <c r="L106" t="str" cm="1">
        <f t="array" ref="L106">_xlfn.IFS(J106 &gt;= 50, "Excellent", J106 &gt;= 40, "Good", J106 &gt;= 30, "Average", J106 &lt; 30, "Poor")</f>
        <v>Poor</v>
      </c>
      <c r="M106" t="b">
        <f t="shared" si="7"/>
        <v>0</v>
      </c>
      <c r="N106" t="b">
        <f t="shared" si="8"/>
        <v>0</v>
      </c>
      <c r="O106" t="b">
        <f t="shared" si="9"/>
        <v>1</v>
      </c>
      <c r="P106">
        <f t="shared" si="10"/>
        <v>9865778</v>
      </c>
    </row>
    <row r="107" spans="1:16" x14ac:dyDescent="0.3">
      <c r="A107">
        <v>106</v>
      </c>
      <c r="B107" t="s">
        <v>125</v>
      </c>
      <c r="C107">
        <v>40</v>
      </c>
      <c r="D107" t="s">
        <v>14</v>
      </c>
      <c r="E107" t="s">
        <v>25</v>
      </c>
      <c r="F107">
        <v>35967</v>
      </c>
      <c r="G107" s="2">
        <v>44903</v>
      </c>
      <c r="H107">
        <v>37628</v>
      </c>
      <c r="I107" t="s">
        <v>29</v>
      </c>
      <c r="J107">
        <v>37</v>
      </c>
      <c r="K107" t="str">
        <f t="shared" si="6"/>
        <v>below</v>
      </c>
      <c r="L107" t="str" cm="1">
        <f t="array" ref="L107">_xlfn.IFS(J107 &gt;= 50, "Excellent", J107 &gt;= 40, "Good", J107 &gt;= 30, "Average", J107 &lt; 30, "Poor")</f>
        <v>Average</v>
      </c>
      <c r="M107" t="b">
        <f t="shared" si="7"/>
        <v>0</v>
      </c>
      <c r="N107" t="b">
        <f t="shared" si="8"/>
        <v>1</v>
      </c>
      <c r="O107" t="b">
        <f t="shared" si="9"/>
        <v>1</v>
      </c>
      <c r="P107">
        <f t="shared" si="10"/>
        <v>9861330</v>
      </c>
    </row>
    <row r="108" spans="1:16" x14ac:dyDescent="0.3">
      <c r="A108">
        <v>107</v>
      </c>
      <c r="B108" t="s">
        <v>126</v>
      </c>
      <c r="C108">
        <v>56</v>
      </c>
      <c r="D108" t="s">
        <v>11</v>
      </c>
      <c r="E108" t="s">
        <v>15</v>
      </c>
      <c r="F108">
        <v>63202</v>
      </c>
      <c r="G108" s="2">
        <v>43863</v>
      </c>
      <c r="H108">
        <v>26071</v>
      </c>
      <c r="I108" t="s">
        <v>16</v>
      </c>
      <c r="J108">
        <v>52</v>
      </c>
      <c r="K108" t="str">
        <f t="shared" si="6"/>
        <v>above</v>
      </c>
      <c r="L108" t="str" cm="1">
        <f t="array" ref="L108">_xlfn.IFS(J108 &gt;= 50, "Excellent", J108 &gt;= 40, "Good", J108 &gt;= 30, "Average", J108 &lt; 30, "Poor")</f>
        <v>Excellent</v>
      </c>
      <c r="M108" t="b">
        <f t="shared" si="7"/>
        <v>0</v>
      </c>
      <c r="N108" t="b">
        <f t="shared" si="8"/>
        <v>1</v>
      </c>
      <c r="O108" t="b">
        <f t="shared" si="9"/>
        <v>1</v>
      </c>
      <c r="P108">
        <f t="shared" si="10"/>
        <v>10092047</v>
      </c>
    </row>
    <row r="109" spans="1:16" x14ac:dyDescent="0.3">
      <c r="A109">
        <v>108</v>
      </c>
      <c r="B109" t="s">
        <v>127</v>
      </c>
      <c r="C109">
        <v>52</v>
      </c>
      <c r="D109" t="s">
        <v>14</v>
      </c>
      <c r="E109" t="s">
        <v>18</v>
      </c>
      <c r="F109">
        <v>75067</v>
      </c>
      <c r="G109" s="2">
        <v>43057</v>
      </c>
      <c r="H109">
        <v>38462</v>
      </c>
      <c r="I109" t="s">
        <v>29</v>
      </c>
      <c r="J109">
        <v>42</v>
      </c>
      <c r="K109" t="str">
        <f t="shared" si="6"/>
        <v>above</v>
      </c>
      <c r="L109" t="str" cm="1">
        <f t="array" ref="L109">_xlfn.IFS(J109 &gt;= 50, "Excellent", J109 &gt;= 40, "Good", J109 &gt;= 30, "Average", J109 &lt; 30, "Poor")</f>
        <v>Good</v>
      </c>
      <c r="M109" t="b">
        <f t="shared" si="7"/>
        <v>0</v>
      </c>
      <c r="N109" t="b">
        <f t="shared" si="8"/>
        <v>1</v>
      </c>
      <c r="O109" t="b">
        <f t="shared" si="9"/>
        <v>1</v>
      </c>
      <c r="P109">
        <f t="shared" si="10"/>
        <v>10072308</v>
      </c>
    </row>
    <row r="110" spans="1:16" x14ac:dyDescent="0.3">
      <c r="A110">
        <v>109</v>
      </c>
      <c r="B110" t="s">
        <v>128</v>
      </c>
      <c r="C110">
        <v>37</v>
      </c>
      <c r="D110" t="s">
        <v>14</v>
      </c>
      <c r="E110" t="s">
        <v>15</v>
      </c>
      <c r="F110">
        <v>60772</v>
      </c>
      <c r="G110" s="2">
        <v>45393</v>
      </c>
      <c r="H110">
        <v>37269</v>
      </c>
      <c r="I110" t="s">
        <v>16</v>
      </c>
      <c r="J110">
        <v>20</v>
      </c>
      <c r="K110" t="str">
        <f t="shared" si="6"/>
        <v>above</v>
      </c>
      <c r="L110" t="str" cm="1">
        <f t="array" ref="L110">_xlfn.IFS(J110 &gt;= 50, "Excellent", J110 &gt;= 40, "Good", J110 &gt;= 30, "Average", J110 &lt; 30, "Poor")</f>
        <v>Poor</v>
      </c>
      <c r="M110" t="b">
        <f t="shared" si="7"/>
        <v>0</v>
      </c>
      <c r="N110" t="b">
        <f t="shared" si="8"/>
        <v>1</v>
      </c>
      <c r="O110" t="b">
        <f t="shared" si="9"/>
        <v>1</v>
      </c>
      <c r="P110">
        <f t="shared" si="10"/>
        <v>9523802</v>
      </c>
    </row>
    <row r="111" spans="1:16" x14ac:dyDescent="0.3">
      <c r="A111">
        <v>110</v>
      </c>
      <c r="B111" t="s">
        <v>129</v>
      </c>
      <c r="C111">
        <v>26</v>
      </c>
      <c r="D111" t="s">
        <v>11</v>
      </c>
      <c r="E111" t="s">
        <v>21</v>
      </c>
      <c r="F111">
        <v>50238</v>
      </c>
      <c r="G111" s="2">
        <v>42217</v>
      </c>
      <c r="H111">
        <v>25267</v>
      </c>
      <c r="I111" t="s">
        <v>22</v>
      </c>
      <c r="J111">
        <v>53</v>
      </c>
      <c r="K111" t="str">
        <f t="shared" si="6"/>
        <v>above</v>
      </c>
      <c r="L111" t="str" cm="1">
        <f t="array" ref="L111">_xlfn.IFS(J111 &gt;= 50, "Excellent", J111 &gt;= 40, "Good", J111 &gt;= 30, "Average", J111 &lt; 30, "Poor")</f>
        <v>Excellent</v>
      </c>
      <c r="M111" t="b">
        <f t="shared" si="7"/>
        <v>0</v>
      </c>
      <c r="N111" t="b">
        <f t="shared" si="8"/>
        <v>0</v>
      </c>
      <c r="O111" t="b">
        <f t="shared" si="9"/>
        <v>0</v>
      </c>
      <c r="P111">
        <f t="shared" si="10"/>
        <v>9659786</v>
      </c>
    </row>
    <row r="112" spans="1:16" x14ac:dyDescent="0.3">
      <c r="A112">
        <v>111</v>
      </c>
      <c r="B112" t="s">
        <v>130</v>
      </c>
      <c r="C112">
        <v>44</v>
      </c>
      <c r="D112" t="s">
        <v>14</v>
      </c>
      <c r="E112" t="s">
        <v>25</v>
      </c>
      <c r="F112">
        <v>71778</v>
      </c>
      <c r="G112" s="2">
        <v>42687</v>
      </c>
      <c r="H112">
        <v>20587</v>
      </c>
      <c r="I112" t="s">
        <v>16</v>
      </c>
      <c r="J112">
        <v>28</v>
      </c>
      <c r="K112" t="str">
        <f t="shared" si="6"/>
        <v>above</v>
      </c>
      <c r="L112" t="str" cm="1">
        <f t="array" ref="L112">_xlfn.IFS(J112 &gt;= 50, "Excellent", J112 &gt;= 40, "Good", J112 &gt;= 30, "Average", J112 &lt; 30, "Poor")</f>
        <v>Poor</v>
      </c>
      <c r="M112" t="b">
        <f t="shared" si="7"/>
        <v>0</v>
      </c>
      <c r="N112" t="b">
        <f t="shared" si="8"/>
        <v>1</v>
      </c>
      <c r="O112" t="b">
        <f t="shared" si="9"/>
        <v>1</v>
      </c>
      <c r="P112">
        <f t="shared" si="10"/>
        <v>9928562</v>
      </c>
    </row>
    <row r="113" spans="1:16" x14ac:dyDescent="0.3">
      <c r="A113">
        <v>112</v>
      </c>
      <c r="B113" t="s">
        <v>131</v>
      </c>
      <c r="C113">
        <v>45</v>
      </c>
      <c r="D113" t="s">
        <v>14</v>
      </c>
      <c r="E113" t="s">
        <v>25</v>
      </c>
      <c r="F113">
        <v>63027</v>
      </c>
      <c r="G113" s="2">
        <v>42702</v>
      </c>
      <c r="H113">
        <v>21148</v>
      </c>
      <c r="I113" t="s">
        <v>16</v>
      </c>
      <c r="J113">
        <v>25</v>
      </c>
      <c r="K113" t="str">
        <f t="shared" si="6"/>
        <v>above</v>
      </c>
      <c r="L113" t="str" cm="1">
        <f t="array" ref="L113">_xlfn.IFS(J113 &gt;= 50, "Excellent", J113 &gt;= 40, "Good", J113 &gt;= 30, "Average", J113 &lt; 30, "Poor")</f>
        <v>Poor</v>
      </c>
      <c r="M113" t="b">
        <f t="shared" si="7"/>
        <v>0</v>
      </c>
      <c r="N113" t="b">
        <f t="shared" si="8"/>
        <v>1</v>
      </c>
      <c r="O113" t="b">
        <f t="shared" si="9"/>
        <v>1</v>
      </c>
      <c r="P113">
        <f t="shared" si="10"/>
        <v>10048332</v>
      </c>
    </row>
    <row r="114" spans="1:16" x14ac:dyDescent="0.3">
      <c r="A114">
        <v>113</v>
      </c>
      <c r="B114" t="s">
        <v>132</v>
      </c>
      <c r="C114">
        <v>26</v>
      </c>
      <c r="D114" t="s">
        <v>14</v>
      </c>
      <c r="E114" t="s">
        <v>7</v>
      </c>
      <c r="F114">
        <v>52868</v>
      </c>
      <c r="G114" s="2">
        <v>44554</v>
      </c>
      <c r="H114">
        <v>19491</v>
      </c>
      <c r="I114" t="s">
        <v>29</v>
      </c>
      <c r="J114">
        <v>34</v>
      </c>
      <c r="K114" t="str">
        <f t="shared" si="6"/>
        <v>above</v>
      </c>
      <c r="L114" t="str" cm="1">
        <f t="array" ref="L114">_xlfn.IFS(J114 &gt;= 50, "Excellent", J114 &gt;= 40, "Good", J114 &gt;= 30, "Average", J114 &lt; 30, "Poor")</f>
        <v>Average</v>
      </c>
      <c r="M114" t="b">
        <f t="shared" si="7"/>
        <v>0</v>
      </c>
      <c r="N114" t="b">
        <f t="shared" si="8"/>
        <v>0</v>
      </c>
      <c r="O114" t="b">
        <f t="shared" si="9"/>
        <v>1</v>
      </c>
      <c r="P114">
        <f t="shared" si="10"/>
        <v>9947148</v>
      </c>
    </row>
    <row r="115" spans="1:16" x14ac:dyDescent="0.3">
      <c r="A115">
        <v>114</v>
      </c>
      <c r="B115" t="s">
        <v>133</v>
      </c>
      <c r="C115">
        <v>38</v>
      </c>
      <c r="D115" t="s">
        <v>14</v>
      </c>
      <c r="E115" t="s">
        <v>21</v>
      </c>
      <c r="F115">
        <v>67243</v>
      </c>
      <c r="G115" s="2">
        <v>42548</v>
      </c>
      <c r="H115">
        <v>13460</v>
      </c>
      <c r="I115" t="s">
        <v>12</v>
      </c>
      <c r="J115">
        <v>46</v>
      </c>
      <c r="K115" t="str">
        <f t="shared" si="6"/>
        <v>above</v>
      </c>
      <c r="L115" t="str" cm="1">
        <f t="array" ref="L115">_xlfn.IFS(J115 &gt;= 50, "Excellent", J115 &gt;= 40, "Good", J115 &gt;= 30, "Average", J115 &lt; 30, "Poor")</f>
        <v>Good</v>
      </c>
      <c r="M115" t="b">
        <f t="shared" si="7"/>
        <v>0</v>
      </c>
      <c r="N115" t="b">
        <f t="shared" si="8"/>
        <v>1</v>
      </c>
      <c r="O115" t="b">
        <f t="shared" si="9"/>
        <v>0</v>
      </c>
      <c r="P115">
        <f t="shared" si="10"/>
        <v>9896292</v>
      </c>
    </row>
    <row r="116" spans="1:16" x14ac:dyDescent="0.3">
      <c r="A116">
        <v>115</v>
      </c>
      <c r="B116" t="s">
        <v>134</v>
      </c>
      <c r="C116">
        <v>29</v>
      </c>
      <c r="D116" t="s">
        <v>11</v>
      </c>
      <c r="E116" t="s">
        <v>7</v>
      </c>
      <c r="F116">
        <v>72464</v>
      </c>
      <c r="G116" s="2">
        <v>43962</v>
      </c>
      <c r="H116">
        <v>26405</v>
      </c>
      <c r="I116" t="s">
        <v>29</v>
      </c>
      <c r="J116">
        <v>41</v>
      </c>
      <c r="K116" t="str">
        <f t="shared" si="6"/>
        <v>above</v>
      </c>
      <c r="L116" t="str" cm="1">
        <f t="array" ref="L116">_xlfn.IFS(J116 &gt;= 50, "Excellent", J116 &gt;= 40, "Good", J116 &gt;= 30, "Average", J116 &lt; 30, "Poor")</f>
        <v>Good</v>
      </c>
      <c r="M116" t="b">
        <f t="shared" si="7"/>
        <v>0</v>
      </c>
      <c r="N116" t="b">
        <f t="shared" si="8"/>
        <v>1</v>
      </c>
      <c r="O116" t="b">
        <f t="shared" si="9"/>
        <v>1</v>
      </c>
      <c r="P116">
        <f t="shared" si="10"/>
        <v>9963488</v>
      </c>
    </row>
    <row r="117" spans="1:16" x14ac:dyDescent="0.3">
      <c r="A117">
        <v>116</v>
      </c>
      <c r="B117" t="s">
        <v>135</v>
      </c>
      <c r="C117">
        <v>27</v>
      </c>
      <c r="D117" t="s">
        <v>11</v>
      </c>
      <c r="E117" t="s">
        <v>15</v>
      </c>
      <c r="F117">
        <v>71268</v>
      </c>
      <c r="G117" s="2">
        <v>44777</v>
      </c>
      <c r="H117">
        <v>30698</v>
      </c>
      <c r="I117" t="s">
        <v>12</v>
      </c>
      <c r="J117">
        <v>45</v>
      </c>
      <c r="K117" t="str">
        <f t="shared" si="6"/>
        <v>above</v>
      </c>
      <c r="L117" t="str" cm="1">
        <f t="array" ref="L117">_xlfn.IFS(J117 &gt;= 50, "Excellent", J117 &gt;= 40, "Good", J117 &gt;= 30, "Average", J117 &lt; 30, "Poor")</f>
        <v>Good</v>
      </c>
      <c r="M117" t="b">
        <f t="shared" si="7"/>
        <v>0</v>
      </c>
      <c r="N117" t="b">
        <f t="shared" si="8"/>
        <v>1</v>
      </c>
      <c r="O117" t="b">
        <f t="shared" si="9"/>
        <v>1</v>
      </c>
      <c r="P117">
        <f t="shared" si="10"/>
        <v>9764549</v>
      </c>
    </row>
    <row r="118" spans="1:16" x14ac:dyDescent="0.3">
      <c r="A118">
        <v>117</v>
      </c>
      <c r="B118" t="s">
        <v>136</v>
      </c>
      <c r="C118">
        <v>42</v>
      </c>
      <c r="D118" t="s">
        <v>14</v>
      </c>
      <c r="E118" t="s">
        <v>18</v>
      </c>
      <c r="F118">
        <v>48873</v>
      </c>
      <c r="G118" s="2">
        <v>42675</v>
      </c>
      <c r="H118">
        <v>35367</v>
      </c>
      <c r="I118" t="s">
        <v>22</v>
      </c>
      <c r="J118">
        <v>48</v>
      </c>
      <c r="K118" t="str">
        <f t="shared" si="6"/>
        <v>below</v>
      </c>
      <c r="L118" t="str" cm="1">
        <f t="array" ref="L118">_xlfn.IFS(J118 &gt;= 50, "Excellent", J118 &gt;= 40, "Good", J118 &gt;= 30, "Average", J118 &lt; 30, "Poor")</f>
        <v>Good</v>
      </c>
      <c r="M118" t="b">
        <f t="shared" si="7"/>
        <v>0</v>
      </c>
      <c r="N118" t="b">
        <f t="shared" si="8"/>
        <v>0</v>
      </c>
      <c r="O118" t="b">
        <f t="shared" si="9"/>
        <v>1</v>
      </c>
      <c r="P118">
        <f t="shared" si="10"/>
        <v>9917037</v>
      </c>
    </row>
    <row r="119" spans="1:16" x14ac:dyDescent="0.3">
      <c r="A119">
        <v>118</v>
      </c>
      <c r="B119" t="s">
        <v>137</v>
      </c>
      <c r="C119">
        <v>30</v>
      </c>
      <c r="D119" t="s">
        <v>11</v>
      </c>
      <c r="E119" t="s">
        <v>25</v>
      </c>
      <c r="F119">
        <v>32488</v>
      </c>
      <c r="G119" s="2">
        <v>44563</v>
      </c>
      <c r="H119">
        <v>28544</v>
      </c>
      <c r="I119" t="s">
        <v>22</v>
      </c>
      <c r="J119">
        <v>24</v>
      </c>
      <c r="K119" t="str">
        <f t="shared" si="6"/>
        <v>below</v>
      </c>
      <c r="L119" t="str" cm="1">
        <f t="array" ref="L119">_xlfn.IFS(J119 &gt;= 50, "Excellent", J119 &gt;= 40, "Good", J119 &gt;= 30, "Average", J119 &lt; 30, "Poor")</f>
        <v>Poor</v>
      </c>
      <c r="M119" t="b">
        <f t="shared" si="7"/>
        <v>0</v>
      </c>
      <c r="N119" t="b">
        <f t="shared" si="8"/>
        <v>1</v>
      </c>
      <c r="O119" t="b">
        <f t="shared" si="9"/>
        <v>1</v>
      </c>
      <c r="P119">
        <f t="shared" si="10"/>
        <v>9753303</v>
      </c>
    </row>
    <row r="120" spans="1:16" x14ac:dyDescent="0.3">
      <c r="A120">
        <v>119</v>
      </c>
      <c r="B120" t="s">
        <v>138</v>
      </c>
      <c r="C120">
        <v>36</v>
      </c>
      <c r="D120" t="s">
        <v>11</v>
      </c>
      <c r="E120" t="s">
        <v>18</v>
      </c>
      <c r="F120">
        <v>53628</v>
      </c>
      <c r="G120" s="2">
        <v>44472</v>
      </c>
      <c r="H120">
        <v>39001</v>
      </c>
      <c r="I120" t="s">
        <v>16</v>
      </c>
      <c r="J120">
        <v>26</v>
      </c>
      <c r="K120" t="str">
        <f t="shared" si="6"/>
        <v>above</v>
      </c>
      <c r="L120" t="str" cm="1">
        <f t="array" ref="L120">_xlfn.IFS(J120 &gt;= 50, "Excellent", J120 &gt;= 40, "Good", J120 &gt;= 30, "Average", J120 &lt; 30, "Poor")</f>
        <v>Poor</v>
      </c>
      <c r="M120" t="b">
        <f t="shared" si="7"/>
        <v>0</v>
      </c>
      <c r="N120" t="b">
        <f t="shared" si="8"/>
        <v>0</v>
      </c>
      <c r="O120" t="b">
        <f t="shared" si="9"/>
        <v>1</v>
      </c>
      <c r="P120">
        <f t="shared" si="10"/>
        <v>9855314</v>
      </c>
    </row>
    <row r="121" spans="1:16" x14ac:dyDescent="0.3">
      <c r="A121">
        <v>120</v>
      </c>
      <c r="B121" t="s">
        <v>139</v>
      </c>
      <c r="C121">
        <v>46</v>
      </c>
      <c r="D121" t="s">
        <v>14</v>
      </c>
      <c r="E121" t="s">
        <v>18</v>
      </c>
      <c r="F121">
        <v>59835</v>
      </c>
      <c r="G121" s="2">
        <v>42118</v>
      </c>
      <c r="H121">
        <v>18934</v>
      </c>
      <c r="I121" t="s">
        <v>22</v>
      </c>
      <c r="J121">
        <v>34</v>
      </c>
      <c r="K121" t="str">
        <f t="shared" si="6"/>
        <v>above</v>
      </c>
      <c r="L121" t="str" cm="1">
        <f t="array" ref="L121">_xlfn.IFS(J121 &gt;= 50, "Excellent", J121 &gt;= 40, "Good", J121 &gt;= 30, "Average", J121 &lt; 30, "Poor")</f>
        <v>Average</v>
      </c>
      <c r="M121" t="b">
        <f t="shared" si="7"/>
        <v>0</v>
      </c>
      <c r="N121" t="b">
        <f t="shared" si="8"/>
        <v>0</v>
      </c>
      <c r="O121" t="b">
        <f t="shared" si="9"/>
        <v>1</v>
      </c>
      <c r="P121">
        <f t="shared" si="10"/>
        <v>10068771</v>
      </c>
    </row>
    <row r="122" spans="1:16" x14ac:dyDescent="0.3">
      <c r="A122">
        <v>121</v>
      </c>
      <c r="B122" t="s">
        <v>140</v>
      </c>
      <c r="C122">
        <v>42</v>
      </c>
      <c r="D122" t="s">
        <v>14</v>
      </c>
      <c r="E122" t="s">
        <v>21</v>
      </c>
      <c r="F122">
        <v>32401</v>
      </c>
      <c r="G122" s="2">
        <v>42477</v>
      </c>
      <c r="H122">
        <v>16081</v>
      </c>
      <c r="I122" t="s">
        <v>16</v>
      </c>
      <c r="J122">
        <v>33</v>
      </c>
      <c r="K122" t="str">
        <f t="shared" si="6"/>
        <v>below</v>
      </c>
      <c r="L122" t="str" cm="1">
        <f t="array" ref="L122">_xlfn.IFS(J122 &gt;= 50, "Excellent", J122 &gt;= 40, "Good", J122 &gt;= 30, "Average", J122 &lt; 30, "Poor")</f>
        <v>Average</v>
      </c>
      <c r="M122" t="b">
        <f t="shared" si="7"/>
        <v>0</v>
      </c>
      <c r="N122" t="b">
        <f t="shared" si="8"/>
        <v>0</v>
      </c>
      <c r="O122" t="b">
        <f t="shared" si="9"/>
        <v>0</v>
      </c>
      <c r="P122">
        <f t="shared" si="10"/>
        <v>9725442</v>
      </c>
    </row>
    <row r="123" spans="1:16" x14ac:dyDescent="0.3">
      <c r="A123">
        <v>122</v>
      </c>
      <c r="B123" t="s">
        <v>141</v>
      </c>
      <c r="C123">
        <v>31</v>
      </c>
      <c r="D123" t="s">
        <v>14</v>
      </c>
      <c r="E123" t="s">
        <v>15</v>
      </c>
      <c r="F123">
        <v>78930</v>
      </c>
      <c r="G123" s="2">
        <v>44909</v>
      </c>
      <c r="H123">
        <v>35926</v>
      </c>
      <c r="I123" t="s">
        <v>22</v>
      </c>
      <c r="J123">
        <v>51</v>
      </c>
      <c r="K123" t="str">
        <f t="shared" si="6"/>
        <v>above</v>
      </c>
      <c r="L123" t="str" cm="1">
        <f t="array" ref="L123">_xlfn.IFS(J123 &gt;= 50, "Excellent", J123 &gt;= 40, "Good", J123 &gt;= 30, "Average", J123 &lt; 30, "Poor")</f>
        <v>Excellent</v>
      </c>
      <c r="M123" t="b">
        <f t="shared" si="7"/>
        <v>0</v>
      </c>
      <c r="N123" t="b">
        <f t="shared" si="8"/>
        <v>1</v>
      </c>
      <c r="O123" t="b">
        <f t="shared" si="9"/>
        <v>1</v>
      </c>
      <c r="P123">
        <f t="shared" si="10"/>
        <v>9784437</v>
      </c>
    </row>
    <row r="124" spans="1:16" x14ac:dyDescent="0.3">
      <c r="A124">
        <v>123</v>
      </c>
      <c r="B124" t="s">
        <v>142</v>
      </c>
      <c r="C124">
        <v>22</v>
      </c>
      <c r="D124" t="s">
        <v>11</v>
      </c>
      <c r="E124" t="s">
        <v>7</v>
      </c>
      <c r="F124">
        <v>60943</v>
      </c>
      <c r="G124" s="2">
        <v>43871</v>
      </c>
      <c r="H124">
        <v>26253</v>
      </c>
      <c r="I124" t="s">
        <v>16</v>
      </c>
      <c r="J124">
        <v>25</v>
      </c>
      <c r="K124" t="str">
        <f t="shared" si="6"/>
        <v>above</v>
      </c>
      <c r="L124" t="str" cm="1">
        <f t="array" ref="L124">_xlfn.IFS(J124 &gt;= 50, "Excellent", J124 &gt;= 40, "Good", J124 &gt;= 30, "Average", J124 &lt; 30, "Poor")</f>
        <v>Poor</v>
      </c>
      <c r="M124" t="b">
        <f t="shared" si="7"/>
        <v>0</v>
      </c>
      <c r="N124" t="b">
        <f t="shared" si="8"/>
        <v>1</v>
      </c>
      <c r="O124" t="b">
        <f t="shared" si="9"/>
        <v>1</v>
      </c>
      <c r="P124">
        <f t="shared" si="10"/>
        <v>9674512</v>
      </c>
    </row>
    <row r="125" spans="1:16" x14ac:dyDescent="0.3">
      <c r="A125">
        <v>124</v>
      </c>
      <c r="B125" t="s">
        <v>143</v>
      </c>
      <c r="C125">
        <v>26</v>
      </c>
      <c r="D125" t="s">
        <v>14</v>
      </c>
      <c r="E125" t="s">
        <v>25</v>
      </c>
      <c r="F125">
        <v>53596</v>
      </c>
      <c r="G125" s="2">
        <v>44983</v>
      </c>
      <c r="H125">
        <v>22839</v>
      </c>
      <c r="I125" t="s">
        <v>29</v>
      </c>
      <c r="J125">
        <v>50</v>
      </c>
      <c r="K125" t="str">
        <f t="shared" si="6"/>
        <v>above</v>
      </c>
      <c r="L125" t="str" cm="1">
        <f t="array" ref="L125">_xlfn.IFS(J125 &gt;= 50, "Excellent", J125 &gt;= 40, "Good", J125 &gt;= 30, "Average", J125 &lt; 30, "Poor")</f>
        <v>Excellent</v>
      </c>
      <c r="M125" t="b">
        <f t="shared" si="7"/>
        <v>0</v>
      </c>
      <c r="N125" t="b">
        <f t="shared" si="8"/>
        <v>1</v>
      </c>
      <c r="O125" t="b">
        <f t="shared" si="9"/>
        <v>1</v>
      </c>
      <c r="P125">
        <f t="shared" si="10"/>
        <v>9917697</v>
      </c>
    </row>
    <row r="126" spans="1:16" x14ac:dyDescent="0.3">
      <c r="A126">
        <v>125</v>
      </c>
      <c r="B126" t="s">
        <v>144</v>
      </c>
      <c r="C126">
        <v>33</v>
      </c>
      <c r="D126" t="s">
        <v>11</v>
      </c>
      <c r="E126" t="s">
        <v>18</v>
      </c>
      <c r="F126">
        <v>68962</v>
      </c>
      <c r="G126" s="2">
        <v>44914</v>
      </c>
      <c r="H126">
        <v>10733</v>
      </c>
      <c r="I126" t="s">
        <v>16</v>
      </c>
      <c r="J126">
        <v>44</v>
      </c>
      <c r="K126" t="str">
        <f t="shared" si="6"/>
        <v>above</v>
      </c>
      <c r="L126" t="str" cm="1">
        <f t="array" ref="L126">_xlfn.IFS(J126 &gt;= 50, "Excellent", J126 &gt;= 40, "Good", J126 &gt;= 30, "Average", J126 &lt; 30, "Poor")</f>
        <v>Good</v>
      </c>
      <c r="M126" t="b">
        <f t="shared" si="7"/>
        <v>0</v>
      </c>
      <c r="N126" t="b">
        <f t="shared" si="8"/>
        <v>1</v>
      </c>
      <c r="O126" t="b">
        <f t="shared" si="9"/>
        <v>1</v>
      </c>
      <c r="P126">
        <f t="shared" si="10"/>
        <v>9569421</v>
      </c>
    </row>
    <row r="127" spans="1:16" x14ac:dyDescent="0.3">
      <c r="A127">
        <v>126</v>
      </c>
      <c r="B127" t="s">
        <v>145</v>
      </c>
      <c r="C127">
        <v>24</v>
      </c>
      <c r="D127" t="s">
        <v>14</v>
      </c>
      <c r="E127" t="s">
        <v>21</v>
      </c>
      <c r="F127">
        <v>67775</v>
      </c>
      <c r="G127" s="2">
        <v>42304</v>
      </c>
      <c r="H127">
        <v>23736</v>
      </c>
      <c r="I127" t="s">
        <v>16</v>
      </c>
      <c r="J127">
        <v>35</v>
      </c>
      <c r="K127" t="str">
        <f t="shared" si="6"/>
        <v>above</v>
      </c>
      <c r="L127" t="str" cm="1">
        <f t="array" ref="L127">_xlfn.IFS(J127 &gt;= 50, "Excellent", J127 &gt;= 40, "Good", J127 &gt;= 30, "Average", J127 &lt; 30, "Poor")</f>
        <v>Average</v>
      </c>
      <c r="M127" t="b">
        <f t="shared" si="7"/>
        <v>0</v>
      </c>
      <c r="N127" t="b">
        <f t="shared" si="8"/>
        <v>1</v>
      </c>
      <c r="O127" t="b">
        <f t="shared" si="9"/>
        <v>0</v>
      </c>
      <c r="P127">
        <f t="shared" si="10"/>
        <v>9720342</v>
      </c>
    </row>
    <row r="128" spans="1:16" x14ac:dyDescent="0.3">
      <c r="A128">
        <v>127</v>
      </c>
      <c r="B128" t="s">
        <v>146</v>
      </c>
      <c r="C128">
        <v>50</v>
      </c>
      <c r="D128" t="s">
        <v>11</v>
      </c>
      <c r="E128" t="s">
        <v>7</v>
      </c>
      <c r="F128">
        <v>39756</v>
      </c>
      <c r="G128" s="2">
        <v>44944</v>
      </c>
      <c r="H128">
        <v>26770</v>
      </c>
      <c r="I128" t="s">
        <v>22</v>
      </c>
      <c r="J128">
        <v>53</v>
      </c>
      <c r="K128" t="str">
        <f t="shared" si="6"/>
        <v>below</v>
      </c>
      <c r="L128" t="str" cm="1">
        <f t="array" ref="L128">_xlfn.IFS(J128 &gt;= 50, "Excellent", J128 &gt;= 40, "Good", J128 &gt;= 30, "Average", J128 &lt; 30, "Poor")</f>
        <v>Excellent</v>
      </c>
      <c r="M128" t="b">
        <f t="shared" si="7"/>
        <v>0</v>
      </c>
      <c r="N128" t="b">
        <f t="shared" si="8"/>
        <v>0</v>
      </c>
      <c r="O128" t="b">
        <f t="shared" si="9"/>
        <v>1</v>
      </c>
      <c r="P128">
        <f t="shared" si="10"/>
        <v>9727799</v>
      </c>
    </row>
    <row r="129" spans="1:16" x14ac:dyDescent="0.3">
      <c r="A129">
        <v>128</v>
      </c>
      <c r="B129" t="s">
        <v>147</v>
      </c>
      <c r="C129">
        <v>41</v>
      </c>
      <c r="D129" t="s">
        <v>14</v>
      </c>
      <c r="E129" t="s">
        <v>18</v>
      </c>
      <c r="F129">
        <v>49388</v>
      </c>
      <c r="G129" s="2">
        <v>44794</v>
      </c>
      <c r="H129">
        <v>10026</v>
      </c>
      <c r="I129" t="s">
        <v>12</v>
      </c>
      <c r="J129">
        <v>51</v>
      </c>
      <c r="K129" t="str">
        <f t="shared" si="6"/>
        <v>below</v>
      </c>
      <c r="L129" t="str" cm="1">
        <f t="array" ref="L129">_xlfn.IFS(J129 &gt;= 50, "Excellent", J129 &gt;= 40, "Good", J129 &gt;= 30, "Average", J129 &lt; 30, "Poor")</f>
        <v>Excellent</v>
      </c>
      <c r="M129" t="b">
        <f t="shared" si="7"/>
        <v>0</v>
      </c>
      <c r="N129" t="b">
        <f t="shared" si="8"/>
        <v>0</v>
      </c>
      <c r="O129" t="b">
        <f t="shared" si="9"/>
        <v>1</v>
      </c>
      <c r="P129">
        <f t="shared" si="10"/>
        <v>9725552</v>
      </c>
    </row>
    <row r="130" spans="1:16" x14ac:dyDescent="0.3">
      <c r="A130">
        <v>129</v>
      </c>
      <c r="B130" t="s">
        <v>148</v>
      </c>
      <c r="C130">
        <v>26</v>
      </c>
      <c r="D130" t="s">
        <v>14</v>
      </c>
      <c r="E130" t="s">
        <v>25</v>
      </c>
      <c r="F130">
        <v>40761</v>
      </c>
      <c r="G130" s="2">
        <v>42161</v>
      </c>
      <c r="H130">
        <v>31069</v>
      </c>
      <c r="I130" t="s">
        <v>22</v>
      </c>
      <c r="J130">
        <v>53</v>
      </c>
      <c r="K130" t="str">
        <f t="shared" si="6"/>
        <v>below</v>
      </c>
      <c r="L130" t="str" cm="1">
        <f t="array" ref="L130">_xlfn.IFS(J130 &gt;= 50, "Excellent", J130 &gt;= 40, "Good", J130 &gt;= 30, "Average", J130 &lt; 30, "Poor")</f>
        <v>Excellent</v>
      </c>
      <c r="M130" t="b">
        <f t="shared" si="7"/>
        <v>0</v>
      </c>
      <c r="N130" t="b">
        <f t="shared" si="8"/>
        <v>1</v>
      </c>
      <c r="O130" t="b">
        <f t="shared" si="9"/>
        <v>1</v>
      </c>
      <c r="P130">
        <f t="shared" si="10"/>
        <v>9923883</v>
      </c>
    </row>
    <row r="131" spans="1:16" x14ac:dyDescent="0.3">
      <c r="A131">
        <v>130</v>
      </c>
      <c r="B131" t="s">
        <v>149</v>
      </c>
      <c r="C131">
        <v>59</v>
      </c>
      <c r="D131" t="s">
        <v>11</v>
      </c>
      <c r="E131" t="s">
        <v>18</v>
      </c>
      <c r="F131">
        <v>58436</v>
      </c>
      <c r="G131" s="2">
        <v>44244</v>
      </c>
      <c r="H131">
        <v>38539</v>
      </c>
      <c r="I131" t="s">
        <v>29</v>
      </c>
      <c r="J131">
        <v>30</v>
      </c>
      <c r="K131" t="str">
        <f t="shared" ref="K131:K194" si="11">IF(F131&gt;50000,"above","below")</f>
        <v>above</v>
      </c>
      <c r="L131" t="str" cm="1">
        <f t="array" ref="L131">_xlfn.IFS(J131 &gt;= 50, "Excellent", J131 &gt;= 40, "Good", J131 &gt;= 30, "Average", J131 &lt; 30, "Poor")</f>
        <v>Average</v>
      </c>
      <c r="M131" t="b">
        <f t="shared" ref="M131:M194" si="12">AND(E131 = "HR", I131 = "North", H131 &gt; 15000)</f>
        <v>0</v>
      </c>
      <c r="N131" t="b">
        <f t="shared" ref="N131:N194" si="13">OR(E131 = "IT", F131 &gt; 60000)</f>
        <v>0</v>
      </c>
      <c r="O131" t="b">
        <f t="shared" ref="O131:O194" si="14">NOT(E131 = "Marketing")</f>
        <v>1</v>
      </c>
      <c r="P131">
        <f t="shared" ref="P131:P194" si="15">SUMIF($E$2:$E$1001,"sales",F131:F1130)</f>
        <v>9814760</v>
      </c>
    </row>
    <row r="132" spans="1:16" x14ac:dyDescent="0.3">
      <c r="A132">
        <v>131</v>
      </c>
      <c r="B132" t="s">
        <v>150</v>
      </c>
      <c r="C132">
        <v>41</v>
      </c>
      <c r="D132" t="s">
        <v>11</v>
      </c>
      <c r="E132" t="s">
        <v>21</v>
      </c>
      <c r="F132">
        <v>51640</v>
      </c>
      <c r="G132" s="2">
        <v>43237</v>
      </c>
      <c r="H132">
        <v>35063</v>
      </c>
      <c r="I132" t="s">
        <v>22</v>
      </c>
      <c r="J132">
        <v>57</v>
      </c>
      <c r="K132" t="str">
        <f t="shared" si="11"/>
        <v>above</v>
      </c>
      <c r="L132" t="str" cm="1">
        <f t="array" ref="L132">_xlfn.IFS(J132 &gt;= 50, "Excellent", J132 &gt;= 40, "Good", J132 &gt;= 30, "Average", J132 &lt; 30, "Poor")</f>
        <v>Excellent</v>
      </c>
      <c r="M132" t="b">
        <f t="shared" si="12"/>
        <v>0</v>
      </c>
      <c r="N132" t="b">
        <f t="shared" si="13"/>
        <v>0</v>
      </c>
      <c r="O132" t="b">
        <f t="shared" si="14"/>
        <v>0</v>
      </c>
      <c r="P132">
        <f t="shared" si="15"/>
        <v>9798095</v>
      </c>
    </row>
    <row r="133" spans="1:16" x14ac:dyDescent="0.3">
      <c r="A133">
        <v>132</v>
      </c>
      <c r="B133" t="s">
        <v>151</v>
      </c>
      <c r="C133">
        <v>56</v>
      </c>
      <c r="D133" t="s">
        <v>11</v>
      </c>
      <c r="E133" t="s">
        <v>21</v>
      </c>
      <c r="F133">
        <v>46645</v>
      </c>
      <c r="G133" s="2">
        <v>42542</v>
      </c>
      <c r="H133">
        <v>11497</v>
      </c>
      <c r="I133" t="s">
        <v>16</v>
      </c>
      <c r="J133">
        <v>37</v>
      </c>
      <c r="K133" t="str">
        <f t="shared" si="11"/>
        <v>below</v>
      </c>
      <c r="L133" t="str" cm="1">
        <f t="array" ref="L133">_xlfn.IFS(J133 &gt;= 50, "Excellent", J133 &gt;= 40, "Good", J133 &gt;= 30, "Average", J133 &lt; 30, "Poor")</f>
        <v>Average</v>
      </c>
      <c r="M133" t="b">
        <f t="shared" si="12"/>
        <v>0</v>
      </c>
      <c r="N133" t="b">
        <f t="shared" si="13"/>
        <v>0</v>
      </c>
      <c r="O133" t="b">
        <f t="shared" si="14"/>
        <v>0</v>
      </c>
      <c r="P133">
        <f t="shared" si="15"/>
        <v>9636071</v>
      </c>
    </row>
    <row r="134" spans="1:16" x14ac:dyDescent="0.3">
      <c r="A134">
        <v>133</v>
      </c>
      <c r="B134" t="s">
        <v>152</v>
      </c>
      <c r="C134">
        <v>55</v>
      </c>
      <c r="D134" t="s">
        <v>14</v>
      </c>
      <c r="E134" t="s">
        <v>18</v>
      </c>
      <c r="F134">
        <v>45742</v>
      </c>
      <c r="G134" s="2">
        <v>43004</v>
      </c>
      <c r="H134">
        <v>39541</v>
      </c>
      <c r="I134" t="s">
        <v>16</v>
      </c>
      <c r="J134">
        <v>35</v>
      </c>
      <c r="K134" t="str">
        <f t="shared" si="11"/>
        <v>below</v>
      </c>
      <c r="L134" t="str" cm="1">
        <f t="array" ref="L134">_xlfn.IFS(J134 &gt;= 50, "Excellent", J134 &gt;= 40, "Good", J134 &gt;= 30, "Average", J134 &lt; 30, "Poor")</f>
        <v>Average</v>
      </c>
      <c r="M134" t="b">
        <f t="shared" si="12"/>
        <v>0</v>
      </c>
      <c r="N134" t="b">
        <f t="shared" si="13"/>
        <v>0</v>
      </c>
      <c r="O134" t="b">
        <f t="shared" si="14"/>
        <v>1</v>
      </c>
      <c r="P134">
        <f t="shared" si="15"/>
        <v>9931309</v>
      </c>
    </row>
    <row r="135" spans="1:16" x14ac:dyDescent="0.3">
      <c r="A135">
        <v>134</v>
      </c>
      <c r="B135" t="s">
        <v>153</v>
      </c>
      <c r="C135">
        <v>60</v>
      </c>
      <c r="D135" t="s">
        <v>14</v>
      </c>
      <c r="E135" t="s">
        <v>25</v>
      </c>
      <c r="F135">
        <v>36689</v>
      </c>
      <c r="G135" s="2">
        <v>43623</v>
      </c>
      <c r="H135">
        <v>14827</v>
      </c>
      <c r="I135" t="s">
        <v>16</v>
      </c>
      <c r="J135">
        <v>26</v>
      </c>
      <c r="K135" t="str">
        <f t="shared" si="11"/>
        <v>below</v>
      </c>
      <c r="L135" t="str" cm="1">
        <f t="array" ref="L135">_xlfn.IFS(J135 &gt;= 50, "Excellent", J135 &gt;= 40, "Good", J135 &gt;= 30, "Average", J135 &lt; 30, "Poor")</f>
        <v>Poor</v>
      </c>
      <c r="M135" t="b">
        <f t="shared" si="12"/>
        <v>0</v>
      </c>
      <c r="N135" t="b">
        <f t="shared" si="13"/>
        <v>1</v>
      </c>
      <c r="O135" t="b">
        <f t="shared" si="14"/>
        <v>1</v>
      </c>
      <c r="P135">
        <f t="shared" si="15"/>
        <v>9907114</v>
      </c>
    </row>
    <row r="136" spans="1:16" x14ac:dyDescent="0.3">
      <c r="A136">
        <v>135</v>
      </c>
      <c r="B136" t="s">
        <v>154</v>
      </c>
      <c r="C136">
        <v>29</v>
      </c>
      <c r="D136" t="s">
        <v>11</v>
      </c>
      <c r="E136" t="s">
        <v>25</v>
      </c>
      <c r="F136">
        <v>40513</v>
      </c>
      <c r="G136" s="2">
        <v>42084</v>
      </c>
      <c r="H136">
        <v>21919</v>
      </c>
      <c r="I136" t="s">
        <v>12</v>
      </c>
      <c r="J136">
        <v>30</v>
      </c>
      <c r="K136" t="str">
        <f t="shared" si="11"/>
        <v>below</v>
      </c>
      <c r="L136" t="str" cm="1">
        <f t="array" ref="L136">_xlfn.IFS(J136 &gt;= 50, "Excellent", J136 &gt;= 40, "Good", J136 &gt;= 30, "Average", J136 &lt; 30, "Poor")</f>
        <v>Average</v>
      </c>
      <c r="M136" t="b">
        <f t="shared" si="12"/>
        <v>0</v>
      </c>
      <c r="N136" t="b">
        <f t="shared" si="13"/>
        <v>1</v>
      </c>
      <c r="O136" t="b">
        <f t="shared" si="14"/>
        <v>1</v>
      </c>
      <c r="P136">
        <f t="shared" si="15"/>
        <v>9884750</v>
      </c>
    </row>
    <row r="137" spans="1:16" x14ac:dyDescent="0.3">
      <c r="A137">
        <v>136</v>
      </c>
      <c r="B137" t="s">
        <v>155</v>
      </c>
      <c r="C137">
        <v>34</v>
      </c>
      <c r="D137" t="s">
        <v>11</v>
      </c>
      <c r="E137" t="s">
        <v>18</v>
      </c>
      <c r="F137">
        <v>36233</v>
      </c>
      <c r="G137" s="2">
        <v>42305</v>
      </c>
      <c r="H137">
        <v>27409</v>
      </c>
      <c r="I137" t="s">
        <v>16</v>
      </c>
      <c r="J137">
        <v>23</v>
      </c>
      <c r="K137" t="str">
        <f t="shared" si="11"/>
        <v>below</v>
      </c>
      <c r="L137" t="str" cm="1">
        <f t="array" ref="L137">_xlfn.IFS(J137 &gt;= 50, "Excellent", J137 &gt;= 40, "Good", J137 &gt;= 30, "Average", J137 &lt; 30, "Poor")</f>
        <v>Poor</v>
      </c>
      <c r="M137" t="b">
        <f t="shared" si="12"/>
        <v>0</v>
      </c>
      <c r="N137" t="b">
        <f t="shared" si="13"/>
        <v>0</v>
      </c>
      <c r="O137" t="b">
        <f t="shared" si="14"/>
        <v>1</v>
      </c>
      <c r="P137">
        <f t="shared" si="15"/>
        <v>9937711</v>
      </c>
    </row>
    <row r="138" spans="1:16" x14ac:dyDescent="0.3">
      <c r="A138">
        <v>137</v>
      </c>
      <c r="B138" t="s">
        <v>156</v>
      </c>
      <c r="C138">
        <v>48</v>
      </c>
      <c r="D138" t="s">
        <v>11</v>
      </c>
      <c r="E138" t="s">
        <v>18</v>
      </c>
      <c r="F138">
        <v>38114</v>
      </c>
      <c r="G138" s="2">
        <v>42099</v>
      </c>
      <c r="H138">
        <v>35863</v>
      </c>
      <c r="I138" t="s">
        <v>16</v>
      </c>
      <c r="J138">
        <v>43</v>
      </c>
      <c r="K138" t="str">
        <f t="shared" si="11"/>
        <v>below</v>
      </c>
      <c r="L138" t="str" cm="1">
        <f t="array" ref="L138">_xlfn.IFS(J138 &gt;= 50, "Excellent", J138 &gt;= 40, "Good", J138 &gt;= 30, "Average", J138 &lt; 30, "Poor")</f>
        <v>Good</v>
      </c>
      <c r="M138" t="b">
        <f t="shared" si="12"/>
        <v>0</v>
      </c>
      <c r="N138" t="b">
        <f t="shared" si="13"/>
        <v>0</v>
      </c>
      <c r="O138" t="b">
        <f t="shared" si="14"/>
        <v>1</v>
      </c>
      <c r="P138">
        <f t="shared" si="15"/>
        <v>9833606</v>
      </c>
    </row>
    <row r="139" spans="1:16" x14ac:dyDescent="0.3">
      <c r="A139">
        <v>138</v>
      </c>
      <c r="B139" t="s">
        <v>157</v>
      </c>
      <c r="C139">
        <v>54</v>
      </c>
      <c r="D139" t="s">
        <v>14</v>
      </c>
      <c r="E139" t="s">
        <v>18</v>
      </c>
      <c r="F139">
        <v>31142</v>
      </c>
      <c r="G139" s="2">
        <v>45349</v>
      </c>
      <c r="H139">
        <v>19466</v>
      </c>
      <c r="I139" t="s">
        <v>16</v>
      </c>
      <c r="J139">
        <v>26</v>
      </c>
      <c r="K139" t="str">
        <f t="shared" si="11"/>
        <v>below</v>
      </c>
      <c r="L139" t="str" cm="1">
        <f t="array" ref="L139">_xlfn.IFS(J139 &gt;= 50, "Excellent", J139 &gt;= 40, "Good", J139 &gt;= 30, "Average", J139 &lt; 30, "Poor")</f>
        <v>Poor</v>
      </c>
      <c r="M139" t="b">
        <f t="shared" si="12"/>
        <v>0</v>
      </c>
      <c r="N139" t="b">
        <f t="shared" si="13"/>
        <v>0</v>
      </c>
      <c r="O139" t="b">
        <f t="shared" si="14"/>
        <v>1</v>
      </c>
      <c r="P139">
        <f t="shared" si="15"/>
        <v>9474254</v>
      </c>
    </row>
    <row r="140" spans="1:16" x14ac:dyDescent="0.3">
      <c r="A140">
        <v>139</v>
      </c>
      <c r="B140" t="s">
        <v>158</v>
      </c>
      <c r="C140">
        <v>53</v>
      </c>
      <c r="D140" t="s">
        <v>11</v>
      </c>
      <c r="E140" t="s">
        <v>25</v>
      </c>
      <c r="F140">
        <v>39215</v>
      </c>
      <c r="G140" s="2">
        <v>44063</v>
      </c>
      <c r="H140">
        <v>28384</v>
      </c>
      <c r="I140" t="s">
        <v>12</v>
      </c>
      <c r="J140">
        <v>56</v>
      </c>
      <c r="K140" t="str">
        <f t="shared" si="11"/>
        <v>below</v>
      </c>
      <c r="L140" t="str" cm="1">
        <f t="array" ref="L140">_xlfn.IFS(J140 &gt;= 50, "Excellent", J140 &gt;= 40, "Good", J140 &gt;= 30, "Average", J140 &lt; 30, "Poor")</f>
        <v>Excellent</v>
      </c>
      <c r="M140" t="b">
        <f t="shared" si="12"/>
        <v>0</v>
      </c>
      <c r="N140" t="b">
        <f t="shared" si="13"/>
        <v>1</v>
      </c>
      <c r="O140" t="b">
        <f t="shared" si="14"/>
        <v>1</v>
      </c>
      <c r="P140">
        <f t="shared" si="15"/>
        <v>9809990</v>
      </c>
    </row>
    <row r="141" spans="1:16" x14ac:dyDescent="0.3">
      <c r="A141">
        <v>140</v>
      </c>
      <c r="B141" t="s">
        <v>159</v>
      </c>
      <c r="C141">
        <v>27</v>
      </c>
      <c r="D141" t="s">
        <v>11</v>
      </c>
      <c r="E141" t="s">
        <v>7</v>
      </c>
      <c r="F141">
        <v>60084</v>
      </c>
      <c r="G141" s="2">
        <v>42379</v>
      </c>
      <c r="H141">
        <v>39791</v>
      </c>
      <c r="I141" t="s">
        <v>12</v>
      </c>
      <c r="J141">
        <v>35</v>
      </c>
      <c r="K141" t="str">
        <f t="shared" si="11"/>
        <v>above</v>
      </c>
      <c r="L141" t="str" cm="1">
        <f t="array" ref="L141">_xlfn.IFS(J141 &gt;= 50, "Excellent", J141 &gt;= 40, "Good", J141 &gt;= 30, "Average", J141 &lt; 30, "Poor")</f>
        <v>Average</v>
      </c>
      <c r="M141" t="b">
        <f t="shared" si="12"/>
        <v>0</v>
      </c>
      <c r="N141" t="b">
        <f t="shared" si="13"/>
        <v>1</v>
      </c>
      <c r="O141" t="b">
        <f t="shared" si="14"/>
        <v>1</v>
      </c>
      <c r="P141">
        <f t="shared" si="15"/>
        <v>10190073</v>
      </c>
    </row>
    <row r="142" spans="1:16" x14ac:dyDescent="0.3">
      <c r="A142">
        <v>141</v>
      </c>
      <c r="B142" t="s">
        <v>160</v>
      </c>
      <c r="C142">
        <v>27</v>
      </c>
      <c r="D142" t="s">
        <v>14</v>
      </c>
      <c r="E142" t="s">
        <v>7</v>
      </c>
      <c r="F142">
        <v>35312</v>
      </c>
      <c r="G142" s="2">
        <v>43548</v>
      </c>
      <c r="H142">
        <v>19718</v>
      </c>
      <c r="I142" t="s">
        <v>16</v>
      </c>
      <c r="J142">
        <v>42</v>
      </c>
      <c r="K142" t="str">
        <f t="shared" si="11"/>
        <v>below</v>
      </c>
      <c r="L142" t="str" cm="1">
        <f t="array" ref="L142">_xlfn.IFS(J142 &gt;= 50, "Excellent", J142 &gt;= 40, "Good", J142 &gt;= 30, "Average", J142 &lt; 30, "Poor")</f>
        <v>Good</v>
      </c>
      <c r="M142" t="b">
        <f t="shared" si="12"/>
        <v>0</v>
      </c>
      <c r="N142" t="b">
        <f t="shared" si="13"/>
        <v>0</v>
      </c>
      <c r="O142" t="b">
        <f t="shared" si="14"/>
        <v>1</v>
      </c>
      <c r="P142">
        <f t="shared" si="15"/>
        <v>9413475</v>
      </c>
    </row>
    <row r="143" spans="1:16" x14ac:dyDescent="0.3">
      <c r="A143">
        <v>142</v>
      </c>
      <c r="B143" t="s">
        <v>161</v>
      </c>
      <c r="C143">
        <v>52</v>
      </c>
      <c r="D143" t="s">
        <v>11</v>
      </c>
      <c r="E143" t="s">
        <v>25</v>
      </c>
      <c r="F143">
        <v>67347</v>
      </c>
      <c r="G143" s="2">
        <v>44446</v>
      </c>
      <c r="H143">
        <v>31717</v>
      </c>
      <c r="I143" t="s">
        <v>12</v>
      </c>
      <c r="J143">
        <v>31</v>
      </c>
      <c r="K143" t="str">
        <f t="shared" si="11"/>
        <v>above</v>
      </c>
      <c r="L143" t="str" cm="1">
        <f t="array" ref="L143">_xlfn.IFS(J143 &gt;= 50, "Excellent", J143 &gt;= 40, "Good", J143 &gt;= 30, "Average", J143 &lt; 30, "Poor")</f>
        <v>Average</v>
      </c>
      <c r="M143" t="b">
        <f t="shared" si="12"/>
        <v>0</v>
      </c>
      <c r="N143" t="b">
        <f t="shared" si="13"/>
        <v>1</v>
      </c>
      <c r="O143" t="b">
        <f t="shared" si="14"/>
        <v>1</v>
      </c>
      <c r="P143">
        <f t="shared" si="15"/>
        <v>9645557</v>
      </c>
    </row>
    <row r="144" spans="1:16" x14ac:dyDescent="0.3">
      <c r="A144">
        <v>143</v>
      </c>
      <c r="B144" t="s">
        <v>162</v>
      </c>
      <c r="C144">
        <v>58</v>
      </c>
      <c r="D144" t="s">
        <v>14</v>
      </c>
      <c r="E144" t="s">
        <v>21</v>
      </c>
      <c r="F144">
        <v>70779</v>
      </c>
      <c r="G144" s="2">
        <v>45254</v>
      </c>
      <c r="H144">
        <v>16720</v>
      </c>
      <c r="I144" t="s">
        <v>29</v>
      </c>
      <c r="J144">
        <v>30</v>
      </c>
      <c r="K144" t="str">
        <f t="shared" si="11"/>
        <v>above</v>
      </c>
      <c r="L144" t="str" cm="1">
        <f t="array" ref="L144">_xlfn.IFS(J144 &gt;= 50, "Excellent", J144 &gt;= 40, "Good", J144 &gt;= 30, "Average", J144 &lt; 30, "Poor")</f>
        <v>Average</v>
      </c>
      <c r="M144" t="b">
        <f t="shared" si="12"/>
        <v>0</v>
      </c>
      <c r="N144" t="b">
        <f t="shared" si="13"/>
        <v>1</v>
      </c>
      <c r="O144" t="b">
        <f t="shared" si="14"/>
        <v>0</v>
      </c>
      <c r="P144">
        <f t="shared" si="15"/>
        <v>9490338</v>
      </c>
    </row>
    <row r="145" spans="1:16" x14ac:dyDescent="0.3">
      <c r="A145">
        <v>144</v>
      </c>
      <c r="B145" t="s">
        <v>163</v>
      </c>
      <c r="C145">
        <v>56</v>
      </c>
      <c r="D145" t="s">
        <v>11</v>
      </c>
      <c r="E145" t="s">
        <v>21</v>
      </c>
      <c r="F145">
        <v>69249</v>
      </c>
      <c r="G145" s="2">
        <v>42222</v>
      </c>
      <c r="H145">
        <v>33123</v>
      </c>
      <c r="I145" t="s">
        <v>22</v>
      </c>
      <c r="J145">
        <v>47</v>
      </c>
      <c r="K145" t="str">
        <f t="shared" si="11"/>
        <v>above</v>
      </c>
      <c r="L145" t="str" cm="1">
        <f t="array" ref="L145">_xlfn.IFS(J145 &gt;= 50, "Excellent", J145 &gt;= 40, "Good", J145 &gt;= 30, "Average", J145 &lt; 30, "Poor")</f>
        <v>Good</v>
      </c>
      <c r="M145" t="b">
        <f t="shared" si="12"/>
        <v>0</v>
      </c>
      <c r="N145" t="b">
        <f t="shared" si="13"/>
        <v>1</v>
      </c>
      <c r="O145" t="b">
        <f t="shared" si="14"/>
        <v>0</v>
      </c>
      <c r="P145">
        <f t="shared" si="15"/>
        <v>9723131</v>
      </c>
    </row>
    <row r="146" spans="1:16" x14ac:dyDescent="0.3">
      <c r="A146">
        <v>145</v>
      </c>
      <c r="B146" t="s">
        <v>164</v>
      </c>
      <c r="C146">
        <v>42</v>
      </c>
      <c r="D146" t="s">
        <v>11</v>
      </c>
      <c r="E146" t="s">
        <v>18</v>
      </c>
      <c r="F146">
        <v>58763</v>
      </c>
      <c r="G146" s="2">
        <v>44877</v>
      </c>
      <c r="H146">
        <v>28331</v>
      </c>
      <c r="I146" t="s">
        <v>16</v>
      </c>
      <c r="J146">
        <v>35</v>
      </c>
      <c r="K146" t="str">
        <f t="shared" si="11"/>
        <v>above</v>
      </c>
      <c r="L146" t="str" cm="1">
        <f t="array" ref="L146">_xlfn.IFS(J146 &gt;= 50, "Excellent", J146 &gt;= 40, "Good", J146 &gt;= 30, "Average", J146 &lt; 30, "Poor")</f>
        <v>Average</v>
      </c>
      <c r="M146" t="b">
        <f t="shared" si="12"/>
        <v>0</v>
      </c>
      <c r="N146" t="b">
        <f t="shared" si="13"/>
        <v>0</v>
      </c>
      <c r="O146" t="b">
        <f t="shared" si="14"/>
        <v>1</v>
      </c>
      <c r="P146">
        <f t="shared" si="15"/>
        <v>9897187</v>
      </c>
    </row>
    <row r="147" spans="1:16" x14ac:dyDescent="0.3">
      <c r="A147">
        <v>146</v>
      </c>
      <c r="B147" t="s">
        <v>165</v>
      </c>
      <c r="C147">
        <v>41</v>
      </c>
      <c r="D147" t="s">
        <v>14</v>
      </c>
      <c r="E147" t="s">
        <v>21</v>
      </c>
      <c r="F147">
        <v>65646</v>
      </c>
      <c r="G147" s="2">
        <v>43378</v>
      </c>
      <c r="H147">
        <v>32696</v>
      </c>
      <c r="I147" t="s">
        <v>29</v>
      </c>
      <c r="J147">
        <v>41</v>
      </c>
      <c r="K147" t="str">
        <f t="shared" si="11"/>
        <v>above</v>
      </c>
      <c r="L147" t="str" cm="1">
        <f t="array" ref="L147">_xlfn.IFS(J147 &gt;= 50, "Excellent", J147 &gt;= 40, "Good", J147 &gt;= 30, "Average", J147 &lt; 30, "Poor")</f>
        <v>Good</v>
      </c>
      <c r="M147" t="b">
        <f t="shared" si="12"/>
        <v>0</v>
      </c>
      <c r="N147" t="b">
        <f t="shared" si="13"/>
        <v>1</v>
      </c>
      <c r="O147" t="b">
        <f t="shared" si="14"/>
        <v>0</v>
      </c>
      <c r="P147">
        <f t="shared" si="15"/>
        <v>9877478</v>
      </c>
    </row>
    <row r="148" spans="1:16" x14ac:dyDescent="0.3">
      <c r="A148">
        <v>147</v>
      </c>
      <c r="B148" t="s">
        <v>166</v>
      </c>
      <c r="C148">
        <v>21</v>
      </c>
      <c r="D148" t="s">
        <v>14</v>
      </c>
      <c r="E148" t="s">
        <v>18</v>
      </c>
      <c r="F148">
        <v>47540</v>
      </c>
      <c r="G148" s="2">
        <v>43214</v>
      </c>
      <c r="H148">
        <v>18442</v>
      </c>
      <c r="I148" t="s">
        <v>12</v>
      </c>
      <c r="J148">
        <v>58</v>
      </c>
      <c r="K148" t="str">
        <f t="shared" si="11"/>
        <v>below</v>
      </c>
      <c r="L148" t="str" cm="1">
        <f t="array" ref="L148">_xlfn.IFS(J148 &gt;= 50, "Excellent", J148 &gt;= 40, "Good", J148 &gt;= 30, "Average", J148 &lt; 30, "Poor")</f>
        <v>Excellent</v>
      </c>
      <c r="M148" t="b">
        <f t="shared" si="12"/>
        <v>1</v>
      </c>
      <c r="N148" t="b">
        <f t="shared" si="13"/>
        <v>0</v>
      </c>
      <c r="O148" t="b">
        <f t="shared" si="14"/>
        <v>1</v>
      </c>
      <c r="P148">
        <f t="shared" si="15"/>
        <v>9877258</v>
      </c>
    </row>
    <row r="149" spans="1:16" x14ac:dyDescent="0.3">
      <c r="A149">
        <v>148</v>
      </c>
      <c r="B149" t="s">
        <v>167</v>
      </c>
      <c r="C149">
        <v>44</v>
      </c>
      <c r="D149" t="s">
        <v>11</v>
      </c>
      <c r="E149" t="s">
        <v>25</v>
      </c>
      <c r="F149">
        <v>54604</v>
      </c>
      <c r="G149" s="2">
        <v>43308</v>
      </c>
      <c r="H149">
        <v>38138</v>
      </c>
      <c r="I149" t="s">
        <v>12</v>
      </c>
      <c r="J149">
        <v>49</v>
      </c>
      <c r="K149" t="str">
        <f t="shared" si="11"/>
        <v>above</v>
      </c>
      <c r="L149" t="str" cm="1">
        <f t="array" ref="L149">_xlfn.IFS(J149 &gt;= 50, "Excellent", J149 &gt;= 40, "Good", J149 &gt;= 30, "Average", J149 &lt; 30, "Poor")</f>
        <v>Good</v>
      </c>
      <c r="M149" t="b">
        <f t="shared" si="12"/>
        <v>0</v>
      </c>
      <c r="N149" t="b">
        <f t="shared" si="13"/>
        <v>1</v>
      </c>
      <c r="O149" t="b">
        <f t="shared" si="14"/>
        <v>1</v>
      </c>
      <c r="P149">
        <f t="shared" si="15"/>
        <v>9702379</v>
      </c>
    </row>
    <row r="150" spans="1:16" x14ac:dyDescent="0.3">
      <c r="A150">
        <v>149</v>
      </c>
      <c r="B150" t="s">
        <v>168</v>
      </c>
      <c r="C150">
        <v>43</v>
      </c>
      <c r="D150" t="s">
        <v>14</v>
      </c>
      <c r="E150" t="s">
        <v>21</v>
      </c>
      <c r="F150">
        <v>52642</v>
      </c>
      <c r="G150" s="2">
        <v>45304</v>
      </c>
      <c r="H150">
        <v>15483</v>
      </c>
      <c r="I150" t="s">
        <v>16</v>
      </c>
      <c r="J150">
        <v>49</v>
      </c>
      <c r="K150" t="str">
        <f t="shared" si="11"/>
        <v>above</v>
      </c>
      <c r="L150" t="str" cm="1">
        <f t="array" ref="L150">_xlfn.IFS(J150 &gt;= 50, "Excellent", J150 &gt;= 40, "Good", J150 &gt;= 30, "Average", J150 &lt; 30, "Poor")</f>
        <v>Good</v>
      </c>
      <c r="M150" t="b">
        <f t="shared" si="12"/>
        <v>0</v>
      </c>
      <c r="N150" t="b">
        <f t="shared" si="13"/>
        <v>0</v>
      </c>
      <c r="O150" t="b">
        <f t="shared" si="14"/>
        <v>0</v>
      </c>
      <c r="P150">
        <f t="shared" si="15"/>
        <v>9985390</v>
      </c>
    </row>
    <row r="151" spans="1:16" x14ac:dyDescent="0.3">
      <c r="A151">
        <v>150</v>
      </c>
      <c r="B151" t="s">
        <v>169</v>
      </c>
      <c r="C151">
        <v>26</v>
      </c>
      <c r="D151" t="s">
        <v>14</v>
      </c>
      <c r="E151" t="s">
        <v>15</v>
      </c>
      <c r="F151">
        <v>54087</v>
      </c>
      <c r="G151" s="2">
        <v>41904</v>
      </c>
      <c r="H151">
        <v>12343</v>
      </c>
      <c r="I151" t="s">
        <v>22</v>
      </c>
      <c r="J151">
        <v>56</v>
      </c>
      <c r="K151" t="str">
        <f t="shared" si="11"/>
        <v>above</v>
      </c>
      <c r="L151" t="str" cm="1">
        <f t="array" ref="L151">_xlfn.IFS(J151 &gt;= 50, "Excellent", J151 &gt;= 40, "Good", J151 &gt;= 30, "Average", J151 &lt; 30, "Poor")</f>
        <v>Excellent</v>
      </c>
      <c r="M151" t="b">
        <f t="shared" si="12"/>
        <v>0</v>
      </c>
      <c r="N151" t="b">
        <f t="shared" si="13"/>
        <v>0</v>
      </c>
      <c r="O151" t="b">
        <f t="shared" si="14"/>
        <v>1</v>
      </c>
      <c r="P151">
        <f t="shared" si="15"/>
        <v>9755905</v>
      </c>
    </row>
    <row r="152" spans="1:16" x14ac:dyDescent="0.3">
      <c r="A152">
        <v>151</v>
      </c>
      <c r="B152" t="s">
        <v>170</v>
      </c>
      <c r="C152">
        <v>29</v>
      </c>
      <c r="D152" t="s">
        <v>14</v>
      </c>
      <c r="E152" t="s">
        <v>25</v>
      </c>
      <c r="F152">
        <v>74069</v>
      </c>
      <c r="G152" s="2">
        <v>43086</v>
      </c>
      <c r="H152">
        <v>26152</v>
      </c>
      <c r="I152" t="s">
        <v>12</v>
      </c>
      <c r="J152">
        <v>34</v>
      </c>
      <c r="K152" t="str">
        <f t="shared" si="11"/>
        <v>above</v>
      </c>
      <c r="L152" t="str" cm="1">
        <f t="array" ref="L152">_xlfn.IFS(J152 &gt;= 50, "Excellent", J152 &gt;= 40, "Good", J152 &gt;= 30, "Average", J152 &lt; 30, "Poor")</f>
        <v>Average</v>
      </c>
      <c r="M152" t="b">
        <f t="shared" si="12"/>
        <v>0</v>
      </c>
      <c r="N152" t="b">
        <f t="shared" si="13"/>
        <v>1</v>
      </c>
      <c r="O152" t="b">
        <f t="shared" si="14"/>
        <v>1</v>
      </c>
      <c r="P152">
        <f t="shared" si="15"/>
        <v>9773911</v>
      </c>
    </row>
    <row r="153" spans="1:16" x14ac:dyDescent="0.3">
      <c r="A153">
        <v>152</v>
      </c>
      <c r="B153" t="s">
        <v>171</v>
      </c>
      <c r="C153">
        <v>56</v>
      </c>
      <c r="D153" t="s">
        <v>11</v>
      </c>
      <c r="E153" t="s">
        <v>15</v>
      </c>
      <c r="F153">
        <v>67162</v>
      </c>
      <c r="G153" s="2">
        <v>42481</v>
      </c>
      <c r="H153">
        <v>35362</v>
      </c>
      <c r="I153" t="s">
        <v>22</v>
      </c>
      <c r="J153">
        <v>57</v>
      </c>
      <c r="K153" t="str">
        <f t="shared" si="11"/>
        <v>above</v>
      </c>
      <c r="L153" t="str" cm="1">
        <f t="array" ref="L153">_xlfn.IFS(J153 &gt;= 50, "Excellent", J153 &gt;= 40, "Good", J153 &gt;= 30, "Average", J153 &lt; 30, "Poor")</f>
        <v>Excellent</v>
      </c>
      <c r="M153" t="b">
        <f t="shared" si="12"/>
        <v>0</v>
      </c>
      <c r="N153" t="b">
        <f t="shared" si="13"/>
        <v>1</v>
      </c>
      <c r="O153" t="b">
        <f t="shared" si="14"/>
        <v>1</v>
      </c>
      <c r="P153">
        <f t="shared" si="15"/>
        <v>9728206</v>
      </c>
    </row>
    <row r="154" spans="1:16" x14ac:dyDescent="0.3">
      <c r="A154">
        <v>153</v>
      </c>
      <c r="B154" t="s">
        <v>172</v>
      </c>
      <c r="C154">
        <v>23</v>
      </c>
      <c r="D154" t="s">
        <v>11</v>
      </c>
      <c r="E154" t="s">
        <v>21</v>
      </c>
      <c r="F154">
        <v>40029</v>
      </c>
      <c r="G154" s="2">
        <v>43708</v>
      </c>
      <c r="H154">
        <v>30694</v>
      </c>
      <c r="I154" t="s">
        <v>16</v>
      </c>
      <c r="J154">
        <v>32</v>
      </c>
      <c r="K154" t="str">
        <f t="shared" si="11"/>
        <v>below</v>
      </c>
      <c r="L154" t="str" cm="1">
        <f t="array" ref="L154">_xlfn.IFS(J154 &gt;= 50, "Excellent", J154 &gt;= 40, "Good", J154 &gt;= 30, "Average", J154 &lt; 30, "Poor")</f>
        <v>Average</v>
      </c>
      <c r="M154" t="b">
        <f t="shared" si="12"/>
        <v>0</v>
      </c>
      <c r="N154" t="b">
        <f t="shared" si="13"/>
        <v>0</v>
      </c>
      <c r="O154" t="b">
        <f t="shared" si="14"/>
        <v>0</v>
      </c>
      <c r="P154">
        <f t="shared" si="15"/>
        <v>9662756</v>
      </c>
    </row>
    <row r="155" spans="1:16" x14ac:dyDescent="0.3">
      <c r="A155">
        <v>154</v>
      </c>
      <c r="B155" t="s">
        <v>173</v>
      </c>
      <c r="C155">
        <v>21</v>
      </c>
      <c r="D155" t="s">
        <v>11</v>
      </c>
      <c r="E155" t="s">
        <v>21</v>
      </c>
      <c r="F155">
        <v>54668</v>
      </c>
      <c r="G155" s="2">
        <v>43502</v>
      </c>
      <c r="H155">
        <v>18957</v>
      </c>
      <c r="I155" t="s">
        <v>12</v>
      </c>
      <c r="J155">
        <v>49</v>
      </c>
      <c r="K155" t="str">
        <f t="shared" si="11"/>
        <v>above</v>
      </c>
      <c r="L155" t="str" cm="1">
        <f t="array" ref="L155">_xlfn.IFS(J155 &gt;= 50, "Excellent", J155 &gt;= 40, "Good", J155 &gt;= 30, "Average", J155 &lt; 30, "Poor")</f>
        <v>Good</v>
      </c>
      <c r="M155" t="b">
        <f t="shared" si="12"/>
        <v>0</v>
      </c>
      <c r="N155" t="b">
        <f t="shared" si="13"/>
        <v>0</v>
      </c>
      <c r="O155" t="b">
        <f t="shared" si="14"/>
        <v>0</v>
      </c>
      <c r="P155">
        <f t="shared" si="15"/>
        <v>9780507</v>
      </c>
    </row>
    <row r="156" spans="1:16" x14ac:dyDescent="0.3">
      <c r="A156">
        <v>155</v>
      </c>
      <c r="B156" t="s">
        <v>174</v>
      </c>
      <c r="C156">
        <v>32</v>
      </c>
      <c r="D156" t="s">
        <v>11</v>
      </c>
      <c r="E156" t="s">
        <v>7</v>
      </c>
      <c r="F156">
        <v>63997</v>
      </c>
      <c r="G156" s="2">
        <v>42348</v>
      </c>
      <c r="H156">
        <v>20042</v>
      </c>
      <c r="I156" t="s">
        <v>29</v>
      </c>
      <c r="J156">
        <v>38</v>
      </c>
      <c r="K156" t="str">
        <f t="shared" si="11"/>
        <v>above</v>
      </c>
      <c r="L156" t="str" cm="1">
        <f t="array" ref="L156">_xlfn.IFS(J156 &gt;= 50, "Excellent", J156 &gt;= 40, "Good", J156 &gt;= 30, "Average", J156 &lt; 30, "Poor")</f>
        <v>Average</v>
      </c>
      <c r="M156" t="b">
        <f t="shared" si="12"/>
        <v>0</v>
      </c>
      <c r="N156" t="b">
        <f t="shared" si="13"/>
        <v>1</v>
      </c>
      <c r="O156" t="b">
        <f t="shared" si="14"/>
        <v>1</v>
      </c>
      <c r="P156">
        <f t="shared" si="15"/>
        <v>9398526</v>
      </c>
    </row>
    <row r="157" spans="1:16" x14ac:dyDescent="0.3">
      <c r="A157">
        <v>156</v>
      </c>
      <c r="B157" t="s">
        <v>175</v>
      </c>
      <c r="C157">
        <v>50</v>
      </c>
      <c r="D157" t="s">
        <v>14</v>
      </c>
      <c r="E157" t="s">
        <v>7</v>
      </c>
      <c r="F157">
        <v>38556</v>
      </c>
      <c r="G157" s="2">
        <v>45230</v>
      </c>
      <c r="H157">
        <v>20312</v>
      </c>
      <c r="I157" t="s">
        <v>22</v>
      </c>
      <c r="J157">
        <v>37</v>
      </c>
      <c r="K157" t="str">
        <f t="shared" si="11"/>
        <v>below</v>
      </c>
      <c r="L157" t="str" cm="1">
        <f t="array" ref="L157">_xlfn.IFS(J157 &gt;= 50, "Excellent", J157 &gt;= 40, "Good", J157 &gt;= 30, "Average", J157 &lt; 30, "Poor")</f>
        <v>Average</v>
      </c>
      <c r="M157" t="b">
        <f t="shared" si="12"/>
        <v>0</v>
      </c>
      <c r="N157" t="b">
        <f t="shared" si="13"/>
        <v>0</v>
      </c>
      <c r="O157" t="b">
        <f t="shared" si="14"/>
        <v>1</v>
      </c>
      <c r="P157">
        <f t="shared" si="15"/>
        <v>9677658</v>
      </c>
    </row>
    <row r="158" spans="1:16" x14ac:dyDescent="0.3">
      <c r="A158">
        <v>157</v>
      </c>
      <c r="B158" t="s">
        <v>176</v>
      </c>
      <c r="C158">
        <v>58</v>
      </c>
      <c r="D158" t="s">
        <v>14</v>
      </c>
      <c r="E158" t="s">
        <v>25</v>
      </c>
      <c r="F158">
        <v>74792</v>
      </c>
      <c r="G158" s="2">
        <v>42903</v>
      </c>
      <c r="H158">
        <v>21621</v>
      </c>
      <c r="I158" t="s">
        <v>22</v>
      </c>
      <c r="J158">
        <v>23</v>
      </c>
      <c r="K158" t="str">
        <f t="shared" si="11"/>
        <v>above</v>
      </c>
      <c r="L158" t="str" cm="1">
        <f t="array" ref="L158">_xlfn.IFS(J158 &gt;= 50, "Excellent", J158 &gt;= 40, "Good", J158 &gt;= 30, "Average", J158 &lt; 30, "Poor")</f>
        <v>Poor</v>
      </c>
      <c r="M158" t="b">
        <f t="shared" si="12"/>
        <v>0</v>
      </c>
      <c r="N158" t="b">
        <f t="shared" si="13"/>
        <v>1</v>
      </c>
      <c r="O158" t="b">
        <f t="shared" si="14"/>
        <v>1</v>
      </c>
      <c r="P158">
        <f t="shared" si="15"/>
        <v>9525264</v>
      </c>
    </row>
    <row r="159" spans="1:16" x14ac:dyDescent="0.3">
      <c r="A159">
        <v>158</v>
      </c>
      <c r="B159" t="s">
        <v>177</v>
      </c>
      <c r="C159">
        <v>56</v>
      </c>
      <c r="D159" t="s">
        <v>14</v>
      </c>
      <c r="E159" t="s">
        <v>18</v>
      </c>
      <c r="F159">
        <v>51977</v>
      </c>
      <c r="G159" s="2">
        <v>44213</v>
      </c>
      <c r="H159">
        <v>38120</v>
      </c>
      <c r="I159" t="s">
        <v>12</v>
      </c>
      <c r="J159">
        <v>40</v>
      </c>
      <c r="K159" t="str">
        <f t="shared" si="11"/>
        <v>above</v>
      </c>
      <c r="L159" t="str" cm="1">
        <f t="array" ref="L159">_xlfn.IFS(J159 &gt;= 50, "Excellent", J159 &gt;= 40, "Good", J159 &gt;= 30, "Average", J159 &lt; 30, "Poor")</f>
        <v>Good</v>
      </c>
      <c r="M159" t="b">
        <f t="shared" si="12"/>
        <v>1</v>
      </c>
      <c r="N159" t="b">
        <f t="shared" si="13"/>
        <v>0</v>
      </c>
      <c r="O159" t="b">
        <f t="shared" si="14"/>
        <v>1</v>
      </c>
      <c r="P159">
        <f t="shared" si="15"/>
        <v>9521930</v>
      </c>
    </row>
    <row r="160" spans="1:16" x14ac:dyDescent="0.3">
      <c r="A160">
        <v>159</v>
      </c>
      <c r="B160" t="s">
        <v>178</v>
      </c>
      <c r="C160">
        <v>32</v>
      </c>
      <c r="D160" t="s">
        <v>11</v>
      </c>
      <c r="E160" t="s">
        <v>7</v>
      </c>
      <c r="F160">
        <v>68610</v>
      </c>
      <c r="G160" s="2">
        <v>44634</v>
      </c>
      <c r="H160">
        <v>24591</v>
      </c>
      <c r="I160" t="s">
        <v>22</v>
      </c>
      <c r="J160">
        <v>58</v>
      </c>
      <c r="K160" t="str">
        <f t="shared" si="11"/>
        <v>above</v>
      </c>
      <c r="L160" t="str" cm="1">
        <f t="array" ref="L160">_xlfn.IFS(J160 &gt;= 50, "Excellent", J160 &gt;= 40, "Good", J160 &gt;= 30, "Average", J160 &lt; 30, "Poor")</f>
        <v>Excellent</v>
      </c>
      <c r="M160" t="b">
        <f t="shared" si="12"/>
        <v>0</v>
      </c>
      <c r="N160" t="b">
        <f t="shared" si="13"/>
        <v>1</v>
      </c>
      <c r="O160" t="b">
        <f t="shared" si="14"/>
        <v>1</v>
      </c>
      <c r="P160">
        <f t="shared" si="15"/>
        <v>9824128</v>
      </c>
    </row>
    <row r="161" spans="1:16" x14ac:dyDescent="0.3">
      <c r="A161">
        <v>160</v>
      </c>
      <c r="B161" t="s">
        <v>179</v>
      </c>
      <c r="C161">
        <v>43</v>
      </c>
      <c r="D161" t="s">
        <v>11</v>
      </c>
      <c r="E161" t="s">
        <v>15</v>
      </c>
      <c r="F161">
        <v>57020</v>
      </c>
      <c r="G161" s="2">
        <v>45413</v>
      </c>
      <c r="H161">
        <v>10947</v>
      </c>
      <c r="I161" t="s">
        <v>16</v>
      </c>
      <c r="J161">
        <v>20</v>
      </c>
      <c r="K161" t="str">
        <f t="shared" si="11"/>
        <v>above</v>
      </c>
      <c r="L161" t="str" cm="1">
        <f t="array" ref="L161">_xlfn.IFS(J161 &gt;= 50, "Excellent", J161 &gt;= 40, "Good", J161 &gt;= 30, "Average", J161 &lt; 30, "Poor")</f>
        <v>Poor</v>
      </c>
      <c r="M161" t="b">
        <f t="shared" si="12"/>
        <v>0</v>
      </c>
      <c r="N161" t="b">
        <f t="shared" si="13"/>
        <v>0</v>
      </c>
      <c r="O161" t="b">
        <f t="shared" si="14"/>
        <v>1</v>
      </c>
      <c r="P161">
        <f t="shared" si="15"/>
        <v>9668855</v>
      </c>
    </row>
    <row r="162" spans="1:16" x14ac:dyDescent="0.3">
      <c r="A162">
        <v>161</v>
      </c>
      <c r="B162" t="s">
        <v>180</v>
      </c>
      <c r="C162">
        <v>59</v>
      </c>
      <c r="D162" t="s">
        <v>14</v>
      </c>
      <c r="E162" t="s">
        <v>7</v>
      </c>
      <c r="F162">
        <v>76147</v>
      </c>
      <c r="G162" s="2">
        <v>43127</v>
      </c>
      <c r="H162">
        <v>13422</v>
      </c>
      <c r="I162" t="s">
        <v>16</v>
      </c>
      <c r="J162">
        <v>36</v>
      </c>
      <c r="K162" t="str">
        <f t="shared" si="11"/>
        <v>above</v>
      </c>
      <c r="L162" t="str" cm="1">
        <f t="array" ref="L162">_xlfn.IFS(J162 &gt;= 50, "Excellent", J162 &gt;= 40, "Good", J162 &gt;= 30, "Average", J162 &lt; 30, "Poor")</f>
        <v>Average</v>
      </c>
      <c r="M162" t="b">
        <f t="shared" si="12"/>
        <v>0</v>
      </c>
      <c r="N162" t="b">
        <f t="shared" si="13"/>
        <v>1</v>
      </c>
      <c r="O162" t="b">
        <f t="shared" si="14"/>
        <v>1</v>
      </c>
      <c r="P162">
        <f t="shared" si="15"/>
        <v>9592177</v>
      </c>
    </row>
    <row r="163" spans="1:16" x14ac:dyDescent="0.3">
      <c r="A163">
        <v>162</v>
      </c>
      <c r="B163" t="s">
        <v>181</v>
      </c>
      <c r="C163">
        <v>37</v>
      </c>
      <c r="D163" t="s">
        <v>14</v>
      </c>
      <c r="E163" t="s">
        <v>7</v>
      </c>
      <c r="F163">
        <v>65720</v>
      </c>
      <c r="G163" s="2">
        <v>44945</v>
      </c>
      <c r="H163">
        <v>20120</v>
      </c>
      <c r="I163" t="s">
        <v>29</v>
      </c>
      <c r="J163">
        <v>33</v>
      </c>
      <c r="K163" t="str">
        <f t="shared" si="11"/>
        <v>above</v>
      </c>
      <c r="L163" t="str" cm="1">
        <f t="array" ref="L163">_xlfn.IFS(J163 &gt;= 50, "Excellent", J163 &gt;= 40, "Good", J163 &gt;= 30, "Average", J163 &lt; 30, "Poor")</f>
        <v>Average</v>
      </c>
      <c r="M163" t="b">
        <f t="shared" si="12"/>
        <v>0</v>
      </c>
      <c r="N163" t="b">
        <f t="shared" si="13"/>
        <v>1</v>
      </c>
      <c r="O163" t="b">
        <f t="shared" si="14"/>
        <v>1</v>
      </c>
      <c r="P163">
        <f t="shared" si="15"/>
        <v>9223729</v>
      </c>
    </row>
    <row r="164" spans="1:16" x14ac:dyDescent="0.3">
      <c r="A164">
        <v>163</v>
      </c>
      <c r="B164" t="s">
        <v>182</v>
      </c>
      <c r="C164">
        <v>60</v>
      </c>
      <c r="D164" t="s">
        <v>14</v>
      </c>
      <c r="E164" t="s">
        <v>25</v>
      </c>
      <c r="F164">
        <v>64697</v>
      </c>
      <c r="G164" s="2">
        <v>43589</v>
      </c>
      <c r="H164">
        <v>19980</v>
      </c>
      <c r="I164" t="s">
        <v>12</v>
      </c>
      <c r="J164">
        <v>33</v>
      </c>
      <c r="K164" t="str">
        <f t="shared" si="11"/>
        <v>above</v>
      </c>
      <c r="L164" t="str" cm="1">
        <f t="array" ref="L164">_xlfn.IFS(J164 &gt;= 50, "Excellent", J164 &gt;= 40, "Good", J164 &gt;= 30, "Average", J164 &lt; 30, "Poor")</f>
        <v>Average</v>
      </c>
      <c r="M164" t="b">
        <f t="shared" si="12"/>
        <v>0</v>
      </c>
      <c r="N164" t="b">
        <f t="shared" si="13"/>
        <v>1</v>
      </c>
      <c r="O164" t="b">
        <f t="shared" si="14"/>
        <v>1</v>
      </c>
      <c r="P164">
        <f t="shared" si="15"/>
        <v>9664241</v>
      </c>
    </row>
    <row r="165" spans="1:16" x14ac:dyDescent="0.3">
      <c r="A165">
        <v>164</v>
      </c>
      <c r="B165" t="s">
        <v>183</v>
      </c>
      <c r="C165">
        <v>55</v>
      </c>
      <c r="D165" t="s">
        <v>11</v>
      </c>
      <c r="E165" t="s">
        <v>25</v>
      </c>
      <c r="F165">
        <v>38020</v>
      </c>
      <c r="G165" s="2">
        <v>45156</v>
      </c>
      <c r="H165">
        <v>13473</v>
      </c>
      <c r="I165" t="s">
        <v>16</v>
      </c>
      <c r="J165">
        <v>60</v>
      </c>
      <c r="K165" t="str">
        <f t="shared" si="11"/>
        <v>below</v>
      </c>
      <c r="L165" t="str" cm="1">
        <f t="array" ref="L165">_xlfn.IFS(J165 &gt;= 50, "Excellent", J165 &gt;= 40, "Good", J165 &gt;= 30, "Average", J165 &lt; 30, "Poor")</f>
        <v>Excellent</v>
      </c>
      <c r="M165" t="b">
        <f t="shared" si="12"/>
        <v>0</v>
      </c>
      <c r="N165" t="b">
        <f t="shared" si="13"/>
        <v>1</v>
      </c>
      <c r="O165" t="b">
        <f t="shared" si="14"/>
        <v>1</v>
      </c>
      <c r="P165">
        <f t="shared" si="15"/>
        <v>9709495</v>
      </c>
    </row>
    <row r="166" spans="1:16" x14ac:dyDescent="0.3">
      <c r="A166">
        <v>165</v>
      </c>
      <c r="B166" t="s">
        <v>184</v>
      </c>
      <c r="C166">
        <v>55</v>
      </c>
      <c r="D166" t="s">
        <v>11</v>
      </c>
      <c r="E166" t="s">
        <v>18</v>
      </c>
      <c r="F166">
        <v>77089</v>
      </c>
      <c r="G166" s="2">
        <v>43052</v>
      </c>
      <c r="H166">
        <v>17263</v>
      </c>
      <c r="I166" t="s">
        <v>12</v>
      </c>
      <c r="J166">
        <v>26</v>
      </c>
      <c r="K166" t="str">
        <f t="shared" si="11"/>
        <v>above</v>
      </c>
      <c r="L166" t="str" cm="1">
        <f t="array" ref="L166">_xlfn.IFS(J166 &gt;= 50, "Excellent", J166 &gt;= 40, "Good", J166 &gt;= 30, "Average", J166 &lt; 30, "Poor")</f>
        <v>Poor</v>
      </c>
      <c r="M166" t="b">
        <f t="shared" si="12"/>
        <v>1</v>
      </c>
      <c r="N166" t="b">
        <f t="shared" si="13"/>
        <v>1</v>
      </c>
      <c r="O166" t="b">
        <f t="shared" si="14"/>
        <v>1</v>
      </c>
      <c r="P166">
        <f t="shared" si="15"/>
        <v>9410316</v>
      </c>
    </row>
    <row r="167" spans="1:16" x14ac:dyDescent="0.3">
      <c r="A167">
        <v>166</v>
      </c>
      <c r="B167" t="s">
        <v>185</v>
      </c>
      <c r="C167">
        <v>32</v>
      </c>
      <c r="D167" t="s">
        <v>11</v>
      </c>
      <c r="E167" t="s">
        <v>25</v>
      </c>
      <c r="F167">
        <v>38321</v>
      </c>
      <c r="G167" s="2">
        <v>42494</v>
      </c>
      <c r="H167">
        <v>16919</v>
      </c>
      <c r="I167" t="s">
        <v>16</v>
      </c>
      <c r="J167">
        <v>57</v>
      </c>
      <c r="K167" t="str">
        <f t="shared" si="11"/>
        <v>below</v>
      </c>
      <c r="L167" t="str" cm="1">
        <f t="array" ref="L167">_xlfn.IFS(J167 &gt;= 50, "Excellent", J167 &gt;= 40, "Good", J167 &gt;= 30, "Average", J167 &lt; 30, "Poor")</f>
        <v>Excellent</v>
      </c>
      <c r="M167" t="b">
        <f t="shared" si="12"/>
        <v>0</v>
      </c>
      <c r="N167" t="b">
        <f t="shared" si="13"/>
        <v>1</v>
      </c>
      <c r="O167" t="b">
        <f t="shared" si="14"/>
        <v>1</v>
      </c>
      <c r="P167">
        <f t="shared" si="15"/>
        <v>9430715</v>
      </c>
    </row>
    <row r="168" spans="1:16" x14ac:dyDescent="0.3">
      <c r="A168">
        <v>167</v>
      </c>
      <c r="B168" t="s">
        <v>186</v>
      </c>
      <c r="C168">
        <v>32</v>
      </c>
      <c r="D168" t="s">
        <v>11</v>
      </c>
      <c r="E168" t="s">
        <v>7</v>
      </c>
      <c r="F168">
        <v>35611</v>
      </c>
      <c r="G168" s="2">
        <v>45424</v>
      </c>
      <c r="H168">
        <v>33568</v>
      </c>
      <c r="I168" t="s">
        <v>29</v>
      </c>
      <c r="J168">
        <v>26</v>
      </c>
      <c r="K168" t="str">
        <f t="shared" si="11"/>
        <v>below</v>
      </c>
      <c r="L168" t="str" cm="1">
        <f t="array" ref="L168">_xlfn.IFS(J168 &gt;= 50, "Excellent", J168 &gt;= 40, "Good", J168 &gt;= 30, "Average", J168 &lt; 30, "Poor")</f>
        <v>Poor</v>
      </c>
      <c r="M168" t="b">
        <f t="shared" si="12"/>
        <v>0</v>
      </c>
      <c r="N168" t="b">
        <f t="shared" si="13"/>
        <v>0</v>
      </c>
      <c r="O168" t="b">
        <f t="shared" si="14"/>
        <v>1</v>
      </c>
      <c r="P168">
        <f t="shared" si="15"/>
        <v>9930411</v>
      </c>
    </row>
    <row r="169" spans="1:16" x14ac:dyDescent="0.3">
      <c r="A169">
        <v>168</v>
      </c>
      <c r="B169" t="s">
        <v>187</v>
      </c>
      <c r="C169">
        <v>21</v>
      </c>
      <c r="D169" t="s">
        <v>14</v>
      </c>
      <c r="E169" t="s">
        <v>7</v>
      </c>
      <c r="F169">
        <v>76064</v>
      </c>
      <c r="G169" s="2">
        <v>42001</v>
      </c>
      <c r="H169">
        <v>32340</v>
      </c>
      <c r="I169" t="s">
        <v>16</v>
      </c>
      <c r="J169">
        <v>55</v>
      </c>
      <c r="K169" t="str">
        <f t="shared" si="11"/>
        <v>above</v>
      </c>
      <c r="L169" t="str" cm="1">
        <f t="array" ref="L169">_xlfn.IFS(J169 &gt;= 50, "Excellent", J169 &gt;= 40, "Good", J169 &gt;= 30, "Average", J169 &lt; 30, "Poor")</f>
        <v>Excellent</v>
      </c>
      <c r="M169" t="b">
        <f t="shared" si="12"/>
        <v>0</v>
      </c>
      <c r="N169" t="b">
        <f t="shared" si="13"/>
        <v>1</v>
      </c>
      <c r="O169" t="b">
        <f t="shared" si="14"/>
        <v>1</v>
      </c>
      <c r="P169">
        <f t="shared" si="15"/>
        <v>9525777</v>
      </c>
    </row>
    <row r="170" spans="1:16" x14ac:dyDescent="0.3">
      <c r="A170">
        <v>169</v>
      </c>
      <c r="B170" t="s">
        <v>188</v>
      </c>
      <c r="C170">
        <v>28</v>
      </c>
      <c r="D170" t="s">
        <v>14</v>
      </c>
      <c r="E170" t="s">
        <v>21</v>
      </c>
      <c r="F170">
        <v>32663</v>
      </c>
      <c r="G170" s="2">
        <v>42411</v>
      </c>
      <c r="H170">
        <v>22071</v>
      </c>
      <c r="I170" t="s">
        <v>22</v>
      </c>
      <c r="J170">
        <v>59</v>
      </c>
      <c r="K170" t="str">
        <f t="shared" si="11"/>
        <v>below</v>
      </c>
      <c r="L170" t="str" cm="1">
        <f t="array" ref="L170">_xlfn.IFS(J170 &gt;= 50, "Excellent", J170 &gt;= 40, "Good", J170 &gt;= 30, "Average", J170 &lt; 30, "Poor")</f>
        <v>Excellent</v>
      </c>
      <c r="M170" t="b">
        <f t="shared" si="12"/>
        <v>0</v>
      </c>
      <c r="N170" t="b">
        <f t="shared" si="13"/>
        <v>0</v>
      </c>
      <c r="O170" t="b">
        <f t="shared" si="14"/>
        <v>0</v>
      </c>
      <c r="P170">
        <f t="shared" si="15"/>
        <v>9403178</v>
      </c>
    </row>
    <row r="171" spans="1:16" x14ac:dyDescent="0.3">
      <c r="A171">
        <v>170</v>
      </c>
      <c r="B171" t="s">
        <v>189</v>
      </c>
      <c r="C171">
        <v>29</v>
      </c>
      <c r="D171" t="s">
        <v>14</v>
      </c>
      <c r="E171" t="s">
        <v>25</v>
      </c>
      <c r="F171">
        <v>47637</v>
      </c>
      <c r="G171" s="2">
        <v>42467</v>
      </c>
      <c r="H171">
        <v>28749</v>
      </c>
      <c r="I171" t="s">
        <v>12</v>
      </c>
      <c r="J171">
        <v>50</v>
      </c>
      <c r="K171" t="str">
        <f t="shared" si="11"/>
        <v>below</v>
      </c>
      <c r="L171" t="str" cm="1">
        <f t="array" ref="L171">_xlfn.IFS(J171 &gt;= 50, "Excellent", J171 &gt;= 40, "Good", J171 &gt;= 30, "Average", J171 &lt; 30, "Poor")</f>
        <v>Excellent</v>
      </c>
      <c r="M171" t="b">
        <f t="shared" si="12"/>
        <v>0</v>
      </c>
      <c r="N171" t="b">
        <f t="shared" si="13"/>
        <v>1</v>
      </c>
      <c r="O171" t="b">
        <f t="shared" si="14"/>
        <v>1</v>
      </c>
      <c r="P171">
        <f t="shared" si="15"/>
        <v>9592328</v>
      </c>
    </row>
    <row r="172" spans="1:16" x14ac:dyDescent="0.3">
      <c r="A172">
        <v>171</v>
      </c>
      <c r="B172" t="s">
        <v>190</v>
      </c>
      <c r="C172">
        <v>34</v>
      </c>
      <c r="D172" t="s">
        <v>11</v>
      </c>
      <c r="E172" t="s">
        <v>25</v>
      </c>
      <c r="F172">
        <v>37548</v>
      </c>
      <c r="G172" s="2">
        <v>43866</v>
      </c>
      <c r="H172">
        <v>38580</v>
      </c>
      <c r="I172" t="s">
        <v>29</v>
      </c>
      <c r="J172">
        <v>46</v>
      </c>
      <c r="K172" t="str">
        <f t="shared" si="11"/>
        <v>below</v>
      </c>
      <c r="L172" t="str" cm="1">
        <f t="array" ref="L172">_xlfn.IFS(J172 &gt;= 50, "Excellent", J172 &gt;= 40, "Good", J172 &gt;= 30, "Average", J172 &lt; 30, "Poor")</f>
        <v>Good</v>
      </c>
      <c r="M172" t="b">
        <f t="shared" si="12"/>
        <v>0</v>
      </c>
      <c r="N172" t="b">
        <f t="shared" si="13"/>
        <v>1</v>
      </c>
      <c r="O172" t="b">
        <f t="shared" si="14"/>
        <v>1</v>
      </c>
      <c r="P172">
        <f t="shared" si="15"/>
        <v>9492639</v>
      </c>
    </row>
    <row r="173" spans="1:16" x14ac:dyDescent="0.3">
      <c r="A173">
        <v>172</v>
      </c>
      <c r="B173" t="s">
        <v>191</v>
      </c>
      <c r="C173">
        <v>58</v>
      </c>
      <c r="D173" t="s">
        <v>11</v>
      </c>
      <c r="E173" t="s">
        <v>21</v>
      </c>
      <c r="F173">
        <v>56149</v>
      </c>
      <c r="G173" s="2">
        <v>44413</v>
      </c>
      <c r="H173">
        <v>33322</v>
      </c>
      <c r="I173" t="s">
        <v>12</v>
      </c>
      <c r="J173">
        <v>23</v>
      </c>
      <c r="K173" t="str">
        <f t="shared" si="11"/>
        <v>above</v>
      </c>
      <c r="L173" t="str" cm="1">
        <f t="array" ref="L173">_xlfn.IFS(J173 &gt;= 50, "Excellent", J173 &gt;= 40, "Good", J173 &gt;= 30, "Average", J173 &lt; 30, "Poor")</f>
        <v>Poor</v>
      </c>
      <c r="M173" t="b">
        <f t="shared" si="12"/>
        <v>0</v>
      </c>
      <c r="N173" t="b">
        <f t="shared" si="13"/>
        <v>0</v>
      </c>
      <c r="O173" t="b">
        <f t="shared" si="14"/>
        <v>0</v>
      </c>
      <c r="P173">
        <f t="shared" si="15"/>
        <v>9893278</v>
      </c>
    </row>
    <row r="174" spans="1:16" x14ac:dyDescent="0.3">
      <c r="A174">
        <v>173</v>
      </c>
      <c r="B174" t="s">
        <v>192</v>
      </c>
      <c r="C174">
        <v>36</v>
      </c>
      <c r="D174" t="s">
        <v>11</v>
      </c>
      <c r="E174" t="s">
        <v>15</v>
      </c>
      <c r="F174">
        <v>60477</v>
      </c>
      <c r="G174" s="2">
        <v>43410</v>
      </c>
      <c r="H174">
        <v>37233</v>
      </c>
      <c r="I174" t="s">
        <v>29</v>
      </c>
      <c r="J174">
        <v>27</v>
      </c>
      <c r="K174" t="str">
        <f t="shared" si="11"/>
        <v>above</v>
      </c>
      <c r="L174" t="str" cm="1">
        <f t="array" ref="L174">_xlfn.IFS(J174 &gt;= 50, "Excellent", J174 &gt;= 40, "Good", J174 &gt;= 30, "Average", J174 &lt; 30, "Poor")</f>
        <v>Poor</v>
      </c>
      <c r="M174" t="b">
        <f t="shared" si="12"/>
        <v>0</v>
      </c>
      <c r="N174" t="b">
        <f t="shared" si="13"/>
        <v>1</v>
      </c>
      <c r="O174" t="b">
        <f t="shared" si="14"/>
        <v>1</v>
      </c>
      <c r="P174">
        <f t="shared" si="15"/>
        <v>9443399</v>
      </c>
    </row>
    <row r="175" spans="1:16" x14ac:dyDescent="0.3">
      <c r="A175">
        <v>174</v>
      </c>
      <c r="B175" t="s">
        <v>193</v>
      </c>
      <c r="C175">
        <v>21</v>
      </c>
      <c r="D175" t="s">
        <v>11</v>
      </c>
      <c r="E175" t="s">
        <v>18</v>
      </c>
      <c r="F175">
        <v>60624</v>
      </c>
      <c r="G175" s="2">
        <v>44549</v>
      </c>
      <c r="H175">
        <v>28381</v>
      </c>
      <c r="I175" t="s">
        <v>29</v>
      </c>
      <c r="J175">
        <v>33</v>
      </c>
      <c r="K175" t="str">
        <f t="shared" si="11"/>
        <v>above</v>
      </c>
      <c r="L175" t="str" cm="1">
        <f t="array" ref="L175">_xlfn.IFS(J175 &gt;= 50, "Excellent", J175 &gt;= 40, "Good", J175 &gt;= 30, "Average", J175 &lt; 30, "Poor")</f>
        <v>Average</v>
      </c>
      <c r="M175" t="b">
        <f t="shared" si="12"/>
        <v>0</v>
      </c>
      <c r="N175" t="b">
        <f t="shared" si="13"/>
        <v>1</v>
      </c>
      <c r="O175" t="b">
        <f t="shared" si="14"/>
        <v>1</v>
      </c>
      <c r="P175">
        <f t="shared" si="15"/>
        <v>9406259</v>
      </c>
    </row>
    <row r="176" spans="1:16" x14ac:dyDescent="0.3">
      <c r="A176">
        <v>175</v>
      </c>
      <c r="B176" t="s">
        <v>194</v>
      </c>
      <c r="C176">
        <v>46</v>
      </c>
      <c r="D176" t="s">
        <v>14</v>
      </c>
      <c r="E176" t="s">
        <v>7</v>
      </c>
      <c r="F176">
        <v>41068</v>
      </c>
      <c r="G176" s="2">
        <v>43634</v>
      </c>
      <c r="H176">
        <v>37642</v>
      </c>
      <c r="I176" t="s">
        <v>29</v>
      </c>
      <c r="J176">
        <v>27</v>
      </c>
      <c r="K176" t="str">
        <f t="shared" si="11"/>
        <v>below</v>
      </c>
      <c r="L176" t="str" cm="1">
        <f t="array" ref="L176">_xlfn.IFS(J176 &gt;= 50, "Excellent", J176 &gt;= 40, "Good", J176 &gt;= 30, "Average", J176 &lt; 30, "Poor")</f>
        <v>Poor</v>
      </c>
      <c r="M176" t="b">
        <f t="shared" si="12"/>
        <v>0</v>
      </c>
      <c r="N176" t="b">
        <f t="shared" si="13"/>
        <v>0</v>
      </c>
      <c r="O176" t="b">
        <f t="shared" si="14"/>
        <v>1</v>
      </c>
      <c r="P176">
        <f t="shared" si="15"/>
        <v>9733192</v>
      </c>
    </row>
    <row r="177" spans="1:16" x14ac:dyDescent="0.3">
      <c r="A177">
        <v>176</v>
      </c>
      <c r="B177" t="s">
        <v>195</v>
      </c>
      <c r="C177">
        <v>34</v>
      </c>
      <c r="D177" t="s">
        <v>14</v>
      </c>
      <c r="E177" t="s">
        <v>25</v>
      </c>
      <c r="F177">
        <v>53063</v>
      </c>
      <c r="G177" s="2">
        <v>43926</v>
      </c>
      <c r="H177">
        <v>25171</v>
      </c>
      <c r="I177" t="s">
        <v>16</v>
      </c>
      <c r="J177">
        <v>31</v>
      </c>
      <c r="K177" t="str">
        <f t="shared" si="11"/>
        <v>above</v>
      </c>
      <c r="L177" t="str" cm="1">
        <f t="array" ref="L177">_xlfn.IFS(J177 &gt;= 50, "Excellent", J177 &gt;= 40, "Good", J177 &gt;= 30, "Average", J177 &lt; 30, "Poor")</f>
        <v>Average</v>
      </c>
      <c r="M177" t="b">
        <f t="shared" si="12"/>
        <v>0</v>
      </c>
      <c r="N177" t="b">
        <f t="shared" si="13"/>
        <v>1</v>
      </c>
      <c r="O177" t="b">
        <f t="shared" si="14"/>
        <v>1</v>
      </c>
      <c r="P177">
        <f t="shared" si="15"/>
        <v>9456904</v>
      </c>
    </row>
    <row r="178" spans="1:16" x14ac:dyDescent="0.3">
      <c r="A178">
        <v>177</v>
      </c>
      <c r="B178" t="s">
        <v>196</v>
      </c>
      <c r="C178">
        <v>23</v>
      </c>
      <c r="D178" t="s">
        <v>11</v>
      </c>
      <c r="E178" t="s">
        <v>18</v>
      </c>
      <c r="F178">
        <v>56658</v>
      </c>
      <c r="G178" s="2">
        <v>43040</v>
      </c>
      <c r="H178">
        <v>20938</v>
      </c>
      <c r="I178" t="s">
        <v>12</v>
      </c>
      <c r="J178">
        <v>57</v>
      </c>
      <c r="K178" t="str">
        <f t="shared" si="11"/>
        <v>above</v>
      </c>
      <c r="L178" t="str" cm="1">
        <f t="array" ref="L178">_xlfn.IFS(J178 &gt;= 50, "Excellent", J178 &gt;= 40, "Good", J178 &gt;= 30, "Average", J178 &lt; 30, "Poor")</f>
        <v>Excellent</v>
      </c>
      <c r="M178" t="b">
        <f t="shared" si="12"/>
        <v>1</v>
      </c>
      <c r="N178" t="b">
        <f t="shared" si="13"/>
        <v>0</v>
      </c>
      <c r="O178" t="b">
        <f t="shared" si="14"/>
        <v>1</v>
      </c>
      <c r="P178">
        <f t="shared" si="15"/>
        <v>9594421</v>
      </c>
    </row>
    <row r="179" spans="1:16" x14ac:dyDescent="0.3">
      <c r="A179">
        <v>178</v>
      </c>
      <c r="B179" t="s">
        <v>197</v>
      </c>
      <c r="C179">
        <v>60</v>
      </c>
      <c r="D179" t="s">
        <v>14</v>
      </c>
      <c r="E179" t="s">
        <v>18</v>
      </c>
      <c r="F179">
        <v>67045</v>
      </c>
      <c r="G179" s="2">
        <v>43877</v>
      </c>
      <c r="H179">
        <v>34584</v>
      </c>
      <c r="I179" t="s">
        <v>29</v>
      </c>
      <c r="J179">
        <v>60</v>
      </c>
      <c r="K179" t="str">
        <f t="shared" si="11"/>
        <v>above</v>
      </c>
      <c r="L179" t="str" cm="1">
        <f t="array" ref="L179">_xlfn.IFS(J179 &gt;= 50, "Excellent", J179 &gt;= 40, "Good", J179 &gt;= 30, "Average", J179 &lt; 30, "Poor")</f>
        <v>Excellent</v>
      </c>
      <c r="M179" t="b">
        <f t="shared" si="12"/>
        <v>0</v>
      </c>
      <c r="N179" t="b">
        <f t="shared" si="13"/>
        <v>1</v>
      </c>
      <c r="O179" t="b">
        <f t="shared" si="14"/>
        <v>1</v>
      </c>
      <c r="P179">
        <f t="shared" si="15"/>
        <v>9457360</v>
      </c>
    </row>
    <row r="180" spans="1:16" x14ac:dyDescent="0.3">
      <c r="A180">
        <v>179</v>
      </c>
      <c r="B180" t="s">
        <v>198</v>
      </c>
      <c r="C180">
        <v>22</v>
      </c>
      <c r="D180" t="s">
        <v>11</v>
      </c>
      <c r="E180" t="s">
        <v>7</v>
      </c>
      <c r="F180">
        <v>61768</v>
      </c>
      <c r="G180" s="2">
        <v>42662</v>
      </c>
      <c r="H180">
        <v>10713</v>
      </c>
      <c r="I180" t="s">
        <v>29</v>
      </c>
      <c r="J180">
        <v>54</v>
      </c>
      <c r="K180" t="str">
        <f t="shared" si="11"/>
        <v>above</v>
      </c>
      <c r="L180" t="str" cm="1">
        <f t="array" ref="L180">_xlfn.IFS(J180 &gt;= 50, "Excellent", J180 &gt;= 40, "Good", J180 &gt;= 30, "Average", J180 &lt; 30, "Poor")</f>
        <v>Excellent</v>
      </c>
      <c r="M180" t="b">
        <f t="shared" si="12"/>
        <v>0</v>
      </c>
      <c r="N180" t="b">
        <f t="shared" si="13"/>
        <v>1</v>
      </c>
      <c r="O180" t="b">
        <f t="shared" si="14"/>
        <v>1</v>
      </c>
      <c r="P180">
        <f t="shared" si="15"/>
        <v>9186636</v>
      </c>
    </row>
    <row r="181" spans="1:16" x14ac:dyDescent="0.3">
      <c r="A181">
        <v>180</v>
      </c>
      <c r="B181" t="s">
        <v>199</v>
      </c>
      <c r="C181">
        <v>44</v>
      </c>
      <c r="D181" t="s">
        <v>11</v>
      </c>
      <c r="E181" t="s">
        <v>21</v>
      </c>
      <c r="F181">
        <v>43113</v>
      </c>
      <c r="G181" s="2">
        <v>44316</v>
      </c>
      <c r="H181">
        <v>27804</v>
      </c>
      <c r="I181" t="s">
        <v>29</v>
      </c>
      <c r="J181">
        <v>41</v>
      </c>
      <c r="K181" t="str">
        <f t="shared" si="11"/>
        <v>below</v>
      </c>
      <c r="L181" t="str" cm="1">
        <f t="array" ref="L181">_xlfn.IFS(J181 &gt;= 50, "Excellent", J181 &gt;= 40, "Good", J181 &gt;= 30, "Average", J181 &lt; 30, "Poor")</f>
        <v>Good</v>
      </c>
      <c r="M181" t="b">
        <f t="shared" si="12"/>
        <v>0</v>
      </c>
      <c r="N181" t="b">
        <f t="shared" si="13"/>
        <v>0</v>
      </c>
      <c r="O181" t="b">
        <f t="shared" si="14"/>
        <v>0</v>
      </c>
      <c r="P181">
        <f t="shared" si="15"/>
        <v>9380551</v>
      </c>
    </row>
    <row r="182" spans="1:16" x14ac:dyDescent="0.3">
      <c r="A182">
        <v>181</v>
      </c>
      <c r="B182" t="s">
        <v>200</v>
      </c>
      <c r="C182">
        <v>46</v>
      </c>
      <c r="D182" t="s">
        <v>14</v>
      </c>
      <c r="E182" t="s">
        <v>25</v>
      </c>
      <c r="F182">
        <v>72203</v>
      </c>
      <c r="G182" s="2">
        <v>42569</v>
      </c>
      <c r="H182">
        <v>28209</v>
      </c>
      <c r="I182" t="s">
        <v>16</v>
      </c>
      <c r="J182">
        <v>44</v>
      </c>
      <c r="K182" t="str">
        <f t="shared" si="11"/>
        <v>above</v>
      </c>
      <c r="L182" t="str" cm="1">
        <f t="array" ref="L182">_xlfn.IFS(J182 &gt;= 50, "Excellent", J182 &gt;= 40, "Good", J182 &gt;= 30, "Average", J182 &lt; 30, "Poor")</f>
        <v>Good</v>
      </c>
      <c r="M182" t="b">
        <f t="shared" si="12"/>
        <v>0</v>
      </c>
      <c r="N182" t="b">
        <f t="shared" si="13"/>
        <v>1</v>
      </c>
      <c r="O182" t="b">
        <f t="shared" si="14"/>
        <v>1</v>
      </c>
      <c r="P182">
        <f t="shared" si="15"/>
        <v>9611833</v>
      </c>
    </row>
    <row r="183" spans="1:16" x14ac:dyDescent="0.3">
      <c r="A183">
        <v>182</v>
      </c>
      <c r="B183" t="s">
        <v>201</v>
      </c>
      <c r="C183">
        <v>46</v>
      </c>
      <c r="D183" t="s">
        <v>11</v>
      </c>
      <c r="E183" t="s">
        <v>15</v>
      </c>
      <c r="F183">
        <v>62740</v>
      </c>
      <c r="G183" s="2">
        <v>44363</v>
      </c>
      <c r="H183">
        <v>25091</v>
      </c>
      <c r="I183" t="s">
        <v>16</v>
      </c>
      <c r="J183">
        <v>44</v>
      </c>
      <c r="K183" t="str">
        <f t="shared" si="11"/>
        <v>above</v>
      </c>
      <c r="L183" t="str" cm="1">
        <f t="array" ref="L183">_xlfn.IFS(J183 &gt;= 50, "Excellent", J183 &gt;= 40, "Good", J183 &gt;= 30, "Average", J183 &lt; 30, "Poor")</f>
        <v>Good</v>
      </c>
      <c r="M183" t="b">
        <f t="shared" si="12"/>
        <v>0</v>
      </c>
      <c r="N183" t="b">
        <f t="shared" si="13"/>
        <v>1</v>
      </c>
      <c r="O183" t="b">
        <f t="shared" si="14"/>
        <v>1</v>
      </c>
      <c r="P183">
        <f t="shared" si="15"/>
        <v>9602738</v>
      </c>
    </row>
    <row r="184" spans="1:16" x14ac:dyDescent="0.3">
      <c r="A184">
        <v>183</v>
      </c>
      <c r="B184" t="s">
        <v>202</v>
      </c>
      <c r="C184">
        <v>35</v>
      </c>
      <c r="D184" t="s">
        <v>14</v>
      </c>
      <c r="E184" t="s">
        <v>18</v>
      </c>
      <c r="F184">
        <v>31645</v>
      </c>
      <c r="G184" s="2">
        <v>41850</v>
      </c>
      <c r="H184">
        <v>28791</v>
      </c>
      <c r="I184" t="s">
        <v>29</v>
      </c>
      <c r="J184">
        <v>47</v>
      </c>
      <c r="K184" t="str">
        <f t="shared" si="11"/>
        <v>below</v>
      </c>
      <c r="L184" t="str" cm="1">
        <f t="array" ref="L184">_xlfn.IFS(J184 &gt;= 50, "Excellent", J184 &gt;= 40, "Good", J184 &gt;= 30, "Average", J184 &lt; 30, "Poor")</f>
        <v>Good</v>
      </c>
      <c r="M184" t="b">
        <f t="shared" si="12"/>
        <v>0</v>
      </c>
      <c r="N184" t="b">
        <f t="shared" si="13"/>
        <v>0</v>
      </c>
      <c r="O184" t="b">
        <f t="shared" si="14"/>
        <v>1</v>
      </c>
      <c r="P184">
        <f t="shared" si="15"/>
        <v>9058064</v>
      </c>
    </row>
    <row r="185" spans="1:16" x14ac:dyDescent="0.3">
      <c r="A185">
        <v>184</v>
      </c>
      <c r="B185" t="s">
        <v>203</v>
      </c>
      <c r="C185">
        <v>42</v>
      </c>
      <c r="D185" t="s">
        <v>11</v>
      </c>
      <c r="E185" t="s">
        <v>25</v>
      </c>
      <c r="F185">
        <v>54218</v>
      </c>
      <c r="G185" s="2">
        <v>43198</v>
      </c>
      <c r="H185">
        <v>22197</v>
      </c>
      <c r="I185" t="s">
        <v>22</v>
      </c>
      <c r="J185">
        <v>50</v>
      </c>
      <c r="K185" t="str">
        <f t="shared" si="11"/>
        <v>above</v>
      </c>
      <c r="L185" t="str" cm="1">
        <f t="array" ref="L185">_xlfn.IFS(J185 &gt;= 50, "Excellent", J185 &gt;= 40, "Good", J185 &gt;= 30, "Average", J185 &lt; 30, "Poor")</f>
        <v>Excellent</v>
      </c>
      <c r="M185" t="b">
        <f t="shared" si="12"/>
        <v>0</v>
      </c>
      <c r="N185" t="b">
        <f t="shared" si="13"/>
        <v>1</v>
      </c>
      <c r="O185" t="b">
        <f t="shared" si="14"/>
        <v>1</v>
      </c>
      <c r="P185">
        <f t="shared" si="15"/>
        <v>9405085</v>
      </c>
    </row>
    <row r="186" spans="1:16" x14ac:dyDescent="0.3">
      <c r="A186">
        <v>185</v>
      </c>
      <c r="B186" t="s">
        <v>204</v>
      </c>
      <c r="C186">
        <v>34</v>
      </c>
      <c r="D186" t="s">
        <v>14</v>
      </c>
      <c r="E186" t="s">
        <v>15</v>
      </c>
      <c r="F186">
        <v>65544</v>
      </c>
      <c r="G186" s="2">
        <v>44944</v>
      </c>
      <c r="H186">
        <v>29895</v>
      </c>
      <c r="I186" t="s">
        <v>22</v>
      </c>
      <c r="J186">
        <v>51</v>
      </c>
      <c r="K186" t="str">
        <f t="shared" si="11"/>
        <v>above</v>
      </c>
      <c r="L186" t="str" cm="1">
        <f t="array" ref="L186">_xlfn.IFS(J186 &gt;= 50, "Excellent", J186 &gt;= 40, "Good", J186 &gt;= 30, "Average", J186 &lt; 30, "Poor")</f>
        <v>Excellent</v>
      </c>
      <c r="M186" t="b">
        <f t="shared" si="12"/>
        <v>0</v>
      </c>
      <c r="N186" t="b">
        <f t="shared" si="13"/>
        <v>1</v>
      </c>
      <c r="O186" t="b">
        <f t="shared" si="14"/>
        <v>1</v>
      </c>
      <c r="P186">
        <f t="shared" si="15"/>
        <v>9214133</v>
      </c>
    </row>
    <row r="187" spans="1:16" x14ac:dyDescent="0.3">
      <c r="A187">
        <v>186</v>
      </c>
      <c r="B187" t="s">
        <v>205</v>
      </c>
      <c r="C187">
        <v>57</v>
      </c>
      <c r="D187" t="s">
        <v>11</v>
      </c>
      <c r="E187" t="s">
        <v>21</v>
      </c>
      <c r="F187">
        <v>34823</v>
      </c>
      <c r="G187" s="2">
        <v>42163</v>
      </c>
      <c r="H187">
        <v>15100</v>
      </c>
      <c r="I187" t="s">
        <v>22</v>
      </c>
      <c r="J187">
        <v>52</v>
      </c>
      <c r="K187" t="str">
        <f t="shared" si="11"/>
        <v>below</v>
      </c>
      <c r="L187" t="str" cm="1">
        <f t="array" ref="L187">_xlfn.IFS(J187 &gt;= 50, "Excellent", J187 &gt;= 40, "Good", J187 &gt;= 30, "Average", J187 &lt; 30, "Poor")</f>
        <v>Excellent</v>
      </c>
      <c r="M187" t="b">
        <f t="shared" si="12"/>
        <v>0</v>
      </c>
      <c r="N187" t="b">
        <f t="shared" si="13"/>
        <v>0</v>
      </c>
      <c r="O187" t="b">
        <f t="shared" si="14"/>
        <v>0</v>
      </c>
      <c r="P187">
        <f t="shared" si="15"/>
        <v>9331706</v>
      </c>
    </row>
    <row r="188" spans="1:16" x14ac:dyDescent="0.3">
      <c r="A188">
        <v>187</v>
      </c>
      <c r="B188" t="s">
        <v>206</v>
      </c>
      <c r="C188">
        <v>40</v>
      </c>
      <c r="D188" t="s">
        <v>14</v>
      </c>
      <c r="E188" t="s">
        <v>18</v>
      </c>
      <c r="F188">
        <v>44232</v>
      </c>
      <c r="G188" s="2">
        <v>44471</v>
      </c>
      <c r="H188">
        <v>17230</v>
      </c>
      <c r="I188" t="s">
        <v>16</v>
      </c>
      <c r="J188">
        <v>52</v>
      </c>
      <c r="K188" t="str">
        <f t="shared" si="11"/>
        <v>below</v>
      </c>
      <c r="L188" t="str" cm="1">
        <f t="array" ref="L188">_xlfn.IFS(J188 &gt;= 50, "Excellent", J188 &gt;= 40, "Good", J188 &gt;= 30, "Average", J188 &lt; 30, "Poor")</f>
        <v>Excellent</v>
      </c>
      <c r="M188" t="b">
        <f t="shared" si="12"/>
        <v>0</v>
      </c>
      <c r="N188" t="b">
        <f t="shared" si="13"/>
        <v>0</v>
      </c>
      <c r="O188" t="b">
        <f t="shared" si="14"/>
        <v>1</v>
      </c>
      <c r="P188">
        <f t="shared" si="15"/>
        <v>9598646</v>
      </c>
    </row>
    <row r="189" spans="1:16" x14ac:dyDescent="0.3">
      <c r="A189">
        <v>188</v>
      </c>
      <c r="B189" t="s">
        <v>207</v>
      </c>
      <c r="C189">
        <v>20</v>
      </c>
      <c r="D189" t="s">
        <v>14</v>
      </c>
      <c r="E189" t="s">
        <v>18</v>
      </c>
      <c r="F189">
        <v>66735</v>
      </c>
      <c r="G189" s="2">
        <v>44947</v>
      </c>
      <c r="H189">
        <v>10838</v>
      </c>
      <c r="I189" t="s">
        <v>16</v>
      </c>
      <c r="J189">
        <v>34</v>
      </c>
      <c r="K189" t="str">
        <f t="shared" si="11"/>
        <v>above</v>
      </c>
      <c r="L189" t="str" cm="1">
        <f t="array" ref="L189">_xlfn.IFS(J189 &gt;= 50, "Excellent", J189 &gt;= 40, "Good", J189 &gt;= 30, "Average", J189 &lt; 30, "Poor")</f>
        <v>Average</v>
      </c>
      <c r="M189" t="b">
        <f t="shared" si="12"/>
        <v>0</v>
      </c>
      <c r="N189" t="b">
        <f t="shared" si="13"/>
        <v>1</v>
      </c>
      <c r="O189" t="b">
        <f t="shared" si="14"/>
        <v>1</v>
      </c>
      <c r="P189">
        <f t="shared" si="15"/>
        <v>9399327</v>
      </c>
    </row>
    <row r="190" spans="1:16" x14ac:dyDescent="0.3">
      <c r="A190">
        <v>189</v>
      </c>
      <c r="B190" t="s">
        <v>208</v>
      </c>
      <c r="C190">
        <v>57</v>
      </c>
      <c r="D190" t="s">
        <v>14</v>
      </c>
      <c r="E190" t="s">
        <v>15</v>
      </c>
      <c r="F190">
        <v>61042</v>
      </c>
      <c r="G190" s="2">
        <v>44445</v>
      </c>
      <c r="H190">
        <v>36990</v>
      </c>
      <c r="I190" t="s">
        <v>29</v>
      </c>
      <c r="J190">
        <v>45</v>
      </c>
      <c r="K190" t="str">
        <f t="shared" si="11"/>
        <v>above</v>
      </c>
      <c r="L190" t="str" cm="1">
        <f t="array" ref="L190">_xlfn.IFS(J190 &gt;= 50, "Excellent", J190 &gt;= 40, "Good", J190 &gt;= 30, "Average", J190 &lt; 30, "Poor")</f>
        <v>Good</v>
      </c>
      <c r="M190" t="b">
        <f t="shared" si="12"/>
        <v>0</v>
      </c>
      <c r="N190" t="b">
        <f t="shared" si="13"/>
        <v>1</v>
      </c>
      <c r="O190" t="b">
        <f t="shared" si="14"/>
        <v>1</v>
      </c>
      <c r="P190">
        <f t="shared" si="15"/>
        <v>9377687</v>
      </c>
    </row>
    <row r="191" spans="1:16" x14ac:dyDescent="0.3">
      <c r="A191">
        <v>190</v>
      </c>
      <c r="B191" t="s">
        <v>209</v>
      </c>
      <c r="C191">
        <v>53</v>
      </c>
      <c r="D191" t="s">
        <v>14</v>
      </c>
      <c r="E191" t="s">
        <v>21</v>
      </c>
      <c r="F191">
        <v>67096</v>
      </c>
      <c r="G191" s="2">
        <v>42660</v>
      </c>
      <c r="H191">
        <v>22451</v>
      </c>
      <c r="I191" t="s">
        <v>16</v>
      </c>
      <c r="J191">
        <v>38</v>
      </c>
      <c r="K191" t="str">
        <f t="shared" si="11"/>
        <v>above</v>
      </c>
      <c r="L191" t="str" cm="1">
        <f t="array" ref="L191">_xlfn.IFS(J191 &gt;= 50, "Excellent", J191 &gt;= 40, "Good", J191 &gt;= 30, "Average", J191 &lt; 30, "Poor")</f>
        <v>Average</v>
      </c>
      <c r="M191" t="b">
        <f t="shared" si="12"/>
        <v>0</v>
      </c>
      <c r="N191" t="b">
        <f t="shared" si="13"/>
        <v>1</v>
      </c>
      <c r="O191" t="b">
        <f t="shared" si="14"/>
        <v>0</v>
      </c>
      <c r="P191">
        <f t="shared" si="15"/>
        <v>9437363</v>
      </c>
    </row>
    <row r="192" spans="1:16" x14ac:dyDescent="0.3">
      <c r="A192">
        <v>191</v>
      </c>
      <c r="B192" t="s">
        <v>210</v>
      </c>
      <c r="C192">
        <v>60</v>
      </c>
      <c r="D192" t="s">
        <v>11</v>
      </c>
      <c r="E192" t="s">
        <v>15</v>
      </c>
      <c r="F192">
        <v>56514</v>
      </c>
      <c r="G192" s="2">
        <v>43681</v>
      </c>
      <c r="H192">
        <v>26770</v>
      </c>
      <c r="I192" t="s">
        <v>12</v>
      </c>
      <c r="J192">
        <v>29</v>
      </c>
      <c r="K192" t="str">
        <f t="shared" si="11"/>
        <v>above</v>
      </c>
      <c r="L192" t="str" cm="1">
        <f t="array" ref="L192">_xlfn.IFS(J192 &gt;= 50, "Excellent", J192 &gt;= 40, "Good", J192 &gt;= 30, "Average", J192 &lt; 30, "Poor")</f>
        <v>Poor</v>
      </c>
      <c r="M192" t="b">
        <f t="shared" si="12"/>
        <v>0</v>
      </c>
      <c r="N192" t="b">
        <f t="shared" si="13"/>
        <v>0</v>
      </c>
      <c r="O192" t="b">
        <f t="shared" si="14"/>
        <v>1</v>
      </c>
      <c r="P192">
        <f t="shared" si="15"/>
        <v>9434624</v>
      </c>
    </row>
    <row r="193" spans="1:16" x14ac:dyDescent="0.3">
      <c r="A193">
        <v>192</v>
      </c>
      <c r="B193" t="s">
        <v>211</v>
      </c>
      <c r="C193">
        <v>57</v>
      </c>
      <c r="D193" t="s">
        <v>14</v>
      </c>
      <c r="E193" t="s">
        <v>25</v>
      </c>
      <c r="F193">
        <v>36115</v>
      </c>
      <c r="G193" s="2">
        <v>43592</v>
      </c>
      <c r="H193">
        <v>14185</v>
      </c>
      <c r="I193" t="s">
        <v>29</v>
      </c>
      <c r="J193">
        <v>36</v>
      </c>
      <c r="K193" t="str">
        <f t="shared" si="11"/>
        <v>below</v>
      </c>
      <c r="L193" t="str" cm="1">
        <f t="array" ref="L193">_xlfn.IFS(J193 &gt;= 50, "Excellent", J193 &gt;= 40, "Good", J193 &gt;= 30, "Average", J193 &lt; 30, "Poor")</f>
        <v>Average</v>
      </c>
      <c r="M193" t="b">
        <f t="shared" si="12"/>
        <v>0</v>
      </c>
      <c r="N193" t="b">
        <f t="shared" si="13"/>
        <v>1</v>
      </c>
      <c r="O193" t="b">
        <f t="shared" si="14"/>
        <v>1</v>
      </c>
      <c r="P193">
        <f t="shared" si="15"/>
        <v>9359017</v>
      </c>
    </row>
    <row r="194" spans="1:16" x14ac:dyDescent="0.3">
      <c r="A194">
        <v>193</v>
      </c>
      <c r="B194" t="s">
        <v>212</v>
      </c>
      <c r="C194">
        <v>53</v>
      </c>
      <c r="D194" t="s">
        <v>14</v>
      </c>
      <c r="E194" t="s">
        <v>15</v>
      </c>
      <c r="F194">
        <v>40740</v>
      </c>
      <c r="G194" s="2">
        <v>42618</v>
      </c>
      <c r="H194">
        <v>16501</v>
      </c>
      <c r="I194" t="s">
        <v>22</v>
      </c>
      <c r="J194">
        <v>32</v>
      </c>
      <c r="K194" t="str">
        <f t="shared" si="11"/>
        <v>below</v>
      </c>
      <c r="L194" t="str" cm="1">
        <f t="array" ref="L194">_xlfn.IFS(J194 &gt;= 50, "Excellent", J194 &gt;= 40, "Good", J194 &gt;= 30, "Average", J194 &lt; 30, "Poor")</f>
        <v>Average</v>
      </c>
      <c r="M194" t="b">
        <f t="shared" si="12"/>
        <v>0</v>
      </c>
      <c r="N194" t="b">
        <f t="shared" si="13"/>
        <v>0</v>
      </c>
      <c r="O194" t="b">
        <f t="shared" si="14"/>
        <v>1</v>
      </c>
      <c r="P194">
        <f t="shared" si="15"/>
        <v>9446710</v>
      </c>
    </row>
    <row r="195" spans="1:16" x14ac:dyDescent="0.3">
      <c r="A195">
        <v>194</v>
      </c>
      <c r="B195" t="s">
        <v>213</v>
      </c>
      <c r="C195">
        <v>44</v>
      </c>
      <c r="D195" t="s">
        <v>14</v>
      </c>
      <c r="E195" t="s">
        <v>18</v>
      </c>
      <c r="F195">
        <v>58001</v>
      </c>
      <c r="G195" s="2">
        <v>45442</v>
      </c>
      <c r="H195">
        <v>14084</v>
      </c>
      <c r="I195" t="s">
        <v>16</v>
      </c>
      <c r="J195">
        <v>33</v>
      </c>
      <c r="K195" t="str">
        <f t="shared" ref="K195:K258" si="16">IF(F195&gt;50000,"above","below")</f>
        <v>above</v>
      </c>
      <c r="L195" t="str" cm="1">
        <f t="array" ref="L195">_xlfn.IFS(J195 &gt;= 50, "Excellent", J195 &gt;= 40, "Good", J195 &gt;= 30, "Average", J195 &lt; 30, "Poor")</f>
        <v>Average</v>
      </c>
      <c r="M195" t="b">
        <f t="shared" ref="M195:M258" si="17">AND(E195 = "HR", I195 = "North", H195 &gt; 15000)</f>
        <v>0</v>
      </c>
      <c r="N195" t="b">
        <f t="shared" ref="N195:N258" si="18">OR(E195 = "IT", F195 &gt; 60000)</f>
        <v>0</v>
      </c>
      <c r="O195" t="b">
        <f t="shared" ref="O195:O258" si="19">NOT(E195 = "Marketing")</f>
        <v>1</v>
      </c>
      <c r="P195">
        <f t="shared" ref="P195:P258" si="20">SUMIF($E$2:$E$1001,"sales",F195:F1194)</f>
        <v>9457358</v>
      </c>
    </row>
    <row r="196" spans="1:16" x14ac:dyDescent="0.3">
      <c r="A196">
        <v>195</v>
      </c>
      <c r="B196" t="s">
        <v>214</v>
      </c>
      <c r="C196">
        <v>52</v>
      </c>
      <c r="D196" t="s">
        <v>14</v>
      </c>
      <c r="E196" t="s">
        <v>15</v>
      </c>
      <c r="F196">
        <v>77137</v>
      </c>
      <c r="G196" s="2">
        <v>43002</v>
      </c>
      <c r="H196">
        <v>17977</v>
      </c>
      <c r="I196" t="s">
        <v>16</v>
      </c>
      <c r="J196">
        <v>27</v>
      </c>
      <c r="K196" t="str">
        <f t="shared" si="16"/>
        <v>above</v>
      </c>
      <c r="L196" t="str" cm="1">
        <f t="array" ref="L196">_xlfn.IFS(J196 &gt;= 50, "Excellent", J196 &gt;= 40, "Good", J196 &gt;= 30, "Average", J196 &lt; 30, "Poor")</f>
        <v>Poor</v>
      </c>
      <c r="M196" t="b">
        <f t="shared" si="17"/>
        <v>0</v>
      </c>
      <c r="N196" t="b">
        <f t="shared" si="18"/>
        <v>1</v>
      </c>
      <c r="O196" t="b">
        <f t="shared" si="19"/>
        <v>1</v>
      </c>
      <c r="P196">
        <f t="shared" si="20"/>
        <v>9093099</v>
      </c>
    </row>
    <row r="197" spans="1:16" x14ac:dyDescent="0.3">
      <c r="A197">
        <v>196</v>
      </c>
      <c r="B197" t="s">
        <v>215</v>
      </c>
      <c r="C197">
        <v>46</v>
      </c>
      <c r="D197" t="s">
        <v>11</v>
      </c>
      <c r="E197" t="s">
        <v>21</v>
      </c>
      <c r="F197">
        <v>47383</v>
      </c>
      <c r="G197" s="2">
        <v>42293</v>
      </c>
      <c r="H197">
        <v>25958</v>
      </c>
      <c r="I197" t="s">
        <v>22</v>
      </c>
      <c r="J197">
        <v>42</v>
      </c>
      <c r="K197" t="str">
        <f t="shared" si="16"/>
        <v>below</v>
      </c>
      <c r="L197" t="str" cm="1">
        <f t="array" ref="L197">_xlfn.IFS(J197 &gt;= 50, "Excellent", J197 &gt;= 40, "Good", J197 &gt;= 30, "Average", J197 &lt; 30, "Poor")</f>
        <v>Good</v>
      </c>
      <c r="M197" t="b">
        <f t="shared" si="17"/>
        <v>0</v>
      </c>
      <c r="N197" t="b">
        <f t="shared" si="18"/>
        <v>0</v>
      </c>
      <c r="O197" t="b">
        <f t="shared" si="19"/>
        <v>0</v>
      </c>
      <c r="P197">
        <f t="shared" si="20"/>
        <v>9211869</v>
      </c>
    </row>
    <row r="198" spans="1:16" x14ac:dyDescent="0.3">
      <c r="A198">
        <v>197</v>
      </c>
      <c r="B198" t="s">
        <v>216</v>
      </c>
      <c r="C198">
        <v>32</v>
      </c>
      <c r="D198" t="s">
        <v>11</v>
      </c>
      <c r="E198" t="s">
        <v>15</v>
      </c>
      <c r="F198">
        <v>42191</v>
      </c>
      <c r="G198" s="2">
        <v>45057</v>
      </c>
      <c r="H198">
        <v>30232</v>
      </c>
      <c r="I198" t="s">
        <v>12</v>
      </c>
      <c r="J198">
        <v>58</v>
      </c>
      <c r="K198" t="str">
        <f t="shared" si="16"/>
        <v>below</v>
      </c>
      <c r="L198" t="str" cm="1">
        <f t="array" ref="L198">_xlfn.IFS(J198 &gt;= 50, "Excellent", J198 &gt;= 40, "Good", J198 &gt;= 30, "Average", J198 &lt; 30, "Poor")</f>
        <v>Excellent</v>
      </c>
      <c r="M198" t="b">
        <f t="shared" si="17"/>
        <v>0</v>
      </c>
      <c r="N198" t="b">
        <f t="shared" si="18"/>
        <v>0</v>
      </c>
      <c r="O198" t="b">
        <f t="shared" si="19"/>
        <v>1</v>
      </c>
      <c r="P198">
        <f t="shared" si="20"/>
        <v>9049746</v>
      </c>
    </row>
    <row r="199" spans="1:16" x14ac:dyDescent="0.3">
      <c r="A199">
        <v>198</v>
      </c>
      <c r="B199" t="s">
        <v>217</v>
      </c>
      <c r="C199">
        <v>31</v>
      </c>
      <c r="D199" t="s">
        <v>14</v>
      </c>
      <c r="E199" t="s">
        <v>15</v>
      </c>
      <c r="F199">
        <v>53710</v>
      </c>
      <c r="G199" s="2">
        <v>43974</v>
      </c>
      <c r="H199">
        <v>14821</v>
      </c>
      <c r="I199" t="s">
        <v>29</v>
      </c>
      <c r="J199">
        <v>37</v>
      </c>
      <c r="K199" t="str">
        <f t="shared" si="16"/>
        <v>above</v>
      </c>
      <c r="L199" t="str" cm="1">
        <f t="array" ref="L199">_xlfn.IFS(J199 &gt;= 50, "Excellent", J199 &gt;= 40, "Good", J199 &gt;= 30, "Average", J199 &lt; 30, "Poor")</f>
        <v>Average</v>
      </c>
      <c r="M199" t="b">
        <f t="shared" si="17"/>
        <v>0</v>
      </c>
      <c r="N199" t="b">
        <f t="shared" si="18"/>
        <v>0</v>
      </c>
      <c r="O199" t="b">
        <f t="shared" si="19"/>
        <v>1</v>
      </c>
      <c r="P199">
        <f t="shared" si="20"/>
        <v>9380421</v>
      </c>
    </row>
    <row r="200" spans="1:16" x14ac:dyDescent="0.3">
      <c r="A200">
        <v>199</v>
      </c>
      <c r="B200" t="s">
        <v>218</v>
      </c>
      <c r="C200">
        <v>26</v>
      </c>
      <c r="D200" t="s">
        <v>14</v>
      </c>
      <c r="E200" t="s">
        <v>7</v>
      </c>
      <c r="F200">
        <v>74165</v>
      </c>
      <c r="G200" s="2">
        <v>42577</v>
      </c>
      <c r="H200">
        <v>36874</v>
      </c>
      <c r="I200" t="s">
        <v>12</v>
      </c>
      <c r="J200">
        <v>55</v>
      </c>
      <c r="K200" t="str">
        <f t="shared" si="16"/>
        <v>above</v>
      </c>
      <c r="L200" t="str" cm="1">
        <f t="array" ref="L200">_xlfn.IFS(J200 &gt;= 50, "Excellent", J200 &gt;= 40, "Good", J200 &gt;= 30, "Average", J200 &lt; 30, "Poor")</f>
        <v>Excellent</v>
      </c>
      <c r="M200" t="b">
        <f t="shared" si="17"/>
        <v>0</v>
      </c>
      <c r="N200" t="b">
        <f t="shared" si="18"/>
        <v>1</v>
      </c>
      <c r="O200" t="b">
        <f t="shared" si="19"/>
        <v>1</v>
      </c>
      <c r="P200">
        <f t="shared" si="20"/>
        <v>9182199</v>
      </c>
    </row>
    <row r="201" spans="1:16" x14ac:dyDescent="0.3">
      <c r="A201">
        <v>200</v>
      </c>
      <c r="B201" t="s">
        <v>219</v>
      </c>
      <c r="C201">
        <v>47</v>
      </c>
      <c r="D201" t="s">
        <v>11</v>
      </c>
      <c r="E201" t="s">
        <v>25</v>
      </c>
      <c r="F201">
        <v>49818</v>
      </c>
      <c r="G201" s="2">
        <v>44813</v>
      </c>
      <c r="H201">
        <v>33119</v>
      </c>
      <c r="I201" t="s">
        <v>29</v>
      </c>
      <c r="J201">
        <v>49</v>
      </c>
      <c r="K201" t="str">
        <f t="shared" si="16"/>
        <v>below</v>
      </c>
      <c r="L201" t="str" cm="1">
        <f t="array" ref="L201">_xlfn.IFS(J201 &gt;= 50, "Excellent", J201 &gt;= 40, "Good", J201 &gt;= 30, "Average", J201 &lt; 30, "Poor")</f>
        <v>Good</v>
      </c>
      <c r="M201" t="b">
        <f t="shared" si="17"/>
        <v>0</v>
      </c>
      <c r="N201" t="b">
        <f t="shared" si="18"/>
        <v>1</v>
      </c>
      <c r="O201" t="b">
        <f t="shared" si="19"/>
        <v>1</v>
      </c>
      <c r="P201">
        <f t="shared" si="20"/>
        <v>9296772</v>
      </c>
    </row>
    <row r="202" spans="1:16" x14ac:dyDescent="0.3">
      <c r="A202">
        <v>201</v>
      </c>
      <c r="B202" t="s">
        <v>220</v>
      </c>
      <c r="C202">
        <v>52</v>
      </c>
      <c r="D202" t="s">
        <v>11</v>
      </c>
      <c r="E202" t="s">
        <v>18</v>
      </c>
      <c r="F202">
        <v>46777</v>
      </c>
      <c r="G202" s="2">
        <v>43581</v>
      </c>
      <c r="H202">
        <v>11960</v>
      </c>
      <c r="I202" t="s">
        <v>16</v>
      </c>
      <c r="J202">
        <v>21</v>
      </c>
      <c r="K202" t="str">
        <f t="shared" si="16"/>
        <v>below</v>
      </c>
      <c r="L202" t="str" cm="1">
        <f t="array" ref="L202">_xlfn.IFS(J202 &gt;= 50, "Excellent", J202 &gt;= 40, "Good", J202 &gt;= 30, "Average", J202 &lt; 30, "Poor")</f>
        <v>Poor</v>
      </c>
      <c r="M202" t="b">
        <f t="shared" si="17"/>
        <v>0</v>
      </c>
      <c r="N202" t="b">
        <f t="shared" si="18"/>
        <v>0</v>
      </c>
      <c r="O202" t="b">
        <f t="shared" si="19"/>
        <v>1</v>
      </c>
      <c r="P202">
        <f t="shared" si="20"/>
        <v>8902921</v>
      </c>
    </row>
    <row r="203" spans="1:16" x14ac:dyDescent="0.3">
      <c r="A203">
        <v>202</v>
      </c>
      <c r="B203" t="s">
        <v>221</v>
      </c>
      <c r="C203">
        <v>55</v>
      </c>
      <c r="D203" t="s">
        <v>11</v>
      </c>
      <c r="E203" t="s">
        <v>25</v>
      </c>
      <c r="F203">
        <v>40305</v>
      </c>
      <c r="G203" s="2">
        <v>42311</v>
      </c>
      <c r="H203">
        <v>20036</v>
      </c>
      <c r="I203" t="s">
        <v>12</v>
      </c>
      <c r="J203">
        <v>24</v>
      </c>
      <c r="K203" t="str">
        <f t="shared" si="16"/>
        <v>below</v>
      </c>
      <c r="L203" t="str" cm="1">
        <f t="array" ref="L203">_xlfn.IFS(J203 &gt;= 50, "Excellent", J203 &gt;= 40, "Good", J203 &gt;= 30, "Average", J203 &lt; 30, "Poor")</f>
        <v>Poor</v>
      </c>
      <c r="M203" t="b">
        <f t="shared" si="17"/>
        <v>0</v>
      </c>
      <c r="N203" t="b">
        <f t="shared" si="18"/>
        <v>1</v>
      </c>
      <c r="O203" t="b">
        <f t="shared" si="19"/>
        <v>1</v>
      </c>
      <c r="P203">
        <f t="shared" si="20"/>
        <v>9165120</v>
      </c>
    </row>
    <row r="204" spans="1:16" x14ac:dyDescent="0.3">
      <c r="A204">
        <v>203</v>
      </c>
      <c r="B204" t="s">
        <v>222</v>
      </c>
      <c r="C204">
        <v>32</v>
      </c>
      <c r="D204" t="s">
        <v>11</v>
      </c>
      <c r="E204" t="s">
        <v>21</v>
      </c>
      <c r="F204">
        <v>42013</v>
      </c>
      <c r="G204" s="2">
        <v>45207</v>
      </c>
      <c r="H204">
        <v>38316</v>
      </c>
      <c r="I204" t="s">
        <v>22</v>
      </c>
      <c r="J204">
        <v>53</v>
      </c>
      <c r="K204" t="str">
        <f t="shared" si="16"/>
        <v>below</v>
      </c>
      <c r="L204" t="str" cm="1">
        <f t="array" ref="L204">_xlfn.IFS(J204 &gt;= 50, "Excellent", J204 &gt;= 40, "Good", J204 &gt;= 30, "Average", J204 &lt; 30, "Poor")</f>
        <v>Excellent</v>
      </c>
      <c r="M204" t="b">
        <f t="shared" si="17"/>
        <v>0</v>
      </c>
      <c r="N204" t="b">
        <f t="shared" si="18"/>
        <v>0</v>
      </c>
      <c r="O204" t="b">
        <f t="shared" si="19"/>
        <v>0</v>
      </c>
      <c r="P204">
        <f t="shared" si="20"/>
        <v>9161750</v>
      </c>
    </row>
    <row r="205" spans="1:16" x14ac:dyDescent="0.3">
      <c r="A205">
        <v>204</v>
      </c>
      <c r="B205" t="s">
        <v>223</v>
      </c>
      <c r="C205">
        <v>35</v>
      </c>
      <c r="D205" t="s">
        <v>14</v>
      </c>
      <c r="E205" t="s">
        <v>25</v>
      </c>
      <c r="F205">
        <v>57166</v>
      </c>
      <c r="G205" s="2">
        <v>45452</v>
      </c>
      <c r="H205">
        <v>33074</v>
      </c>
      <c r="I205" t="s">
        <v>22</v>
      </c>
      <c r="J205">
        <v>24</v>
      </c>
      <c r="K205" t="str">
        <f t="shared" si="16"/>
        <v>above</v>
      </c>
      <c r="L205" t="str" cm="1">
        <f t="array" ref="L205">_xlfn.IFS(J205 &gt;= 50, "Excellent", J205 &gt;= 40, "Good", J205 &gt;= 30, "Average", J205 &lt; 30, "Poor")</f>
        <v>Poor</v>
      </c>
      <c r="M205" t="b">
        <f t="shared" si="17"/>
        <v>0</v>
      </c>
      <c r="N205" t="b">
        <f t="shared" si="18"/>
        <v>1</v>
      </c>
      <c r="O205" t="b">
        <f t="shared" si="19"/>
        <v>1</v>
      </c>
      <c r="P205">
        <f t="shared" si="20"/>
        <v>9178023</v>
      </c>
    </row>
    <row r="206" spans="1:16" x14ac:dyDescent="0.3">
      <c r="A206">
        <v>205</v>
      </c>
      <c r="B206" t="s">
        <v>224</v>
      </c>
      <c r="C206">
        <v>30</v>
      </c>
      <c r="D206" t="s">
        <v>11</v>
      </c>
      <c r="E206" t="s">
        <v>25</v>
      </c>
      <c r="F206">
        <v>64374</v>
      </c>
      <c r="G206" s="2">
        <v>42036</v>
      </c>
      <c r="H206">
        <v>28243</v>
      </c>
      <c r="I206" t="s">
        <v>12</v>
      </c>
      <c r="J206">
        <v>49</v>
      </c>
      <c r="K206" t="str">
        <f t="shared" si="16"/>
        <v>above</v>
      </c>
      <c r="L206" t="str" cm="1">
        <f t="array" ref="L206">_xlfn.IFS(J206 &gt;= 50, "Excellent", J206 &gt;= 40, "Good", J206 &gt;= 30, "Average", J206 &lt; 30, "Poor")</f>
        <v>Good</v>
      </c>
      <c r="M206" t="b">
        <f t="shared" si="17"/>
        <v>0</v>
      </c>
      <c r="N206" t="b">
        <f t="shared" si="18"/>
        <v>1</v>
      </c>
      <c r="O206" t="b">
        <f t="shared" si="19"/>
        <v>1</v>
      </c>
      <c r="P206">
        <f t="shared" si="20"/>
        <v>9639122</v>
      </c>
    </row>
    <row r="207" spans="1:16" x14ac:dyDescent="0.3">
      <c r="A207">
        <v>206</v>
      </c>
      <c r="B207" t="s">
        <v>225</v>
      </c>
      <c r="C207">
        <v>29</v>
      </c>
      <c r="D207" t="s">
        <v>14</v>
      </c>
      <c r="E207" t="s">
        <v>15</v>
      </c>
      <c r="F207">
        <v>46776</v>
      </c>
      <c r="G207" s="2">
        <v>44374</v>
      </c>
      <c r="H207">
        <v>22427</v>
      </c>
      <c r="I207" t="s">
        <v>29</v>
      </c>
      <c r="J207">
        <v>28</v>
      </c>
      <c r="K207" t="str">
        <f t="shared" si="16"/>
        <v>below</v>
      </c>
      <c r="L207" t="str" cm="1">
        <f t="array" ref="L207">_xlfn.IFS(J207 &gt;= 50, "Excellent", J207 &gt;= 40, "Good", J207 &gt;= 30, "Average", J207 &lt; 30, "Poor")</f>
        <v>Poor</v>
      </c>
      <c r="M207" t="b">
        <f t="shared" si="17"/>
        <v>0</v>
      </c>
      <c r="N207" t="b">
        <f t="shared" si="18"/>
        <v>0</v>
      </c>
      <c r="O207" t="b">
        <f t="shared" si="19"/>
        <v>1</v>
      </c>
      <c r="P207">
        <f t="shared" si="20"/>
        <v>9095442</v>
      </c>
    </row>
    <row r="208" spans="1:16" x14ac:dyDescent="0.3">
      <c r="A208">
        <v>207</v>
      </c>
      <c r="B208" t="s">
        <v>226</v>
      </c>
      <c r="C208">
        <v>51</v>
      </c>
      <c r="D208" t="s">
        <v>11</v>
      </c>
      <c r="E208" t="s">
        <v>15</v>
      </c>
      <c r="F208">
        <v>32729</v>
      </c>
      <c r="G208" s="2">
        <v>43035</v>
      </c>
      <c r="H208">
        <v>34460</v>
      </c>
      <c r="I208" t="s">
        <v>12</v>
      </c>
      <c r="J208">
        <v>28</v>
      </c>
      <c r="K208" t="str">
        <f t="shared" si="16"/>
        <v>below</v>
      </c>
      <c r="L208" t="str" cm="1">
        <f t="array" ref="L208">_xlfn.IFS(J208 &gt;= 50, "Excellent", J208 &gt;= 40, "Good", J208 &gt;= 30, "Average", J208 &lt; 30, "Poor")</f>
        <v>Poor</v>
      </c>
      <c r="M208" t="b">
        <f t="shared" si="17"/>
        <v>0</v>
      </c>
      <c r="N208" t="b">
        <f t="shared" si="18"/>
        <v>0</v>
      </c>
      <c r="O208" t="b">
        <f t="shared" si="19"/>
        <v>1</v>
      </c>
      <c r="P208">
        <f t="shared" si="20"/>
        <v>9522745</v>
      </c>
    </row>
    <row r="209" spans="1:16" x14ac:dyDescent="0.3">
      <c r="A209">
        <v>208</v>
      </c>
      <c r="B209" t="s">
        <v>227</v>
      </c>
      <c r="C209">
        <v>30</v>
      </c>
      <c r="D209" t="s">
        <v>11</v>
      </c>
      <c r="E209" t="s">
        <v>25</v>
      </c>
      <c r="F209">
        <v>43785</v>
      </c>
      <c r="G209" s="2">
        <v>42837</v>
      </c>
      <c r="H209">
        <v>16671</v>
      </c>
      <c r="I209" t="s">
        <v>29</v>
      </c>
      <c r="J209">
        <v>47</v>
      </c>
      <c r="K209" t="str">
        <f t="shared" si="16"/>
        <v>below</v>
      </c>
      <c r="L209" t="str" cm="1">
        <f t="array" ref="L209">_xlfn.IFS(J209 &gt;= 50, "Excellent", J209 &gt;= 40, "Good", J209 &gt;= 30, "Average", J209 &lt; 30, "Poor")</f>
        <v>Good</v>
      </c>
      <c r="M209" t="b">
        <f t="shared" si="17"/>
        <v>0</v>
      </c>
      <c r="N209" t="b">
        <f t="shared" si="18"/>
        <v>1</v>
      </c>
      <c r="O209" t="b">
        <f t="shared" si="19"/>
        <v>1</v>
      </c>
      <c r="P209">
        <f t="shared" si="20"/>
        <v>9015781</v>
      </c>
    </row>
    <row r="210" spans="1:16" x14ac:dyDescent="0.3">
      <c r="A210">
        <v>209</v>
      </c>
      <c r="B210" t="s">
        <v>228</v>
      </c>
      <c r="C210">
        <v>45</v>
      </c>
      <c r="D210" t="s">
        <v>11</v>
      </c>
      <c r="E210" t="s">
        <v>18</v>
      </c>
      <c r="F210">
        <v>78777</v>
      </c>
      <c r="G210" s="2">
        <v>43887</v>
      </c>
      <c r="H210">
        <v>31229</v>
      </c>
      <c r="I210" t="s">
        <v>16</v>
      </c>
      <c r="J210">
        <v>31</v>
      </c>
      <c r="K210" t="str">
        <f t="shared" si="16"/>
        <v>above</v>
      </c>
      <c r="L210" t="str" cm="1">
        <f t="array" ref="L210">_xlfn.IFS(J210 &gt;= 50, "Excellent", J210 &gt;= 40, "Good", J210 &gt;= 30, "Average", J210 &lt; 30, "Poor")</f>
        <v>Average</v>
      </c>
      <c r="M210" t="b">
        <f t="shared" si="17"/>
        <v>0</v>
      </c>
      <c r="N210" t="b">
        <f t="shared" si="18"/>
        <v>1</v>
      </c>
      <c r="O210" t="b">
        <f t="shared" si="19"/>
        <v>1</v>
      </c>
      <c r="P210">
        <f t="shared" si="20"/>
        <v>9505524</v>
      </c>
    </row>
    <row r="211" spans="1:16" x14ac:dyDescent="0.3">
      <c r="A211">
        <v>210</v>
      </c>
      <c r="B211" t="s">
        <v>229</v>
      </c>
      <c r="C211">
        <v>54</v>
      </c>
      <c r="D211" t="s">
        <v>14</v>
      </c>
      <c r="E211" t="s">
        <v>21</v>
      </c>
      <c r="F211">
        <v>52103</v>
      </c>
      <c r="G211" s="2">
        <v>42313</v>
      </c>
      <c r="H211">
        <v>11496</v>
      </c>
      <c r="I211" t="s">
        <v>12</v>
      </c>
      <c r="J211">
        <v>56</v>
      </c>
      <c r="K211" t="str">
        <f t="shared" si="16"/>
        <v>above</v>
      </c>
      <c r="L211" t="str" cm="1">
        <f t="array" ref="L211">_xlfn.IFS(J211 &gt;= 50, "Excellent", J211 &gt;= 40, "Good", J211 &gt;= 30, "Average", J211 &lt; 30, "Poor")</f>
        <v>Excellent</v>
      </c>
      <c r="M211" t="b">
        <f t="shared" si="17"/>
        <v>0</v>
      </c>
      <c r="N211" t="b">
        <f t="shared" si="18"/>
        <v>0</v>
      </c>
      <c r="O211" t="b">
        <f t="shared" si="19"/>
        <v>0</v>
      </c>
      <c r="P211">
        <f t="shared" si="20"/>
        <v>9258612</v>
      </c>
    </row>
    <row r="212" spans="1:16" x14ac:dyDescent="0.3">
      <c r="A212">
        <v>211</v>
      </c>
      <c r="B212" t="s">
        <v>230</v>
      </c>
      <c r="C212">
        <v>26</v>
      </c>
      <c r="D212" t="s">
        <v>11</v>
      </c>
      <c r="E212" t="s">
        <v>15</v>
      </c>
      <c r="F212">
        <v>33422</v>
      </c>
      <c r="G212" s="2">
        <v>45004</v>
      </c>
      <c r="H212">
        <v>30779</v>
      </c>
      <c r="I212" t="s">
        <v>16</v>
      </c>
      <c r="J212">
        <v>55</v>
      </c>
      <c r="K212" t="str">
        <f t="shared" si="16"/>
        <v>below</v>
      </c>
      <c r="L212" t="str" cm="1">
        <f t="array" ref="L212">_xlfn.IFS(J212 &gt;= 50, "Excellent", J212 &gt;= 40, "Good", J212 &gt;= 30, "Average", J212 &lt; 30, "Poor")</f>
        <v>Excellent</v>
      </c>
      <c r="M212" t="b">
        <f t="shared" si="17"/>
        <v>0</v>
      </c>
      <c r="N212" t="b">
        <f t="shared" si="18"/>
        <v>0</v>
      </c>
      <c r="O212" t="b">
        <f t="shared" si="19"/>
        <v>1</v>
      </c>
      <c r="P212">
        <f t="shared" si="20"/>
        <v>9179647</v>
      </c>
    </row>
    <row r="213" spans="1:16" x14ac:dyDescent="0.3">
      <c r="A213">
        <v>212</v>
      </c>
      <c r="B213" t="s">
        <v>231</v>
      </c>
      <c r="C213">
        <v>40</v>
      </c>
      <c r="D213" t="s">
        <v>14</v>
      </c>
      <c r="E213" t="s">
        <v>25</v>
      </c>
      <c r="F213">
        <v>74814</v>
      </c>
      <c r="G213" s="2">
        <v>43618</v>
      </c>
      <c r="H213">
        <v>15717</v>
      </c>
      <c r="I213" t="s">
        <v>16</v>
      </c>
      <c r="J213">
        <v>38</v>
      </c>
      <c r="K213" t="str">
        <f t="shared" si="16"/>
        <v>above</v>
      </c>
      <c r="L213" t="str" cm="1">
        <f t="array" ref="L213">_xlfn.IFS(J213 &gt;= 50, "Excellent", J213 &gt;= 40, "Good", J213 &gt;= 30, "Average", J213 &lt; 30, "Poor")</f>
        <v>Average</v>
      </c>
      <c r="M213" t="b">
        <f t="shared" si="17"/>
        <v>0</v>
      </c>
      <c r="N213" t="b">
        <f t="shared" si="18"/>
        <v>1</v>
      </c>
      <c r="O213" t="b">
        <f t="shared" si="19"/>
        <v>1</v>
      </c>
      <c r="P213">
        <f t="shared" si="20"/>
        <v>9256379</v>
      </c>
    </row>
    <row r="214" spans="1:16" x14ac:dyDescent="0.3">
      <c r="A214">
        <v>213</v>
      </c>
      <c r="B214" t="s">
        <v>232</v>
      </c>
      <c r="C214">
        <v>39</v>
      </c>
      <c r="D214" t="s">
        <v>14</v>
      </c>
      <c r="E214" t="s">
        <v>21</v>
      </c>
      <c r="F214">
        <v>31128</v>
      </c>
      <c r="G214" s="2">
        <v>42247</v>
      </c>
      <c r="H214">
        <v>31306</v>
      </c>
      <c r="I214" t="s">
        <v>22</v>
      </c>
      <c r="J214">
        <v>23</v>
      </c>
      <c r="K214" t="str">
        <f t="shared" si="16"/>
        <v>below</v>
      </c>
      <c r="L214" t="str" cm="1">
        <f t="array" ref="L214">_xlfn.IFS(J214 &gt;= 50, "Excellent", J214 &gt;= 40, "Good", J214 &gt;= 30, "Average", J214 &lt; 30, "Poor")</f>
        <v>Poor</v>
      </c>
      <c r="M214" t="b">
        <f t="shared" si="17"/>
        <v>0</v>
      </c>
      <c r="N214" t="b">
        <f t="shared" si="18"/>
        <v>0</v>
      </c>
      <c r="O214" t="b">
        <f t="shared" si="19"/>
        <v>0</v>
      </c>
      <c r="P214">
        <f t="shared" si="20"/>
        <v>9139997</v>
      </c>
    </row>
    <row r="215" spans="1:16" x14ac:dyDescent="0.3">
      <c r="A215">
        <v>214</v>
      </c>
      <c r="B215" t="s">
        <v>233</v>
      </c>
      <c r="C215">
        <v>36</v>
      </c>
      <c r="D215" t="s">
        <v>11</v>
      </c>
      <c r="E215" t="s">
        <v>15</v>
      </c>
      <c r="F215">
        <v>61871</v>
      </c>
      <c r="G215" s="2">
        <v>43385</v>
      </c>
      <c r="H215">
        <v>38517</v>
      </c>
      <c r="I215" t="s">
        <v>12</v>
      </c>
      <c r="J215">
        <v>34</v>
      </c>
      <c r="K215" t="str">
        <f t="shared" si="16"/>
        <v>above</v>
      </c>
      <c r="L215" t="str" cm="1">
        <f t="array" ref="L215">_xlfn.IFS(J215 &gt;= 50, "Excellent", J215 &gt;= 40, "Good", J215 &gt;= 30, "Average", J215 &lt; 30, "Poor")</f>
        <v>Average</v>
      </c>
      <c r="M215" t="b">
        <f t="shared" si="17"/>
        <v>0</v>
      </c>
      <c r="N215" t="b">
        <f t="shared" si="18"/>
        <v>1</v>
      </c>
      <c r="O215" t="b">
        <f t="shared" si="19"/>
        <v>1</v>
      </c>
      <c r="P215">
        <f t="shared" si="20"/>
        <v>9067496</v>
      </c>
    </row>
    <row r="216" spans="1:16" x14ac:dyDescent="0.3">
      <c r="A216">
        <v>215</v>
      </c>
      <c r="B216" t="s">
        <v>234</v>
      </c>
      <c r="C216">
        <v>44</v>
      </c>
      <c r="D216" t="s">
        <v>11</v>
      </c>
      <c r="E216" t="s">
        <v>25</v>
      </c>
      <c r="F216">
        <v>51245</v>
      </c>
      <c r="G216" s="2">
        <v>45226</v>
      </c>
      <c r="H216">
        <v>34389</v>
      </c>
      <c r="I216" t="s">
        <v>29</v>
      </c>
      <c r="J216">
        <v>53</v>
      </c>
      <c r="K216" t="str">
        <f t="shared" si="16"/>
        <v>above</v>
      </c>
      <c r="L216" t="str" cm="1">
        <f t="array" ref="L216">_xlfn.IFS(J216 &gt;= 50, "Excellent", J216 &gt;= 40, "Good", J216 &gt;= 30, "Average", J216 &lt; 30, "Poor")</f>
        <v>Excellent</v>
      </c>
      <c r="M216" t="b">
        <f t="shared" si="17"/>
        <v>0</v>
      </c>
      <c r="N216" t="b">
        <f t="shared" si="18"/>
        <v>1</v>
      </c>
      <c r="O216" t="b">
        <f t="shared" si="19"/>
        <v>1</v>
      </c>
      <c r="P216">
        <f t="shared" si="20"/>
        <v>9272435</v>
      </c>
    </row>
    <row r="217" spans="1:16" x14ac:dyDescent="0.3">
      <c r="A217">
        <v>216</v>
      </c>
      <c r="B217" t="s">
        <v>235</v>
      </c>
      <c r="C217">
        <v>30</v>
      </c>
      <c r="D217" t="s">
        <v>11</v>
      </c>
      <c r="E217" t="s">
        <v>18</v>
      </c>
      <c r="F217">
        <v>67602</v>
      </c>
      <c r="G217" s="2">
        <v>42011</v>
      </c>
      <c r="H217">
        <v>14702</v>
      </c>
      <c r="I217" t="s">
        <v>16</v>
      </c>
      <c r="J217">
        <v>47</v>
      </c>
      <c r="K217" t="str">
        <f t="shared" si="16"/>
        <v>above</v>
      </c>
      <c r="L217" t="str" cm="1">
        <f t="array" ref="L217">_xlfn.IFS(J217 &gt;= 50, "Excellent", J217 &gt;= 40, "Good", J217 &gt;= 30, "Average", J217 &lt; 30, "Poor")</f>
        <v>Good</v>
      </c>
      <c r="M217" t="b">
        <f t="shared" si="17"/>
        <v>0</v>
      </c>
      <c r="N217" t="b">
        <f t="shared" si="18"/>
        <v>1</v>
      </c>
      <c r="O217" t="b">
        <f t="shared" si="19"/>
        <v>1</v>
      </c>
      <c r="P217">
        <f t="shared" si="20"/>
        <v>9582302</v>
      </c>
    </row>
    <row r="218" spans="1:16" x14ac:dyDescent="0.3">
      <c r="A218">
        <v>217</v>
      </c>
      <c r="B218" t="s">
        <v>236</v>
      </c>
      <c r="C218">
        <v>39</v>
      </c>
      <c r="D218" t="s">
        <v>11</v>
      </c>
      <c r="E218" t="s">
        <v>7</v>
      </c>
      <c r="F218">
        <v>44784</v>
      </c>
      <c r="G218" s="2">
        <v>42633</v>
      </c>
      <c r="H218">
        <v>33342</v>
      </c>
      <c r="I218" t="s">
        <v>22</v>
      </c>
      <c r="J218">
        <v>45</v>
      </c>
      <c r="K218" t="str">
        <f t="shared" si="16"/>
        <v>below</v>
      </c>
      <c r="L218" t="str" cm="1">
        <f t="array" ref="L218">_xlfn.IFS(J218 &gt;= 50, "Excellent", J218 &gt;= 40, "Good", J218 &gt;= 30, "Average", J218 &lt; 30, "Poor")</f>
        <v>Good</v>
      </c>
      <c r="M218" t="b">
        <f t="shared" si="17"/>
        <v>0</v>
      </c>
      <c r="N218" t="b">
        <f t="shared" si="18"/>
        <v>0</v>
      </c>
      <c r="O218" t="b">
        <f t="shared" si="19"/>
        <v>1</v>
      </c>
      <c r="P218">
        <f t="shared" si="20"/>
        <v>9002635</v>
      </c>
    </row>
    <row r="219" spans="1:16" x14ac:dyDescent="0.3">
      <c r="A219">
        <v>218</v>
      </c>
      <c r="B219" t="s">
        <v>237</v>
      </c>
      <c r="C219">
        <v>54</v>
      </c>
      <c r="D219" t="s">
        <v>14</v>
      </c>
      <c r="E219" t="s">
        <v>15</v>
      </c>
      <c r="F219">
        <v>30577</v>
      </c>
      <c r="G219" s="2">
        <v>42567</v>
      </c>
      <c r="H219">
        <v>18243</v>
      </c>
      <c r="I219" t="s">
        <v>16</v>
      </c>
      <c r="J219">
        <v>60</v>
      </c>
      <c r="K219" t="str">
        <f t="shared" si="16"/>
        <v>below</v>
      </c>
      <c r="L219" t="str" cm="1">
        <f t="array" ref="L219">_xlfn.IFS(J219 &gt;= 50, "Excellent", J219 &gt;= 40, "Good", J219 &gt;= 30, "Average", J219 &lt; 30, "Poor")</f>
        <v>Excellent</v>
      </c>
      <c r="M219" t="b">
        <f t="shared" si="17"/>
        <v>0</v>
      </c>
      <c r="N219" t="b">
        <f t="shared" si="18"/>
        <v>0</v>
      </c>
      <c r="O219" t="b">
        <f t="shared" si="19"/>
        <v>1</v>
      </c>
      <c r="P219">
        <f t="shared" si="20"/>
        <v>8969073</v>
      </c>
    </row>
    <row r="220" spans="1:16" x14ac:dyDescent="0.3">
      <c r="A220">
        <v>219</v>
      </c>
      <c r="B220" t="s">
        <v>238</v>
      </c>
      <c r="C220">
        <v>25</v>
      </c>
      <c r="D220" t="s">
        <v>11</v>
      </c>
      <c r="E220" t="s">
        <v>18</v>
      </c>
      <c r="F220">
        <v>63360</v>
      </c>
      <c r="G220" s="2">
        <v>43746</v>
      </c>
      <c r="H220">
        <v>10653</v>
      </c>
      <c r="I220" t="s">
        <v>12</v>
      </c>
      <c r="J220">
        <v>31</v>
      </c>
      <c r="K220" t="str">
        <f t="shared" si="16"/>
        <v>above</v>
      </c>
      <c r="L220" t="str" cm="1">
        <f t="array" ref="L220">_xlfn.IFS(J220 &gt;= 50, "Excellent", J220 &gt;= 40, "Good", J220 &gt;= 30, "Average", J220 &lt; 30, "Poor")</f>
        <v>Average</v>
      </c>
      <c r="M220" t="b">
        <f t="shared" si="17"/>
        <v>0</v>
      </c>
      <c r="N220" t="b">
        <f t="shared" si="18"/>
        <v>1</v>
      </c>
      <c r="O220" t="b">
        <f t="shared" si="19"/>
        <v>1</v>
      </c>
      <c r="P220">
        <f t="shared" si="20"/>
        <v>8910327</v>
      </c>
    </row>
    <row r="221" spans="1:16" x14ac:dyDescent="0.3">
      <c r="A221">
        <v>220</v>
      </c>
      <c r="B221" t="s">
        <v>239</v>
      </c>
      <c r="C221">
        <v>28</v>
      </c>
      <c r="D221" t="s">
        <v>14</v>
      </c>
      <c r="E221" t="s">
        <v>18</v>
      </c>
      <c r="F221">
        <v>41200</v>
      </c>
      <c r="G221" s="2">
        <v>42183</v>
      </c>
      <c r="H221">
        <v>23108</v>
      </c>
      <c r="I221" t="s">
        <v>22</v>
      </c>
      <c r="J221">
        <v>22</v>
      </c>
      <c r="K221" t="str">
        <f t="shared" si="16"/>
        <v>below</v>
      </c>
      <c r="L221" t="str" cm="1">
        <f t="array" ref="L221">_xlfn.IFS(J221 &gt;= 50, "Excellent", J221 &gt;= 40, "Good", J221 &gt;= 30, "Average", J221 &lt; 30, "Poor")</f>
        <v>Poor</v>
      </c>
      <c r="M221" t="b">
        <f t="shared" si="17"/>
        <v>0</v>
      </c>
      <c r="N221" t="b">
        <f t="shared" si="18"/>
        <v>0</v>
      </c>
      <c r="O221" t="b">
        <f t="shared" si="19"/>
        <v>1</v>
      </c>
      <c r="P221">
        <f t="shared" si="20"/>
        <v>8986923</v>
      </c>
    </row>
    <row r="222" spans="1:16" x14ac:dyDescent="0.3">
      <c r="A222">
        <v>221</v>
      </c>
      <c r="B222" t="s">
        <v>240</v>
      </c>
      <c r="C222">
        <v>38</v>
      </c>
      <c r="D222" t="s">
        <v>14</v>
      </c>
      <c r="E222" t="s">
        <v>7</v>
      </c>
      <c r="F222">
        <v>62976</v>
      </c>
      <c r="G222" s="2">
        <v>42593</v>
      </c>
      <c r="H222">
        <v>12845</v>
      </c>
      <c r="I222" t="s">
        <v>22</v>
      </c>
      <c r="J222">
        <v>25</v>
      </c>
      <c r="K222" t="str">
        <f t="shared" si="16"/>
        <v>above</v>
      </c>
      <c r="L222" t="str" cm="1">
        <f t="array" ref="L222">_xlfn.IFS(J222 &gt;= 50, "Excellent", J222 &gt;= 40, "Good", J222 &gt;= 30, "Average", J222 &lt; 30, "Poor")</f>
        <v>Poor</v>
      </c>
      <c r="M222" t="b">
        <f t="shared" si="17"/>
        <v>0</v>
      </c>
      <c r="N222" t="b">
        <f t="shared" si="18"/>
        <v>1</v>
      </c>
      <c r="O222" t="b">
        <f t="shared" si="19"/>
        <v>1</v>
      </c>
      <c r="P222">
        <f t="shared" si="20"/>
        <v>8824439</v>
      </c>
    </row>
    <row r="223" spans="1:16" x14ac:dyDescent="0.3">
      <c r="A223">
        <v>222</v>
      </c>
      <c r="B223" t="s">
        <v>241</v>
      </c>
      <c r="C223">
        <v>57</v>
      </c>
      <c r="D223" t="s">
        <v>14</v>
      </c>
      <c r="E223" t="s">
        <v>21</v>
      </c>
      <c r="F223">
        <v>75594</v>
      </c>
      <c r="G223" s="2">
        <v>44931</v>
      </c>
      <c r="H223">
        <v>21839</v>
      </c>
      <c r="I223" t="s">
        <v>16</v>
      </c>
      <c r="J223">
        <v>39</v>
      </c>
      <c r="K223" t="str">
        <f t="shared" si="16"/>
        <v>above</v>
      </c>
      <c r="L223" t="str" cm="1">
        <f t="array" ref="L223">_xlfn.IFS(J223 &gt;= 50, "Excellent", J223 &gt;= 40, "Good", J223 &gt;= 30, "Average", J223 &lt; 30, "Poor")</f>
        <v>Average</v>
      </c>
      <c r="M223" t="b">
        <f t="shared" si="17"/>
        <v>0</v>
      </c>
      <c r="N223" t="b">
        <f t="shared" si="18"/>
        <v>1</v>
      </c>
      <c r="O223" t="b">
        <f t="shared" si="19"/>
        <v>0</v>
      </c>
      <c r="P223">
        <f t="shared" si="20"/>
        <v>8927726</v>
      </c>
    </row>
    <row r="224" spans="1:16" x14ac:dyDescent="0.3">
      <c r="A224">
        <v>223</v>
      </c>
      <c r="B224" t="s">
        <v>242</v>
      </c>
      <c r="C224">
        <v>51</v>
      </c>
      <c r="D224" t="s">
        <v>14</v>
      </c>
      <c r="E224" t="s">
        <v>15</v>
      </c>
      <c r="F224">
        <v>75705</v>
      </c>
      <c r="G224" s="2">
        <v>43568</v>
      </c>
      <c r="H224">
        <v>36945</v>
      </c>
      <c r="I224" t="s">
        <v>12</v>
      </c>
      <c r="J224">
        <v>52</v>
      </c>
      <c r="K224" t="str">
        <f t="shared" si="16"/>
        <v>above</v>
      </c>
      <c r="L224" t="str" cm="1">
        <f t="array" ref="L224">_xlfn.IFS(J224 &gt;= 50, "Excellent", J224 &gt;= 40, "Good", J224 &gt;= 30, "Average", J224 &lt; 30, "Poor")</f>
        <v>Excellent</v>
      </c>
      <c r="M224" t="b">
        <f t="shared" si="17"/>
        <v>0</v>
      </c>
      <c r="N224" t="b">
        <f t="shared" si="18"/>
        <v>1</v>
      </c>
      <c r="O224" t="b">
        <f t="shared" si="19"/>
        <v>1</v>
      </c>
      <c r="P224">
        <f t="shared" si="20"/>
        <v>9038826</v>
      </c>
    </row>
    <row r="225" spans="1:16" x14ac:dyDescent="0.3">
      <c r="A225">
        <v>224</v>
      </c>
      <c r="B225" t="s">
        <v>243</v>
      </c>
      <c r="C225">
        <v>43</v>
      </c>
      <c r="D225" t="s">
        <v>11</v>
      </c>
      <c r="E225" t="s">
        <v>25</v>
      </c>
      <c r="F225">
        <v>35947</v>
      </c>
      <c r="G225" s="2">
        <v>45324</v>
      </c>
      <c r="H225">
        <v>19187</v>
      </c>
      <c r="I225" t="s">
        <v>12</v>
      </c>
      <c r="J225">
        <v>39</v>
      </c>
      <c r="K225" t="str">
        <f t="shared" si="16"/>
        <v>below</v>
      </c>
      <c r="L225" t="str" cm="1">
        <f t="array" ref="L225">_xlfn.IFS(J225 &gt;= 50, "Excellent", J225 &gt;= 40, "Good", J225 &gt;= 30, "Average", J225 &lt; 30, "Poor")</f>
        <v>Average</v>
      </c>
      <c r="M225" t="b">
        <f t="shared" si="17"/>
        <v>0</v>
      </c>
      <c r="N225" t="b">
        <f t="shared" si="18"/>
        <v>1</v>
      </c>
      <c r="O225" t="b">
        <f t="shared" si="19"/>
        <v>1</v>
      </c>
      <c r="P225">
        <f t="shared" si="20"/>
        <v>9048694</v>
      </c>
    </row>
    <row r="226" spans="1:16" x14ac:dyDescent="0.3">
      <c r="A226">
        <v>225</v>
      </c>
      <c r="B226" t="s">
        <v>244</v>
      </c>
      <c r="C226">
        <v>41</v>
      </c>
      <c r="D226" t="s">
        <v>14</v>
      </c>
      <c r="E226" t="s">
        <v>15</v>
      </c>
      <c r="F226">
        <v>62347</v>
      </c>
      <c r="G226" s="2">
        <v>42915</v>
      </c>
      <c r="H226">
        <v>10891</v>
      </c>
      <c r="I226" t="s">
        <v>16</v>
      </c>
      <c r="J226">
        <v>47</v>
      </c>
      <c r="K226" t="str">
        <f t="shared" si="16"/>
        <v>above</v>
      </c>
      <c r="L226" t="str" cm="1">
        <f t="array" ref="L226">_xlfn.IFS(J226 &gt;= 50, "Excellent", J226 &gt;= 40, "Good", J226 &gt;= 30, "Average", J226 &lt; 30, "Poor")</f>
        <v>Good</v>
      </c>
      <c r="M226" t="b">
        <f t="shared" si="17"/>
        <v>0</v>
      </c>
      <c r="N226" t="b">
        <f t="shared" si="18"/>
        <v>1</v>
      </c>
      <c r="O226" t="b">
        <f t="shared" si="19"/>
        <v>1</v>
      </c>
      <c r="P226">
        <f t="shared" si="20"/>
        <v>8910124</v>
      </c>
    </row>
    <row r="227" spans="1:16" x14ac:dyDescent="0.3">
      <c r="A227">
        <v>226</v>
      </c>
      <c r="B227" t="s">
        <v>245</v>
      </c>
      <c r="C227">
        <v>31</v>
      </c>
      <c r="D227" t="s">
        <v>11</v>
      </c>
      <c r="E227" t="s">
        <v>25</v>
      </c>
      <c r="F227">
        <v>69573</v>
      </c>
      <c r="G227" s="2">
        <v>42841</v>
      </c>
      <c r="H227">
        <v>33351</v>
      </c>
      <c r="I227" t="s">
        <v>12</v>
      </c>
      <c r="J227">
        <v>34</v>
      </c>
      <c r="K227" t="str">
        <f t="shared" si="16"/>
        <v>above</v>
      </c>
      <c r="L227" t="str" cm="1">
        <f t="array" ref="L227">_xlfn.IFS(J227 &gt;= 50, "Excellent", J227 &gt;= 40, "Good", J227 &gt;= 30, "Average", J227 &lt; 30, "Poor")</f>
        <v>Average</v>
      </c>
      <c r="M227" t="b">
        <f t="shared" si="17"/>
        <v>0</v>
      </c>
      <c r="N227" t="b">
        <f t="shared" si="18"/>
        <v>1</v>
      </c>
      <c r="O227" t="b">
        <f t="shared" si="19"/>
        <v>1</v>
      </c>
      <c r="P227">
        <f t="shared" si="20"/>
        <v>9204254</v>
      </c>
    </row>
    <row r="228" spans="1:16" x14ac:dyDescent="0.3">
      <c r="A228">
        <v>227</v>
      </c>
      <c r="B228" t="s">
        <v>246</v>
      </c>
      <c r="C228">
        <v>26</v>
      </c>
      <c r="D228" t="s">
        <v>11</v>
      </c>
      <c r="E228" t="s">
        <v>25</v>
      </c>
      <c r="F228">
        <v>78787</v>
      </c>
      <c r="G228" s="2">
        <v>44674</v>
      </c>
      <c r="H228">
        <v>25385</v>
      </c>
      <c r="I228" t="s">
        <v>29</v>
      </c>
      <c r="J228">
        <v>29</v>
      </c>
      <c r="K228" t="str">
        <f t="shared" si="16"/>
        <v>above</v>
      </c>
      <c r="L228" t="str" cm="1">
        <f t="array" ref="L228">_xlfn.IFS(J228 &gt;= 50, "Excellent", J228 &gt;= 40, "Good", J228 &gt;= 30, "Average", J228 &lt; 30, "Poor")</f>
        <v>Poor</v>
      </c>
      <c r="M228" t="b">
        <f t="shared" si="17"/>
        <v>0</v>
      </c>
      <c r="N228" t="b">
        <f t="shared" si="18"/>
        <v>1</v>
      </c>
      <c r="O228" t="b">
        <f t="shared" si="19"/>
        <v>1</v>
      </c>
      <c r="P228">
        <f t="shared" si="20"/>
        <v>8825924</v>
      </c>
    </row>
    <row r="229" spans="1:16" x14ac:dyDescent="0.3">
      <c r="A229">
        <v>228</v>
      </c>
      <c r="B229" t="s">
        <v>247</v>
      </c>
      <c r="C229">
        <v>35</v>
      </c>
      <c r="D229" t="s">
        <v>14</v>
      </c>
      <c r="E229" t="s">
        <v>7</v>
      </c>
      <c r="F229">
        <v>53466</v>
      </c>
      <c r="G229" s="2">
        <v>45056</v>
      </c>
      <c r="H229">
        <v>26170</v>
      </c>
      <c r="I229" t="s">
        <v>29</v>
      </c>
      <c r="J229">
        <v>59</v>
      </c>
      <c r="K229" t="str">
        <f t="shared" si="16"/>
        <v>above</v>
      </c>
      <c r="L229" t="str" cm="1">
        <f t="array" ref="L229">_xlfn.IFS(J229 &gt;= 50, "Excellent", J229 &gt;= 40, "Good", J229 &gt;= 30, "Average", J229 &lt; 30, "Poor")</f>
        <v>Excellent</v>
      </c>
      <c r="M229" t="b">
        <f t="shared" si="17"/>
        <v>0</v>
      </c>
      <c r="N229" t="b">
        <f t="shared" si="18"/>
        <v>0</v>
      </c>
      <c r="O229" t="b">
        <f t="shared" si="19"/>
        <v>1</v>
      </c>
      <c r="P229">
        <f t="shared" si="20"/>
        <v>8981200</v>
      </c>
    </row>
    <row r="230" spans="1:16" x14ac:dyDescent="0.3">
      <c r="A230">
        <v>229</v>
      </c>
      <c r="B230" t="s">
        <v>248</v>
      </c>
      <c r="C230">
        <v>51</v>
      </c>
      <c r="D230" t="s">
        <v>11</v>
      </c>
      <c r="E230" t="s">
        <v>21</v>
      </c>
      <c r="F230">
        <v>51953</v>
      </c>
      <c r="G230" s="2">
        <v>42896</v>
      </c>
      <c r="H230">
        <v>19636</v>
      </c>
      <c r="I230" t="s">
        <v>29</v>
      </c>
      <c r="J230">
        <v>20</v>
      </c>
      <c r="K230" t="str">
        <f t="shared" si="16"/>
        <v>above</v>
      </c>
      <c r="L230" t="str" cm="1">
        <f t="array" ref="L230">_xlfn.IFS(J230 &gt;= 50, "Excellent", J230 &gt;= 40, "Good", J230 &gt;= 30, "Average", J230 &lt; 30, "Poor")</f>
        <v>Poor</v>
      </c>
      <c r="M230" t="b">
        <f t="shared" si="17"/>
        <v>0</v>
      </c>
      <c r="N230" t="b">
        <f t="shared" si="18"/>
        <v>0</v>
      </c>
      <c r="O230" t="b">
        <f t="shared" si="19"/>
        <v>0</v>
      </c>
      <c r="P230">
        <f t="shared" si="20"/>
        <v>8691206</v>
      </c>
    </row>
    <row r="231" spans="1:16" x14ac:dyDescent="0.3">
      <c r="A231">
        <v>230</v>
      </c>
      <c r="B231" t="s">
        <v>249</v>
      </c>
      <c r="C231">
        <v>26</v>
      </c>
      <c r="D231" t="s">
        <v>11</v>
      </c>
      <c r="E231" t="s">
        <v>25</v>
      </c>
      <c r="F231">
        <v>42355</v>
      </c>
      <c r="G231" s="2">
        <v>44454</v>
      </c>
      <c r="H231">
        <v>31746</v>
      </c>
      <c r="I231" t="s">
        <v>29</v>
      </c>
      <c r="J231">
        <v>46</v>
      </c>
      <c r="K231" t="str">
        <f t="shared" si="16"/>
        <v>below</v>
      </c>
      <c r="L231" t="str" cm="1">
        <f t="array" ref="L231">_xlfn.IFS(J231 &gt;= 50, "Excellent", J231 &gt;= 40, "Good", J231 &gt;= 30, "Average", J231 &lt; 30, "Poor")</f>
        <v>Good</v>
      </c>
      <c r="M231" t="b">
        <f t="shared" si="17"/>
        <v>0</v>
      </c>
      <c r="N231" t="b">
        <f t="shared" si="18"/>
        <v>1</v>
      </c>
      <c r="O231" t="b">
        <f t="shared" si="19"/>
        <v>1</v>
      </c>
      <c r="P231">
        <f t="shared" si="20"/>
        <v>8803697</v>
      </c>
    </row>
    <row r="232" spans="1:16" x14ac:dyDescent="0.3">
      <c r="A232">
        <v>231</v>
      </c>
      <c r="B232" t="s">
        <v>250</v>
      </c>
      <c r="C232">
        <v>39</v>
      </c>
      <c r="D232" t="s">
        <v>14</v>
      </c>
      <c r="E232" t="s">
        <v>25</v>
      </c>
      <c r="F232">
        <v>51550</v>
      </c>
      <c r="G232" s="2">
        <v>42760</v>
      </c>
      <c r="H232">
        <v>32276</v>
      </c>
      <c r="I232" t="s">
        <v>22</v>
      </c>
      <c r="J232">
        <v>46</v>
      </c>
      <c r="K232" t="str">
        <f t="shared" si="16"/>
        <v>above</v>
      </c>
      <c r="L232" t="str" cm="1">
        <f t="array" ref="L232">_xlfn.IFS(J232 &gt;= 50, "Excellent", J232 &gt;= 40, "Good", J232 &gt;= 30, "Average", J232 &lt; 30, "Poor")</f>
        <v>Good</v>
      </c>
      <c r="M232" t="b">
        <f t="shared" si="17"/>
        <v>0</v>
      </c>
      <c r="N232" t="b">
        <f t="shared" si="18"/>
        <v>1</v>
      </c>
      <c r="O232" t="b">
        <f t="shared" si="19"/>
        <v>1</v>
      </c>
      <c r="P232">
        <f t="shared" si="20"/>
        <v>8708866</v>
      </c>
    </row>
    <row r="233" spans="1:16" x14ac:dyDescent="0.3">
      <c r="A233">
        <v>232</v>
      </c>
      <c r="B233" t="s">
        <v>251</v>
      </c>
      <c r="C233">
        <v>60</v>
      </c>
      <c r="D233" t="s">
        <v>11</v>
      </c>
      <c r="E233" t="s">
        <v>15</v>
      </c>
      <c r="F233">
        <v>77084</v>
      </c>
      <c r="G233" s="2">
        <v>45307</v>
      </c>
      <c r="H233">
        <v>17486</v>
      </c>
      <c r="I233" t="s">
        <v>29</v>
      </c>
      <c r="J233">
        <v>32</v>
      </c>
      <c r="K233" t="str">
        <f t="shared" si="16"/>
        <v>above</v>
      </c>
      <c r="L233" t="str" cm="1">
        <f t="array" ref="L233">_xlfn.IFS(J233 &gt;= 50, "Excellent", J233 &gt;= 40, "Good", J233 &gt;= 30, "Average", J233 &lt; 30, "Poor")</f>
        <v>Average</v>
      </c>
      <c r="M233" t="b">
        <f t="shared" si="17"/>
        <v>0</v>
      </c>
      <c r="N233" t="b">
        <f t="shared" si="18"/>
        <v>1</v>
      </c>
      <c r="O233" t="b">
        <f t="shared" si="19"/>
        <v>1</v>
      </c>
      <c r="P233">
        <f t="shared" si="20"/>
        <v>8866478</v>
      </c>
    </row>
    <row r="234" spans="1:16" x14ac:dyDescent="0.3">
      <c r="A234">
        <v>233</v>
      </c>
      <c r="B234" t="s">
        <v>252</v>
      </c>
      <c r="C234">
        <v>31</v>
      </c>
      <c r="D234" t="s">
        <v>11</v>
      </c>
      <c r="E234" t="s">
        <v>7</v>
      </c>
      <c r="F234">
        <v>34229</v>
      </c>
      <c r="G234" s="2">
        <v>42980</v>
      </c>
      <c r="H234">
        <v>25034</v>
      </c>
      <c r="I234" t="s">
        <v>16</v>
      </c>
      <c r="J234">
        <v>33</v>
      </c>
      <c r="K234" t="str">
        <f t="shared" si="16"/>
        <v>below</v>
      </c>
      <c r="L234" t="str" cm="1">
        <f t="array" ref="L234">_xlfn.IFS(J234 &gt;= 50, "Excellent", J234 &gt;= 40, "Good", J234 &gt;= 30, "Average", J234 &lt; 30, "Poor")</f>
        <v>Average</v>
      </c>
      <c r="M234" t="b">
        <f t="shared" si="17"/>
        <v>0</v>
      </c>
      <c r="N234" t="b">
        <f t="shared" si="18"/>
        <v>0</v>
      </c>
      <c r="O234" t="b">
        <f t="shared" si="19"/>
        <v>1</v>
      </c>
      <c r="P234">
        <f t="shared" si="20"/>
        <v>8833717</v>
      </c>
    </row>
    <row r="235" spans="1:16" x14ac:dyDescent="0.3">
      <c r="A235">
        <v>234</v>
      </c>
      <c r="B235" t="s">
        <v>253</v>
      </c>
      <c r="C235">
        <v>49</v>
      </c>
      <c r="D235" t="s">
        <v>11</v>
      </c>
      <c r="E235" t="s">
        <v>18</v>
      </c>
      <c r="F235">
        <v>72977</v>
      </c>
      <c r="G235" s="2">
        <v>44742</v>
      </c>
      <c r="H235">
        <v>14513</v>
      </c>
      <c r="I235" t="s">
        <v>16</v>
      </c>
      <c r="J235">
        <v>58</v>
      </c>
      <c r="K235" t="str">
        <f t="shared" si="16"/>
        <v>above</v>
      </c>
      <c r="L235" t="str" cm="1">
        <f t="array" ref="L235">_xlfn.IFS(J235 &gt;= 50, "Excellent", J235 &gt;= 40, "Good", J235 &gt;= 30, "Average", J235 &lt; 30, "Poor")</f>
        <v>Excellent</v>
      </c>
      <c r="M235" t="b">
        <f t="shared" si="17"/>
        <v>0</v>
      </c>
      <c r="N235" t="b">
        <f t="shared" si="18"/>
        <v>1</v>
      </c>
      <c r="O235" t="b">
        <f t="shared" si="19"/>
        <v>1</v>
      </c>
      <c r="P235">
        <f t="shared" si="20"/>
        <v>8774465</v>
      </c>
    </row>
    <row r="236" spans="1:16" x14ac:dyDescent="0.3">
      <c r="A236">
        <v>235</v>
      </c>
      <c r="B236" t="s">
        <v>254</v>
      </c>
      <c r="C236">
        <v>28</v>
      </c>
      <c r="D236" t="s">
        <v>14</v>
      </c>
      <c r="E236" t="s">
        <v>7</v>
      </c>
      <c r="F236">
        <v>69736</v>
      </c>
      <c r="G236" s="2">
        <v>41993</v>
      </c>
      <c r="H236">
        <v>10651</v>
      </c>
      <c r="I236" t="s">
        <v>22</v>
      </c>
      <c r="J236">
        <v>23</v>
      </c>
      <c r="K236" t="str">
        <f t="shared" si="16"/>
        <v>above</v>
      </c>
      <c r="L236" t="str" cm="1">
        <f t="array" ref="L236">_xlfn.IFS(J236 &gt;= 50, "Excellent", J236 &gt;= 40, "Good", J236 &gt;= 30, "Average", J236 &lt; 30, "Poor")</f>
        <v>Poor</v>
      </c>
      <c r="M236" t="b">
        <f t="shared" si="17"/>
        <v>0</v>
      </c>
      <c r="N236" t="b">
        <f t="shared" si="18"/>
        <v>1</v>
      </c>
      <c r="O236" t="b">
        <f t="shared" si="19"/>
        <v>1</v>
      </c>
      <c r="P236">
        <f t="shared" si="20"/>
        <v>9010486</v>
      </c>
    </row>
    <row r="237" spans="1:16" x14ac:dyDescent="0.3">
      <c r="A237">
        <v>236</v>
      </c>
      <c r="B237" t="s">
        <v>255</v>
      </c>
      <c r="C237">
        <v>57</v>
      </c>
      <c r="D237" t="s">
        <v>14</v>
      </c>
      <c r="E237" t="s">
        <v>21</v>
      </c>
      <c r="F237">
        <v>31221</v>
      </c>
      <c r="G237" s="2">
        <v>43622</v>
      </c>
      <c r="H237">
        <v>29102</v>
      </c>
      <c r="I237" t="s">
        <v>22</v>
      </c>
      <c r="J237">
        <v>42</v>
      </c>
      <c r="K237" t="str">
        <f t="shared" si="16"/>
        <v>below</v>
      </c>
      <c r="L237" t="str" cm="1">
        <f t="array" ref="L237">_xlfn.IFS(J237 &gt;= 50, "Excellent", J237 &gt;= 40, "Good", J237 &gt;= 30, "Average", J237 &lt; 30, "Poor")</f>
        <v>Good</v>
      </c>
      <c r="M237" t="b">
        <f t="shared" si="17"/>
        <v>0</v>
      </c>
      <c r="N237" t="b">
        <f t="shared" si="18"/>
        <v>0</v>
      </c>
      <c r="O237" t="b">
        <f t="shared" si="19"/>
        <v>0</v>
      </c>
      <c r="P237">
        <f t="shared" si="20"/>
        <v>8674879</v>
      </c>
    </row>
    <row r="238" spans="1:16" x14ac:dyDescent="0.3">
      <c r="A238">
        <v>237</v>
      </c>
      <c r="B238" t="s">
        <v>256</v>
      </c>
      <c r="C238">
        <v>55</v>
      </c>
      <c r="D238" t="s">
        <v>11</v>
      </c>
      <c r="E238" t="s">
        <v>15</v>
      </c>
      <c r="F238">
        <v>77749</v>
      </c>
      <c r="G238" s="2">
        <v>43534</v>
      </c>
      <c r="H238">
        <v>17249</v>
      </c>
      <c r="I238" t="s">
        <v>29</v>
      </c>
      <c r="J238">
        <v>24</v>
      </c>
      <c r="K238" t="str">
        <f t="shared" si="16"/>
        <v>above</v>
      </c>
      <c r="L238" t="str" cm="1">
        <f t="array" ref="L238">_xlfn.IFS(J238 &gt;= 50, "Excellent", J238 &gt;= 40, "Good", J238 &gt;= 30, "Average", J238 &lt; 30, "Poor")</f>
        <v>Poor</v>
      </c>
      <c r="M238" t="b">
        <f t="shared" si="17"/>
        <v>0</v>
      </c>
      <c r="N238" t="b">
        <f t="shared" si="18"/>
        <v>1</v>
      </c>
      <c r="O238" t="b">
        <f t="shared" si="19"/>
        <v>1</v>
      </c>
      <c r="P238">
        <f t="shared" si="20"/>
        <v>8837902</v>
      </c>
    </row>
    <row r="239" spans="1:16" x14ac:dyDescent="0.3">
      <c r="A239">
        <v>238</v>
      </c>
      <c r="B239" t="s">
        <v>257</v>
      </c>
      <c r="C239">
        <v>26</v>
      </c>
      <c r="D239" t="s">
        <v>14</v>
      </c>
      <c r="E239" t="s">
        <v>18</v>
      </c>
      <c r="F239">
        <v>52964</v>
      </c>
      <c r="G239" s="2">
        <v>44831</v>
      </c>
      <c r="H239">
        <v>25510</v>
      </c>
      <c r="I239" t="s">
        <v>22</v>
      </c>
      <c r="J239">
        <v>43</v>
      </c>
      <c r="K239" t="str">
        <f t="shared" si="16"/>
        <v>above</v>
      </c>
      <c r="L239" t="str" cm="1">
        <f t="array" ref="L239">_xlfn.IFS(J239 &gt;= 50, "Excellent", J239 &gt;= 40, "Good", J239 &gt;= 30, "Average", J239 &lt; 30, "Poor")</f>
        <v>Good</v>
      </c>
      <c r="M239" t="b">
        <f t="shared" si="17"/>
        <v>0</v>
      </c>
      <c r="N239" t="b">
        <f t="shared" si="18"/>
        <v>0</v>
      </c>
      <c r="O239" t="b">
        <f t="shared" si="19"/>
        <v>1</v>
      </c>
      <c r="P239">
        <f t="shared" si="20"/>
        <v>8796328</v>
      </c>
    </row>
    <row r="240" spans="1:16" x14ac:dyDescent="0.3">
      <c r="A240">
        <v>239</v>
      </c>
      <c r="B240" t="s">
        <v>258</v>
      </c>
      <c r="C240">
        <v>58</v>
      </c>
      <c r="D240" t="s">
        <v>11</v>
      </c>
      <c r="E240" t="s">
        <v>7</v>
      </c>
      <c r="F240">
        <v>79283</v>
      </c>
      <c r="G240" s="2">
        <v>44115</v>
      </c>
      <c r="H240">
        <v>28106</v>
      </c>
      <c r="I240" t="s">
        <v>16</v>
      </c>
      <c r="J240">
        <v>49</v>
      </c>
      <c r="K240" t="str">
        <f t="shared" si="16"/>
        <v>above</v>
      </c>
      <c r="L240" t="str" cm="1">
        <f t="array" ref="L240">_xlfn.IFS(J240 &gt;= 50, "Excellent", J240 &gt;= 40, "Good", J240 &gt;= 30, "Average", J240 &lt; 30, "Poor")</f>
        <v>Good</v>
      </c>
      <c r="M240" t="b">
        <f t="shared" si="17"/>
        <v>0</v>
      </c>
      <c r="N240" t="b">
        <f t="shared" si="18"/>
        <v>1</v>
      </c>
      <c r="O240" t="b">
        <f t="shared" si="19"/>
        <v>1</v>
      </c>
      <c r="P240">
        <f t="shared" si="20"/>
        <v>8981083</v>
      </c>
    </row>
    <row r="241" spans="1:16" x14ac:dyDescent="0.3">
      <c r="A241">
        <v>240</v>
      </c>
      <c r="B241" t="s">
        <v>259</v>
      </c>
      <c r="C241">
        <v>26</v>
      </c>
      <c r="D241" t="s">
        <v>14</v>
      </c>
      <c r="E241" t="s">
        <v>21</v>
      </c>
      <c r="F241">
        <v>79939</v>
      </c>
      <c r="G241" s="2">
        <v>43369</v>
      </c>
      <c r="H241">
        <v>24213</v>
      </c>
      <c r="I241" t="s">
        <v>29</v>
      </c>
      <c r="J241">
        <v>56</v>
      </c>
      <c r="K241" t="str">
        <f t="shared" si="16"/>
        <v>above</v>
      </c>
      <c r="L241" t="str" cm="1">
        <f t="array" ref="L241">_xlfn.IFS(J241 &gt;= 50, "Excellent", J241 &gt;= 40, "Good", J241 &gt;= 30, "Average", J241 &lt; 30, "Poor")</f>
        <v>Excellent</v>
      </c>
      <c r="M241" t="b">
        <f t="shared" si="17"/>
        <v>0</v>
      </c>
      <c r="N241" t="b">
        <f t="shared" si="18"/>
        <v>1</v>
      </c>
      <c r="O241" t="b">
        <f t="shared" si="19"/>
        <v>0</v>
      </c>
      <c r="P241">
        <f t="shared" si="20"/>
        <v>8930678</v>
      </c>
    </row>
    <row r="242" spans="1:16" x14ac:dyDescent="0.3">
      <c r="A242">
        <v>241</v>
      </c>
      <c r="B242" t="s">
        <v>260</v>
      </c>
      <c r="C242">
        <v>40</v>
      </c>
      <c r="D242" t="s">
        <v>11</v>
      </c>
      <c r="E242" t="s">
        <v>18</v>
      </c>
      <c r="F242">
        <v>69136</v>
      </c>
      <c r="G242" s="2">
        <v>44500</v>
      </c>
      <c r="H242">
        <v>36474</v>
      </c>
      <c r="I242" t="s">
        <v>12</v>
      </c>
      <c r="J242">
        <v>23</v>
      </c>
      <c r="K242" t="str">
        <f t="shared" si="16"/>
        <v>above</v>
      </c>
      <c r="L242" t="str" cm="1">
        <f t="array" ref="L242">_xlfn.IFS(J242 &gt;= 50, "Excellent", J242 &gt;= 40, "Good", J242 &gt;= 30, "Average", J242 &lt; 30, "Poor")</f>
        <v>Poor</v>
      </c>
      <c r="M242" t="b">
        <f t="shared" si="17"/>
        <v>1</v>
      </c>
      <c r="N242" t="b">
        <f t="shared" si="18"/>
        <v>1</v>
      </c>
      <c r="O242" t="b">
        <f t="shared" si="19"/>
        <v>1</v>
      </c>
      <c r="P242">
        <f t="shared" si="20"/>
        <v>8725735</v>
      </c>
    </row>
    <row r="243" spans="1:16" x14ac:dyDescent="0.3">
      <c r="A243">
        <v>242</v>
      </c>
      <c r="B243" t="s">
        <v>261</v>
      </c>
      <c r="C243">
        <v>60</v>
      </c>
      <c r="D243" t="s">
        <v>14</v>
      </c>
      <c r="E243" t="s">
        <v>21</v>
      </c>
      <c r="F243">
        <v>79967</v>
      </c>
      <c r="G243" s="2">
        <v>41915</v>
      </c>
      <c r="H243">
        <v>35998</v>
      </c>
      <c r="I243" t="s">
        <v>29</v>
      </c>
      <c r="J243">
        <v>48</v>
      </c>
      <c r="K243" t="str">
        <f t="shared" si="16"/>
        <v>above</v>
      </c>
      <c r="L243" t="str" cm="1">
        <f t="array" ref="L243">_xlfn.IFS(J243 &gt;= 50, "Excellent", J243 &gt;= 40, "Good", J243 &gt;= 30, "Average", J243 &lt; 30, "Poor")</f>
        <v>Good</v>
      </c>
      <c r="M243" t="b">
        <f t="shared" si="17"/>
        <v>0</v>
      </c>
      <c r="N243" t="b">
        <f t="shared" si="18"/>
        <v>1</v>
      </c>
      <c r="O243" t="b">
        <f t="shared" si="19"/>
        <v>0</v>
      </c>
      <c r="P243">
        <f t="shared" si="20"/>
        <v>8557586</v>
      </c>
    </row>
    <row r="244" spans="1:16" x14ac:dyDescent="0.3">
      <c r="A244">
        <v>243</v>
      </c>
      <c r="B244" t="s">
        <v>262</v>
      </c>
      <c r="C244">
        <v>23</v>
      </c>
      <c r="D244" t="s">
        <v>11</v>
      </c>
      <c r="E244" t="s">
        <v>18</v>
      </c>
      <c r="F244">
        <v>60042</v>
      </c>
      <c r="G244" s="2">
        <v>43066</v>
      </c>
      <c r="H244">
        <v>37503</v>
      </c>
      <c r="I244" t="s">
        <v>22</v>
      </c>
      <c r="J244">
        <v>44</v>
      </c>
      <c r="K244" t="str">
        <f t="shared" si="16"/>
        <v>above</v>
      </c>
      <c r="L244" t="str" cm="1">
        <f t="array" ref="L244">_xlfn.IFS(J244 &gt;= 50, "Excellent", J244 &gt;= 40, "Good", J244 &gt;= 30, "Average", J244 &lt; 30, "Poor")</f>
        <v>Good</v>
      </c>
      <c r="M244" t="b">
        <f t="shared" si="17"/>
        <v>0</v>
      </c>
      <c r="N244" t="b">
        <f t="shared" si="18"/>
        <v>1</v>
      </c>
      <c r="O244" t="b">
        <f t="shared" si="19"/>
        <v>1</v>
      </c>
      <c r="P244">
        <f t="shared" si="20"/>
        <v>8821856</v>
      </c>
    </row>
    <row r="245" spans="1:16" x14ac:dyDescent="0.3">
      <c r="A245">
        <v>244</v>
      </c>
      <c r="B245" t="s">
        <v>263</v>
      </c>
      <c r="C245">
        <v>49</v>
      </c>
      <c r="D245" t="s">
        <v>14</v>
      </c>
      <c r="E245" t="s">
        <v>15</v>
      </c>
      <c r="F245">
        <v>49533</v>
      </c>
      <c r="G245" s="2">
        <v>44712</v>
      </c>
      <c r="H245">
        <v>14707</v>
      </c>
      <c r="I245" t="s">
        <v>16</v>
      </c>
      <c r="J245">
        <v>29</v>
      </c>
      <c r="K245" t="str">
        <f t="shared" si="16"/>
        <v>below</v>
      </c>
      <c r="L245" t="str" cm="1">
        <f t="array" ref="L245">_xlfn.IFS(J245 &gt;= 50, "Excellent", J245 &gt;= 40, "Good", J245 &gt;= 30, "Average", J245 &lt; 30, "Poor")</f>
        <v>Poor</v>
      </c>
      <c r="M245" t="b">
        <f t="shared" si="17"/>
        <v>0</v>
      </c>
      <c r="N245" t="b">
        <f t="shared" si="18"/>
        <v>0</v>
      </c>
      <c r="O245" t="b">
        <f t="shared" si="19"/>
        <v>1</v>
      </c>
      <c r="P245">
        <f t="shared" si="20"/>
        <v>8628070</v>
      </c>
    </row>
    <row r="246" spans="1:16" x14ac:dyDescent="0.3">
      <c r="A246">
        <v>245</v>
      </c>
      <c r="B246" t="s">
        <v>264</v>
      </c>
      <c r="C246">
        <v>29</v>
      </c>
      <c r="D246" t="s">
        <v>11</v>
      </c>
      <c r="E246" t="s">
        <v>21</v>
      </c>
      <c r="F246">
        <v>36976</v>
      </c>
      <c r="G246" s="2">
        <v>42769</v>
      </c>
      <c r="H246">
        <v>16730</v>
      </c>
      <c r="I246" t="s">
        <v>29</v>
      </c>
      <c r="J246">
        <v>41</v>
      </c>
      <c r="K246" t="str">
        <f t="shared" si="16"/>
        <v>below</v>
      </c>
      <c r="L246" t="str" cm="1">
        <f t="array" ref="L246">_xlfn.IFS(J246 &gt;= 50, "Excellent", J246 &gt;= 40, "Good", J246 &gt;= 30, "Average", J246 &lt; 30, "Poor")</f>
        <v>Good</v>
      </c>
      <c r="M246" t="b">
        <f t="shared" si="17"/>
        <v>0</v>
      </c>
      <c r="N246" t="b">
        <f t="shared" si="18"/>
        <v>0</v>
      </c>
      <c r="O246" t="b">
        <f t="shared" si="19"/>
        <v>0</v>
      </c>
      <c r="P246">
        <f t="shared" si="20"/>
        <v>8704696</v>
      </c>
    </row>
    <row r="247" spans="1:16" x14ac:dyDescent="0.3">
      <c r="A247">
        <v>246</v>
      </c>
      <c r="B247" t="s">
        <v>265</v>
      </c>
      <c r="C247">
        <v>44</v>
      </c>
      <c r="D247" t="s">
        <v>14</v>
      </c>
      <c r="E247" t="s">
        <v>25</v>
      </c>
      <c r="F247">
        <v>33710</v>
      </c>
      <c r="G247" s="2">
        <v>42714</v>
      </c>
      <c r="H247">
        <v>18432</v>
      </c>
      <c r="I247" t="s">
        <v>16</v>
      </c>
      <c r="J247">
        <v>40</v>
      </c>
      <c r="K247" t="str">
        <f t="shared" si="16"/>
        <v>below</v>
      </c>
      <c r="L247" t="str" cm="1">
        <f t="array" ref="L247">_xlfn.IFS(J247 &gt;= 50, "Excellent", J247 &gt;= 40, "Good", J247 &gt;= 30, "Average", J247 &lt; 30, "Poor")</f>
        <v>Good</v>
      </c>
      <c r="M247" t="b">
        <f t="shared" si="17"/>
        <v>0</v>
      </c>
      <c r="N247" t="b">
        <f t="shared" si="18"/>
        <v>1</v>
      </c>
      <c r="O247" t="b">
        <f t="shared" si="19"/>
        <v>1</v>
      </c>
      <c r="P247">
        <f t="shared" si="20"/>
        <v>8706611</v>
      </c>
    </row>
    <row r="248" spans="1:16" x14ac:dyDescent="0.3">
      <c r="A248">
        <v>247</v>
      </c>
      <c r="B248" t="s">
        <v>266</v>
      </c>
      <c r="C248">
        <v>29</v>
      </c>
      <c r="D248" t="s">
        <v>14</v>
      </c>
      <c r="E248" t="s">
        <v>21</v>
      </c>
      <c r="F248">
        <v>59493</v>
      </c>
      <c r="G248" s="2">
        <v>42379</v>
      </c>
      <c r="H248">
        <v>35834</v>
      </c>
      <c r="I248" t="s">
        <v>29</v>
      </c>
      <c r="J248">
        <v>29</v>
      </c>
      <c r="K248" t="str">
        <f t="shared" si="16"/>
        <v>above</v>
      </c>
      <c r="L248" t="str" cm="1">
        <f t="array" ref="L248">_xlfn.IFS(J248 &gt;= 50, "Excellent", J248 &gt;= 40, "Good", J248 &gt;= 30, "Average", J248 &lt; 30, "Poor")</f>
        <v>Poor</v>
      </c>
      <c r="M248" t="b">
        <f t="shared" si="17"/>
        <v>0</v>
      </c>
      <c r="N248" t="b">
        <f t="shared" si="18"/>
        <v>0</v>
      </c>
      <c r="O248" t="b">
        <f t="shared" si="19"/>
        <v>0</v>
      </c>
      <c r="P248">
        <f t="shared" si="20"/>
        <v>8492093</v>
      </c>
    </row>
    <row r="249" spans="1:16" x14ac:dyDescent="0.3">
      <c r="A249">
        <v>248</v>
      </c>
      <c r="B249" t="s">
        <v>267</v>
      </c>
      <c r="C249">
        <v>20</v>
      </c>
      <c r="D249" t="s">
        <v>11</v>
      </c>
      <c r="E249" t="s">
        <v>25</v>
      </c>
      <c r="F249">
        <v>50127</v>
      </c>
      <c r="G249" s="2">
        <v>42044</v>
      </c>
      <c r="H249">
        <v>21166</v>
      </c>
      <c r="I249" t="s">
        <v>29</v>
      </c>
      <c r="J249">
        <v>27</v>
      </c>
      <c r="K249" t="str">
        <f t="shared" si="16"/>
        <v>above</v>
      </c>
      <c r="L249" t="str" cm="1">
        <f t="array" ref="L249">_xlfn.IFS(J249 &gt;= 50, "Excellent", J249 &gt;= 40, "Good", J249 &gt;= 30, "Average", J249 &lt; 30, "Poor")</f>
        <v>Poor</v>
      </c>
      <c r="M249" t="b">
        <f t="shared" si="17"/>
        <v>0</v>
      </c>
      <c r="N249" t="b">
        <f t="shared" si="18"/>
        <v>1</v>
      </c>
      <c r="O249" t="b">
        <f t="shared" si="19"/>
        <v>1</v>
      </c>
      <c r="P249">
        <f t="shared" si="20"/>
        <v>8669852</v>
      </c>
    </row>
    <row r="250" spans="1:16" x14ac:dyDescent="0.3">
      <c r="A250">
        <v>249</v>
      </c>
      <c r="B250" t="s">
        <v>268</v>
      </c>
      <c r="C250">
        <v>48</v>
      </c>
      <c r="D250" t="s">
        <v>14</v>
      </c>
      <c r="E250" t="s">
        <v>7</v>
      </c>
      <c r="F250">
        <v>51117</v>
      </c>
      <c r="G250" s="2">
        <v>42417</v>
      </c>
      <c r="H250">
        <v>26826</v>
      </c>
      <c r="I250" t="s">
        <v>12</v>
      </c>
      <c r="J250">
        <v>56</v>
      </c>
      <c r="K250" t="str">
        <f t="shared" si="16"/>
        <v>above</v>
      </c>
      <c r="L250" t="str" cm="1">
        <f t="array" ref="L250">_xlfn.IFS(J250 &gt;= 50, "Excellent", J250 &gt;= 40, "Good", J250 &gt;= 30, "Average", J250 &lt; 30, "Poor")</f>
        <v>Excellent</v>
      </c>
      <c r="M250" t="b">
        <f t="shared" si="17"/>
        <v>0</v>
      </c>
      <c r="N250" t="b">
        <f t="shared" si="18"/>
        <v>0</v>
      </c>
      <c r="O250" t="b">
        <f t="shared" si="19"/>
        <v>1</v>
      </c>
      <c r="P250">
        <f t="shared" si="20"/>
        <v>8682555</v>
      </c>
    </row>
    <row r="251" spans="1:16" x14ac:dyDescent="0.3">
      <c r="A251">
        <v>250</v>
      </c>
      <c r="B251" t="s">
        <v>269</v>
      </c>
      <c r="C251">
        <v>58</v>
      </c>
      <c r="D251" t="s">
        <v>14</v>
      </c>
      <c r="E251" t="s">
        <v>15</v>
      </c>
      <c r="F251">
        <v>30021</v>
      </c>
      <c r="G251" s="2">
        <v>45262</v>
      </c>
      <c r="H251">
        <v>35721</v>
      </c>
      <c r="I251" t="s">
        <v>12</v>
      </c>
      <c r="J251">
        <v>56</v>
      </c>
      <c r="K251" t="str">
        <f t="shared" si="16"/>
        <v>below</v>
      </c>
      <c r="L251" t="str" cm="1">
        <f t="array" ref="L251">_xlfn.IFS(J251 &gt;= 50, "Excellent", J251 &gt;= 40, "Good", J251 &gt;= 30, "Average", J251 &lt; 30, "Poor")</f>
        <v>Excellent</v>
      </c>
      <c r="M251" t="b">
        <f t="shared" si="17"/>
        <v>0</v>
      </c>
      <c r="N251" t="b">
        <f t="shared" si="18"/>
        <v>0</v>
      </c>
      <c r="O251" t="b">
        <f t="shared" si="19"/>
        <v>1</v>
      </c>
      <c r="P251">
        <f t="shared" si="20"/>
        <v>8523039</v>
      </c>
    </row>
    <row r="252" spans="1:16" x14ac:dyDescent="0.3">
      <c r="A252">
        <v>251</v>
      </c>
      <c r="B252" t="s">
        <v>270</v>
      </c>
      <c r="C252">
        <v>22</v>
      </c>
      <c r="D252" t="s">
        <v>14</v>
      </c>
      <c r="E252" t="s">
        <v>15</v>
      </c>
      <c r="F252">
        <v>33297</v>
      </c>
      <c r="G252" s="2">
        <v>43334</v>
      </c>
      <c r="H252">
        <v>16800</v>
      </c>
      <c r="I252" t="s">
        <v>22</v>
      </c>
      <c r="J252">
        <v>46</v>
      </c>
      <c r="K252" t="str">
        <f t="shared" si="16"/>
        <v>below</v>
      </c>
      <c r="L252" t="str" cm="1">
        <f t="array" ref="L252">_xlfn.IFS(J252 &gt;= 50, "Excellent", J252 &gt;= 40, "Good", J252 &gt;= 30, "Average", J252 &lt; 30, "Poor")</f>
        <v>Good</v>
      </c>
      <c r="M252" t="b">
        <f t="shared" si="17"/>
        <v>0</v>
      </c>
      <c r="N252" t="b">
        <f t="shared" si="18"/>
        <v>0</v>
      </c>
      <c r="O252" t="b">
        <f t="shared" si="19"/>
        <v>1</v>
      </c>
      <c r="P252">
        <f t="shared" si="20"/>
        <v>8625164</v>
      </c>
    </row>
    <row r="253" spans="1:16" x14ac:dyDescent="0.3">
      <c r="A253">
        <v>252</v>
      </c>
      <c r="B253" t="s">
        <v>271</v>
      </c>
      <c r="C253">
        <v>41</v>
      </c>
      <c r="D253" t="s">
        <v>14</v>
      </c>
      <c r="E253" t="s">
        <v>15</v>
      </c>
      <c r="F253">
        <v>69022</v>
      </c>
      <c r="G253" s="2">
        <v>44515</v>
      </c>
      <c r="H253">
        <v>32387</v>
      </c>
      <c r="I253" t="s">
        <v>16</v>
      </c>
      <c r="J253">
        <v>23</v>
      </c>
      <c r="K253" t="str">
        <f t="shared" si="16"/>
        <v>above</v>
      </c>
      <c r="L253" t="str" cm="1">
        <f t="array" ref="L253">_xlfn.IFS(J253 &gt;= 50, "Excellent", J253 &gt;= 40, "Good", J253 &gt;= 30, "Average", J253 &lt; 30, "Poor")</f>
        <v>Poor</v>
      </c>
      <c r="M253" t="b">
        <f t="shared" si="17"/>
        <v>0</v>
      </c>
      <c r="N253" t="b">
        <f t="shared" si="18"/>
        <v>1</v>
      </c>
      <c r="O253" t="b">
        <f t="shared" si="19"/>
        <v>1</v>
      </c>
      <c r="P253">
        <f t="shared" si="20"/>
        <v>8800225</v>
      </c>
    </row>
    <row r="254" spans="1:16" x14ac:dyDescent="0.3">
      <c r="A254">
        <v>253</v>
      </c>
      <c r="B254" t="s">
        <v>272</v>
      </c>
      <c r="C254">
        <v>22</v>
      </c>
      <c r="D254" t="s">
        <v>14</v>
      </c>
      <c r="E254" t="s">
        <v>18</v>
      </c>
      <c r="F254">
        <v>77316</v>
      </c>
      <c r="G254" s="2">
        <v>43713</v>
      </c>
      <c r="H254">
        <v>36456</v>
      </c>
      <c r="I254" t="s">
        <v>29</v>
      </c>
      <c r="J254">
        <v>41</v>
      </c>
      <c r="K254" t="str">
        <f t="shared" si="16"/>
        <v>above</v>
      </c>
      <c r="L254" t="str" cm="1">
        <f t="array" ref="L254">_xlfn.IFS(J254 &gt;= 50, "Excellent", J254 &gt;= 40, "Good", J254 &gt;= 30, "Average", J254 &lt; 30, "Poor")</f>
        <v>Good</v>
      </c>
      <c r="M254" t="b">
        <f t="shared" si="17"/>
        <v>0</v>
      </c>
      <c r="N254" t="b">
        <f t="shared" si="18"/>
        <v>1</v>
      </c>
      <c r="O254" t="b">
        <f t="shared" si="19"/>
        <v>1</v>
      </c>
      <c r="P254">
        <f t="shared" si="20"/>
        <v>8604416</v>
      </c>
    </row>
    <row r="255" spans="1:16" x14ac:dyDescent="0.3">
      <c r="A255">
        <v>254</v>
      </c>
      <c r="B255" t="s">
        <v>273</v>
      </c>
      <c r="C255">
        <v>49</v>
      </c>
      <c r="D255" t="s">
        <v>11</v>
      </c>
      <c r="E255" t="s">
        <v>25</v>
      </c>
      <c r="F255">
        <v>50192</v>
      </c>
      <c r="G255" s="2">
        <v>42293</v>
      </c>
      <c r="H255">
        <v>30741</v>
      </c>
      <c r="I255" t="s">
        <v>22</v>
      </c>
      <c r="J255">
        <v>47</v>
      </c>
      <c r="K255" t="str">
        <f t="shared" si="16"/>
        <v>above</v>
      </c>
      <c r="L255" t="str" cm="1">
        <f t="array" ref="L255">_xlfn.IFS(J255 &gt;= 50, "Excellent", J255 &gt;= 40, "Good", J255 &gt;= 30, "Average", J255 &lt; 30, "Poor")</f>
        <v>Good</v>
      </c>
      <c r="M255" t="b">
        <f t="shared" si="17"/>
        <v>0</v>
      </c>
      <c r="N255" t="b">
        <f t="shared" si="18"/>
        <v>1</v>
      </c>
      <c r="O255" t="b">
        <f t="shared" si="19"/>
        <v>1</v>
      </c>
      <c r="P255">
        <f t="shared" si="20"/>
        <v>8620337</v>
      </c>
    </row>
    <row r="256" spans="1:16" x14ac:dyDescent="0.3">
      <c r="A256">
        <v>255</v>
      </c>
      <c r="B256" t="s">
        <v>274</v>
      </c>
      <c r="C256">
        <v>37</v>
      </c>
      <c r="D256" t="s">
        <v>11</v>
      </c>
      <c r="E256" t="s">
        <v>15</v>
      </c>
      <c r="F256">
        <v>78765</v>
      </c>
      <c r="G256" s="2">
        <v>43094</v>
      </c>
      <c r="H256">
        <v>17898</v>
      </c>
      <c r="I256" t="s">
        <v>12</v>
      </c>
      <c r="J256">
        <v>21</v>
      </c>
      <c r="K256" t="str">
        <f t="shared" si="16"/>
        <v>above</v>
      </c>
      <c r="L256" t="str" cm="1">
        <f t="array" ref="L256">_xlfn.IFS(J256 &gt;= 50, "Excellent", J256 &gt;= 40, "Good", J256 &gt;= 30, "Average", J256 &lt; 30, "Poor")</f>
        <v>Poor</v>
      </c>
      <c r="M256" t="b">
        <f t="shared" si="17"/>
        <v>0</v>
      </c>
      <c r="N256" t="b">
        <f t="shared" si="18"/>
        <v>1</v>
      </c>
      <c r="O256" t="b">
        <f t="shared" si="19"/>
        <v>1</v>
      </c>
      <c r="P256">
        <f t="shared" si="20"/>
        <v>8704677</v>
      </c>
    </row>
    <row r="257" spans="1:16" x14ac:dyDescent="0.3">
      <c r="A257">
        <v>256</v>
      </c>
      <c r="B257" t="s">
        <v>275</v>
      </c>
      <c r="C257">
        <v>27</v>
      </c>
      <c r="D257" t="s">
        <v>11</v>
      </c>
      <c r="E257" t="s">
        <v>21</v>
      </c>
      <c r="F257">
        <v>33064</v>
      </c>
      <c r="G257" s="2">
        <v>44956</v>
      </c>
      <c r="H257">
        <v>15904</v>
      </c>
      <c r="I257" t="s">
        <v>29</v>
      </c>
      <c r="J257">
        <v>24</v>
      </c>
      <c r="K257" t="str">
        <f t="shared" si="16"/>
        <v>below</v>
      </c>
      <c r="L257" t="str" cm="1">
        <f t="array" ref="L257">_xlfn.IFS(J257 &gt;= 50, "Excellent", J257 &gt;= 40, "Good", J257 &gt;= 30, "Average", J257 &lt; 30, "Poor")</f>
        <v>Poor</v>
      </c>
      <c r="M257" t="b">
        <f t="shared" si="17"/>
        <v>0</v>
      </c>
      <c r="N257" t="b">
        <f t="shared" si="18"/>
        <v>0</v>
      </c>
      <c r="O257" t="b">
        <f t="shared" si="19"/>
        <v>0</v>
      </c>
      <c r="P257">
        <f t="shared" si="20"/>
        <v>8422602</v>
      </c>
    </row>
    <row r="258" spans="1:16" x14ac:dyDescent="0.3">
      <c r="A258">
        <v>257</v>
      </c>
      <c r="B258" t="s">
        <v>276</v>
      </c>
      <c r="C258">
        <v>29</v>
      </c>
      <c r="D258" t="s">
        <v>11</v>
      </c>
      <c r="E258" t="s">
        <v>15</v>
      </c>
      <c r="F258">
        <v>43270</v>
      </c>
      <c r="G258" s="2">
        <v>44954</v>
      </c>
      <c r="H258">
        <v>39150</v>
      </c>
      <c r="I258" t="s">
        <v>29</v>
      </c>
      <c r="J258">
        <v>59</v>
      </c>
      <c r="K258" t="str">
        <f t="shared" si="16"/>
        <v>below</v>
      </c>
      <c r="L258" t="str" cm="1">
        <f t="array" ref="L258">_xlfn.IFS(J258 &gt;= 50, "Excellent", J258 &gt;= 40, "Good", J258 &gt;= 30, "Average", J258 &lt; 30, "Poor")</f>
        <v>Excellent</v>
      </c>
      <c r="M258" t="b">
        <f t="shared" si="17"/>
        <v>0</v>
      </c>
      <c r="N258" t="b">
        <f t="shared" si="18"/>
        <v>0</v>
      </c>
      <c r="O258" t="b">
        <f t="shared" si="19"/>
        <v>1</v>
      </c>
      <c r="P258">
        <f t="shared" si="20"/>
        <v>8366448</v>
      </c>
    </row>
    <row r="259" spans="1:16" x14ac:dyDescent="0.3">
      <c r="A259">
        <v>258</v>
      </c>
      <c r="B259" t="s">
        <v>277</v>
      </c>
      <c r="C259">
        <v>39</v>
      </c>
      <c r="D259" t="s">
        <v>14</v>
      </c>
      <c r="E259" t="s">
        <v>15</v>
      </c>
      <c r="F259">
        <v>74756</v>
      </c>
      <c r="G259" s="2">
        <v>43693</v>
      </c>
      <c r="H259">
        <v>39931</v>
      </c>
      <c r="I259" t="s">
        <v>16</v>
      </c>
      <c r="J259">
        <v>53</v>
      </c>
      <c r="K259" t="str">
        <f t="shared" ref="K259:K322" si="21">IF(F259&gt;50000,"above","below")</f>
        <v>above</v>
      </c>
      <c r="L259" t="str" cm="1">
        <f t="array" ref="L259">_xlfn.IFS(J259 &gt;= 50, "Excellent", J259 &gt;= 40, "Good", J259 &gt;= 30, "Average", J259 &lt; 30, "Poor")</f>
        <v>Excellent</v>
      </c>
      <c r="M259" t="b">
        <f t="shared" ref="M259:M322" si="22">AND(E259 = "HR", I259 = "North", H259 &gt; 15000)</f>
        <v>0</v>
      </c>
      <c r="N259" t="b">
        <f t="shared" ref="N259:N322" si="23">OR(E259 = "IT", F259 &gt; 60000)</f>
        <v>1</v>
      </c>
      <c r="O259" t="b">
        <f t="shared" ref="O259:O322" si="24">NOT(E259 = "Marketing")</f>
        <v>1</v>
      </c>
      <c r="P259">
        <f t="shared" ref="P259:P322" si="25">SUMIF($E$2:$E$1001,"sales",F259:F1258)</f>
        <v>8548479</v>
      </c>
    </row>
    <row r="260" spans="1:16" x14ac:dyDescent="0.3">
      <c r="A260">
        <v>259</v>
      </c>
      <c r="B260" t="s">
        <v>278</v>
      </c>
      <c r="C260">
        <v>33</v>
      </c>
      <c r="D260" t="s">
        <v>14</v>
      </c>
      <c r="E260" t="s">
        <v>15</v>
      </c>
      <c r="F260">
        <v>70220</v>
      </c>
      <c r="G260" s="2">
        <v>42747</v>
      </c>
      <c r="H260">
        <v>33307</v>
      </c>
      <c r="I260" t="s">
        <v>22</v>
      </c>
      <c r="J260">
        <v>47</v>
      </c>
      <c r="K260" t="str">
        <f t="shared" si="21"/>
        <v>above</v>
      </c>
      <c r="L260" t="str" cm="1">
        <f t="array" ref="L260">_xlfn.IFS(J260 &gt;= 50, "Excellent", J260 &gt;= 40, "Good", J260 &gt;= 30, "Average", J260 &lt; 30, "Poor")</f>
        <v>Good</v>
      </c>
      <c r="M260" t="b">
        <f t="shared" si="22"/>
        <v>0</v>
      </c>
      <c r="N260" t="b">
        <f t="shared" si="23"/>
        <v>1</v>
      </c>
      <c r="O260" t="b">
        <f t="shared" si="24"/>
        <v>1</v>
      </c>
      <c r="P260">
        <f t="shared" si="25"/>
        <v>8398321</v>
      </c>
    </row>
    <row r="261" spans="1:16" x14ac:dyDescent="0.3">
      <c r="A261">
        <v>260</v>
      </c>
      <c r="B261" t="s">
        <v>279</v>
      </c>
      <c r="C261">
        <v>38</v>
      </c>
      <c r="D261" t="s">
        <v>14</v>
      </c>
      <c r="E261" t="s">
        <v>21</v>
      </c>
      <c r="F261">
        <v>35416</v>
      </c>
      <c r="G261" s="2">
        <v>44612</v>
      </c>
      <c r="H261">
        <v>36302</v>
      </c>
      <c r="I261" t="s">
        <v>29</v>
      </c>
      <c r="J261">
        <v>57</v>
      </c>
      <c r="K261" t="str">
        <f t="shared" si="21"/>
        <v>below</v>
      </c>
      <c r="L261" t="str" cm="1">
        <f t="array" ref="L261">_xlfn.IFS(J261 &gt;= 50, "Excellent", J261 &gt;= 40, "Good", J261 &gt;= 30, "Average", J261 &lt; 30, "Poor")</f>
        <v>Excellent</v>
      </c>
      <c r="M261" t="b">
        <f t="shared" si="22"/>
        <v>0</v>
      </c>
      <c r="N261" t="b">
        <f t="shared" si="23"/>
        <v>0</v>
      </c>
      <c r="O261" t="b">
        <f t="shared" si="24"/>
        <v>0</v>
      </c>
      <c r="P261">
        <f t="shared" si="25"/>
        <v>8425302</v>
      </c>
    </row>
    <row r="262" spans="1:16" x14ac:dyDescent="0.3">
      <c r="A262">
        <v>261</v>
      </c>
      <c r="B262" t="s">
        <v>280</v>
      </c>
      <c r="C262">
        <v>23</v>
      </c>
      <c r="D262" t="s">
        <v>11</v>
      </c>
      <c r="E262" t="s">
        <v>15</v>
      </c>
      <c r="F262">
        <v>36996</v>
      </c>
      <c r="G262" s="2">
        <v>43354</v>
      </c>
      <c r="H262">
        <v>10020</v>
      </c>
      <c r="I262" t="s">
        <v>12</v>
      </c>
      <c r="J262">
        <v>57</v>
      </c>
      <c r="K262" t="str">
        <f t="shared" si="21"/>
        <v>below</v>
      </c>
      <c r="L262" t="str" cm="1">
        <f t="array" ref="L262">_xlfn.IFS(J262 &gt;= 50, "Excellent", J262 &gt;= 40, "Good", J262 &gt;= 30, "Average", J262 &lt; 30, "Poor")</f>
        <v>Excellent</v>
      </c>
      <c r="M262" t="b">
        <f t="shared" si="22"/>
        <v>0</v>
      </c>
      <c r="N262" t="b">
        <f t="shared" si="23"/>
        <v>0</v>
      </c>
      <c r="O262" t="b">
        <f t="shared" si="24"/>
        <v>1</v>
      </c>
      <c r="P262">
        <f t="shared" si="25"/>
        <v>8377342</v>
      </c>
    </row>
    <row r="263" spans="1:16" x14ac:dyDescent="0.3">
      <c r="A263">
        <v>262</v>
      </c>
      <c r="B263" t="s">
        <v>281</v>
      </c>
      <c r="C263">
        <v>38</v>
      </c>
      <c r="D263" t="s">
        <v>11</v>
      </c>
      <c r="E263" t="s">
        <v>15</v>
      </c>
      <c r="F263">
        <v>68280</v>
      </c>
      <c r="G263" s="2">
        <v>44117</v>
      </c>
      <c r="H263">
        <v>38592</v>
      </c>
      <c r="I263" t="s">
        <v>16</v>
      </c>
      <c r="J263">
        <v>35</v>
      </c>
      <c r="K263" t="str">
        <f t="shared" si="21"/>
        <v>above</v>
      </c>
      <c r="L263" t="str" cm="1">
        <f t="array" ref="L263">_xlfn.IFS(J263 &gt;= 50, "Excellent", J263 &gt;= 40, "Good", J263 &gt;= 30, "Average", J263 &lt; 30, "Poor")</f>
        <v>Average</v>
      </c>
      <c r="M263" t="b">
        <f t="shared" si="22"/>
        <v>0</v>
      </c>
      <c r="N263" t="b">
        <f t="shared" si="23"/>
        <v>1</v>
      </c>
      <c r="O263" t="b">
        <f t="shared" si="24"/>
        <v>1</v>
      </c>
      <c r="P263">
        <f t="shared" si="25"/>
        <v>8557174</v>
      </c>
    </row>
    <row r="264" spans="1:16" x14ac:dyDescent="0.3">
      <c r="A264">
        <v>263</v>
      </c>
      <c r="B264" t="s">
        <v>282</v>
      </c>
      <c r="C264">
        <v>27</v>
      </c>
      <c r="D264" t="s">
        <v>14</v>
      </c>
      <c r="E264" t="s">
        <v>25</v>
      </c>
      <c r="F264">
        <v>60431</v>
      </c>
      <c r="G264" s="2">
        <v>43015</v>
      </c>
      <c r="H264">
        <v>38580</v>
      </c>
      <c r="I264" t="s">
        <v>22</v>
      </c>
      <c r="J264">
        <v>55</v>
      </c>
      <c r="K264" t="str">
        <f t="shared" si="21"/>
        <v>above</v>
      </c>
      <c r="L264" t="str" cm="1">
        <f t="array" ref="L264">_xlfn.IFS(J264 &gt;= 50, "Excellent", J264 &gt;= 40, "Good", J264 &gt;= 30, "Average", J264 &lt; 30, "Poor")</f>
        <v>Excellent</v>
      </c>
      <c r="M264" t="b">
        <f t="shared" si="22"/>
        <v>0</v>
      </c>
      <c r="N264" t="b">
        <f t="shared" si="23"/>
        <v>1</v>
      </c>
      <c r="O264" t="b">
        <f t="shared" si="24"/>
        <v>1</v>
      </c>
      <c r="P264">
        <f t="shared" si="25"/>
        <v>8214454</v>
      </c>
    </row>
    <row r="265" spans="1:16" x14ac:dyDescent="0.3">
      <c r="A265">
        <v>264</v>
      </c>
      <c r="B265" t="s">
        <v>283</v>
      </c>
      <c r="C265">
        <v>50</v>
      </c>
      <c r="D265" t="s">
        <v>14</v>
      </c>
      <c r="E265" t="s">
        <v>7</v>
      </c>
      <c r="F265">
        <v>45423</v>
      </c>
      <c r="G265" s="2">
        <v>43138</v>
      </c>
      <c r="H265">
        <v>20608</v>
      </c>
      <c r="I265" t="s">
        <v>12</v>
      </c>
      <c r="J265">
        <v>40</v>
      </c>
      <c r="K265" t="str">
        <f t="shared" si="21"/>
        <v>below</v>
      </c>
      <c r="L265" t="str" cm="1">
        <f t="array" ref="L265">_xlfn.IFS(J265 &gt;= 50, "Excellent", J265 &gt;= 40, "Good", J265 &gt;= 30, "Average", J265 &lt; 30, "Poor")</f>
        <v>Good</v>
      </c>
      <c r="M265" t="b">
        <f t="shared" si="22"/>
        <v>0</v>
      </c>
      <c r="N265" t="b">
        <f t="shared" si="23"/>
        <v>0</v>
      </c>
      <c r="O265" t="b">
        <f t="shared" si="24"/>
        <v>1</v>
      </c>
      <c r="P265">
        <f t="shared" si="25"/>
        <v>8323416</v>
      </c>
    </row>
    <row r="266" spans="1:16" x14ac:dyDescent="0.3">
      <c r="A266">
        <v>265</v>
      </c>
      <c r="B266" t="s">
        <v>284</v>
      </c>
      <c r="C266">
        <v>32</v>
      </c>
      <c r="D266" t="s">
        <v>11</v>
      </c>
      <c r="E266" t="s">
        <v>18</v>
      </c>
      <c r="F266">
        <v>40103</v>
      </c>
      <c r="G266" s="2">
        <v>42367</v>
      </c>
      <c r="H266">
        <v>25771</v>
      </c>
      <c r="I266" t="s">
        <v>22</v>
      </c>
      <c r="J266">
        <v>41</v>
      </c>
      <c r="K266" t="str">
        <f t="shared" si="21"/>
        <v>below</v>
      </c>
      <c r="L266" t="str" cm="1">
        <f t="array" ref="L266">_xlfn.IFS(J266 &gt;= 50, "Excellent", J266 &gt;= 40, "Good", J266 &gt;= 30, "Average", J266 &lt; 30, "Poor")</f>
        <v>Good</v>
      </c>
      <c r="M266" t="b">
        <f t="shared" si="22"/>
        <v>0</v>
      </c>
      <c r="N266" t="b">
        <f t="shared" si="23"/>
        <v>0</v>
      </c>
      <c r="O266" t="b">
        <f t="shared" si="24"/>
        <v>1</v>
      </c>
      <c r="P266">
        <f t="shared" si="25"/>
        <v>8071691</v>
      </c>
    </row>
    <row r="267" spans="1:16" x14ac:dyDescent="0.3">
      <c r="A267">
        <v>266</v>
      </c>
      <c r="B267" t="s">
        <v>285</v>
      </c>
      <c r="C267">
        <v>46</v>
      </c>
      <c r="D267" t="s">
        <v>11</v>
      </c>
      <c r="E267" t="s">
        <v>21</v>
      </c>
      <c r="F267">
        <v>74830</v>
      </c>
      <c r="G267" s="2">
        <v>44005</v>
      </c>
      <c r="H267">
        <v>33795</v>
      </c>
      <c r="I267" t="s">
        <v>12</v>
      </c>
      <c r="J267">
        <v>32</v>
      </c>
      <c r="K267" t="str">
        <f t="shared" si="21"/>
        <v>above</v>
      </c>
      <c r="L267" t="str" cm="1">
        <f t="array" ref="L267">_xlfn.IFS(J267 &gt;= 50, "Excellent", J267 &gt;= 40, "Good", J267 &gt;= 30, "Average", J267 &lt; 30, "Poor")</f>
        <v>Average</v>
      </c>
      <c r="M267" t="b">
        <f t="shared" si="22"/>
        <v>0</v>
      </c>
      <c r="N267" t="b">
        <f t="shared" si="23"/>
        <v>1</v>
      </c>
      <c r="O267" t="b">
        <f t="shared" si="24"/>
        <v>0</v>
      </c>
      <c r="P267">
        <f t="shared" si="25"/>
        <v>8283921</v>
      </c>
    </row>
    <row r="268" spans="1:16" x14ac:dyDescent="0.3">
      <c r="A268">
        <v>267</v>
      </c>
      <c r="B268" t="s">
        <v>286</v>
      </c>
      <c r="C268">
        <v>25</v>
      </c>
      <c r="D268" t="s">
        <v>11</v>
      </c>
      <c r="E268" t="s">
        <v>18</v>
      </c>
      <c r="F268">
        <v>64145</v>
      </c>
      <c r="G268" s="2">
        <v>43958</v>
      </c>
      <c r="H268">
        <v>14315</v>
      </c>
      <c r="I268" t="s">
        <v>12</v>
      </c>
      <c r="J268">
        <v>27</v>
      </c>
      <c r="K268" t="str">
        <f t="shared" si="21"/>
        <v>above</v>
      </c>
      <c r="L268" t="str" cm="1">
        <f t="array" ref="L268">_xlfn.IFS(J268 &gt;= 50, "Excellent", J268 &gt;= 40, "Good", J268 &gt;= 30, "Average", J268 &lt; 30, "Poor")</f>
        <v>Poor</v>
      </c>
      <c r="M268" t="b">
        <f t="shared" si="22"/>
        <v>0</v>
      </c>
      <c r="N268" t="b">
        <f t="shared" si="23"/>
        <v>1</v>
      </c>
      <c r="O268" t="b">
        <f t="shared" si="24"/>
        <v>1</v>
      </c>
      <c r="P268">
        <f t="shared" si="25"/>
        <v>8614622</v>
      </c>
    </row>
    <row r="269" spans="1:16" x14ac:dyDescent="0.3">
      <c r="A269">
        <v>268</v>
      </c>
      <c r="B269" t="s">
        <v>287</v>
      </c>
      <c r="C269">
        <v>39</v>
      </c>
      <c r="D269" t="s">
        <v>11</v>
      </c>
      <c r="E269" t="s">
        <v>7</v>
      </c>
      <c r="F269">
        <v>39978</v>
      </c>
      <c r="G269" s="2">
        <v>43230</v>
      </c>
      <c r="H269">
        <v>27794</v>
      </c>
      <c r="I269" t="s">
        <v>29</v>
      </c>
      <c r="J269">
        <v>28</v>
      </c>
      <c r="K269" t="str">
        <f t="shared" si="21"/>
        <v>below</v>
      </c>
      <c r="L269" t="str" cm="1">
        <f t="array" ref="L269">_xlfn.IFS(J269 &gt;= 50, "Excellent", J269 &gt;= 40, "Good", J269 &gt;= 30, "Average", J269 &lt; 30, "Poor")</f>
        <v>Poor</v>
      </c>
      <c r="M269" t="b">
        <f t="shared" si="22"/>
        <v>0</v>
      </c>
      <c r="N269" t="b">
        <f t="shared" si="23"/>
        <v>0</v>
      </c>
      <c r="O269" t="b">
        <f t="shared" si="24"/>
        <v>1</v>
      </c>
      <c r="P269">
        <f t="shared" si="25"/>
        <v>8214479</v>
      </c>
    </row>
    <row r="270" spans="1:16" x14ac:dyDescent="0.3">
      <c r="A270">
        <v>269</v>
      </c>
      <c r="B270" t="s">
        <v>288</v>
      </c>
      <c r="C270">
        <v>27</v>
      </c>
      <c r="D270" t="s">
        <v>14</v>
      </c>
      <c r="E270" t="s">
        <v>25</v>
      </c>
      <c r="F270">
        <v>63586</v>
      </c>
      <c r="G270" s="2">
        <v>45300</v>
      </c>
      <c r="H270">
        <v>33618</v>
      </c>
      <c r="I270" t="s">
        <v>12</v>
      </c>
      <c r="J270">
        <v>31</v>
      </c>
      <c r="K270" t="str">
        <f t="shared" si="21"/>
        <v>above</v>
      </c>
      <c r="L270" t="str" cm="1">
        <f t="array" ref="L270">_xlfn.IFS(J270 &gt;= 50, "Excellent", J270 &gt;= 40, "Good", J270 &gt;= 30, "Average", J270 &lt; 30, "Poor")</f>
        <v>Average</v>
      </c>
      <c r="M270" t="b">
        <f t="shared" si="22"/>
        <v>0</v>
      </c>
      <c r="N270" t="b">
        <f t="shared" si="23"/>
        <v>1</v>
      </c>
      <c r="O270" t="b">
        <f t="shared" si="24"/>
        <v>1</v>
      </c>
      <c r="P270">
        <f t="shared" si="25"/>
        <v>8485591</v>
      </c>
    </row>
    <row r="271" spans="1:16" x14ac:dyDescent="0.3">
      <c r="A271">
        <v>270</v>
      </c>
      <c r="B271" t="s">
        <v>289</v>
      </c>
      <c r="C271">
        <v>31</v>
      </c>
      <c r="D271" t="s">
        <v>14</v>
      </c>
      <c r="E271" t="s">
        <v>25</v>
      </c>
      <c r="F271">
        <v>70791</v>
      </c>
      <c r="G271" s="2">
        <v>41934</v>
      </c>
      <c r="H271">
        <v>36887</v>
      </c>
      <c r="I271" t="s">
        <v>12</v>
      </c>
      <c r="J271">
        <v>41</v>
      </c>
      <c r="K271" t="str">
        <f t="shared" si="21"/>
        <v>above</v>
      </c>
      <c r="L271" t="str" cm="1">
        <f t="array" ref="L271">_xlfn.IFS(J271 &gt;= 50, "Excellent", J271 &gt;= 40, "Good", J271 &gt;= 30, "Average", J271 &lt; 30, "Poor")</f>
        <v>Good</v>
      </c>
      <c r="M271" t="b">
        <f t="shared" si="22"/>
        <v>0</v>
      </c>
      <c r="N271" t="b">
        <f t="shared" si="23"/>
        <v>1</v>
      </c>
      <c r="O271" t="b">
        <f t="shared" si="24"/>
        <v>1</v>
      </c>
      <c r="P271">
        <f t="shared" si="25"/>
        <v>8358615</v>
      </c>
    </row>
    <row r="272" spans="1:16" x14ac:dyDescent="0.3">
      <c r="A272">
        <v>271</v>
      </c>
      <c r="B272" t="s">
        <v>290</v>
      </c>
      <c r="C272">
        <v>26</v>
      </c>
      <c r="D272" t="s">
        <v>11</v>
      </c>
      <c r="E272" t="s">
        <v>7</v>
      </c>
      <c r="F272">
        <v>52684</v>
      </c>
      <c r="G272" s="2">
        <v>42430</v>
      </c>
      <c r="H272">
        <v>33671</v>
      </c>
      <c r="I272" t="s">
        <v>22</v>
      </c>
      <c r="J272">
        <v>29</v>
      </c>
      <c r="K272" t="str">
        <f t="shared" si="21"/>
        <v>above</v>
      </c>
      <c r="L272" t="str" cm="1">
        <f t="array" ref="L272">_xlfn.IFS(J272 &gt;= 50, "Excellent", J272 &gt;= 40, "Good", J272 &gt;= 30, "Average", J272 &lt; 30, "Poor")</f>
        <v>Poor</v>
      </c>
      <c r="M272" t="b">
        <f t="shared" si="22"/>
        <v>0</v>
      </c>
      <c r="N272" t="b">
        <f t="shared" si="23"/>
        <v>0</v>
      </c>
      <c r="O272" t="b">
        <f t="shared" si="24"/>
        <v>1</v>
      </c>
      <c r="P272">
        <f t="shared" si="25"/>
        <v>8237817</v>
      </c>
    </row>
    <row r="273" spans="1:16" x14ac:dyDescent="0.3">
      <c r="A273">
        <v>272</v>
      </c>
      <c r="B273" t="s">
        <v>291</v>
      </c>
      <c r="C273">
        <v>26</v>
      </c>
      <c r="D273" t="s">
        <v>11</v>
      </c>
      <c r="E273" t="s">
        <v>25</v>
      </c>
      <c r="F273">
        <v>66761</v>
      </c>
      <c r="G273" s="2">
        <v>41973</v>
      </c>
      <c r="H273">
        <v>32098</v>
      </c>
      <c r="I273" t="s">
        <v>29</v>
      </c>
      <c r="J273">
        <v>48</v>
      </c>
      <c r="K273" t="str">
        <f t="shared" si="21"/>
        <v>above</v>
      </c>
      <c r="L273" t="str" cm="1">
        <f t="array" ref="L273">_xlfn.IFS(J273 &gt;= 50, "Excellent", J273 &gt;= 40, "Good", J273 &gt;= 30, "Average", J273 &lt; 30, "Poor")</f>
        <v>Good</v>
      </c>
      <c r="M273" t="b">
        <f t="shared" si="22"/>
        <v>0</v>
      </c>
      <c r="N273" t="b">
        <f t="shared" si="23"/>
        <v>1</v>
      </c>
      <c r="O273" t="b">
        <f t="shared" si="24"/>
        <v>1</v>
      </c>
      <c r="P273">
        <f t="shared" si="25"/>
        <v>8289346</v>
      </c>
    </row>
    <row r="274" spans="1:16" x14ac:dyDescent="0.3">
      <c r="A274">
        <v>273</v>
      </c>
      <c r="B274" t="s">
        <v>292</v>
      </c>
      <c r="C274">
        <v>54</v>
      </c>
      <c r="D274" t="s">
        <v>11</v>
      </c>
      <c r="E274" t="s">
        <v>25</v>
      </c>
      <c r="F274">
        <v>76421</v>
      </c>
      <c r="G274" s="2">
        <v>44960</v>
      </c>
      <c r="H274">
        <v>22561</v>
      </c>
      <c r="I274" t="s">
        <v>29</v>
      </c>
      <c r="J274">
        <v>41</v>
      </c>
      <c r="K274" t="str">
        <f t="shared" si="21"/>
        <v>above</v>
      </c>
      <c r="L274" t="str" cm="1">
        <f t="array" ref="L274">_xlfn.IFS(J274 &gt;= 50, "Excellent", J274 &gt;= 40, "Good", J274 &gt;= 30, "Average", J274 &lt; 30, "Poor")</f>
        <v>Good</v>
      </c>
      <c r="M274" t="b">
        <f t="shared" si="22"/>
        <v>0</v>
      </c>
      <c r="N274" t="b">
        <f t="shared" si="23"/>
        <v>1</v>
      </c>
      <c r="O274" t="b">
        <f t="shared" si="24"/>
        <v>1</v>
      </c>
      <c r="P274">
        <f t="shared" si="25"/>
        <v>8267337</v>
      </c>
    </row>
    <row r="275" spans="1:16" x14ac:dyDescent="0.3">
      <c r="A275">
        <v>274</v>
      </c>
      <c r="B275" t="s">
        <v>293</v>
      </c>
      <c r="C275">
        <v>49</v>
      </c>
      <c r="D275" t="s">
        <v>11</v>
      </c>
      <c r="E275" t="s">
        <v>21</v>
      </c>
      <c r="F275">
        <v>61769</v>
      </c>
      <c r="G275" s="2">
        <v>43357</v>
      </c>
      <c r="H275">
        <v>32240</v>
      </c>
      <c r="I275" t="s">
        <v>29</v>
      </c>
      <c r="J275">
        <v>22</v>
      </c>
      <c r="K275" t="str">
        <f t="shared" si="21"/>
        <v>above</v>
      </c>
      <c r="L275" t="str" cm="1">
        <f t="array" ref="L275">_xlfn.IFS(J275 &gt;= 50, "Excellent", J275 &gt;= 40, "Good", J275 &gt;= 30, "Average", J275 &lt; 30, "Poor")</f>
        <v>Poor</v>
      </c>
      <c r="M275" t="b">
        <f t="shared" si="22"/>
        <v>0</v>
      </c>
      <c r="N275" t="b">
        <f t="shared" si="23"/>
        <v>1</v>
      </c>
      <c r="O275" t="b">
        <f t="shared" si="24"/>
        <v>0</v>
      </c>
      <c r="P275">
        <f t="shared" si="25"/>
        <v>8432012</v>
      </c>
    </row>
    <row r="276" spans="1:16" x14ac:dyDescent="0.3">
      <c r="A276">
        <v>275</v>
      </c>
      <c r="B276" t="s">
        <v>294</v>
      </c>
      <c r="C276">
        <v>37</v>
      </c>
      <c r="D276" t="s">
        <v>11</v>
      </c>
      <c r="E276" t="s">
        <v>7</v>
      </c>
      <c r="F276">
        <v>61729</v>
      </c>
      <c r="G276" s="2">
        <v>42824</v>
      </c>
      <c r="H276">
        <v>26732</v>
      </c>
      <c r="I276" t="s">
        <v>16</v>
      </c>
      <c r="J276">
        <v>49</v>
      </c>
      <c r="K276" t="str">
        <f t="shared" si="21"/>
        <v>above</v>
      </c>
      <c r="L276" t="str" cm="1">
        <f t="array" ref="L276">_xlfn.IFS(J276 &gt;= 50, "Excellent", J276 &gt;= 40, "Good", J276 &gt;= 30, "Average", J276 &lt; 30, "Poor")</f>
        <v>Good</v>
      </c>
      <c r="M276" t="b">
        <f t="shared" si="22"/>
        <v>0</v>
      </c>
      <c r="N276" t="b">
        <f t="shared" si="23"/>
        <v>1</v>
      </c>
      <c r="O276" t="b">
        <f t="shared" si="24"/>
        <v>1</v>
      </c>
      <c r="P276">
        <f t="shared" si="25"/>
        <v>8239234</v>
      </c>
    </row>
    <row r="277" spans="1:16" x14ac:dyDescent="0.3">
      <c r="A277">
        <v>276</v>
      </c>
      <c r="B277" t="s">
        <v>295</v>
      </c>
      <c r="C277">
        <v>44</v>
      </c>
      <c r="D277" t="s">
        <v>14</v>
      </c>
      <c r="E277" t="s">
        <v>18</v>
      </c>
      <c r="F277">
        <v>55550</v>
      </c>
      <c r="G277" s="2">
        <v>43241</v>
      </c>
      <c r="H277">
        <v>17350</v>
      </c>
      <c r="I277" t="s">
        <v>29</v>
      </c>
      <c r="J277">
        <v>43</v>
      </c>
      <c r="K277" t="str">
        <f t="shared" si="21"/>
        <v>above</v>
      </c>
      <c r="L277" t="str" cm="1">
        <f t="array" ref="L277">_xlfn.IFS(J277 &gt;= 50, "Excellent", J277 &gt;= 40, "Good", J277 &gt;= 30, "Average", J277 &lt; 30, "Poor")</f>
        <v>Good</v>
      </c>
      <c r="M277" t="b">
        <f t="shared" si="22"/>
        <v>0</v>
      </c>
      <c r="N277" t="b">
        <f t="shared" si="23"/>
        <v>0</v>
      </c>
      <c r="O277" t="b">
        <f t="shared" si="24"/>
        <v>1</v>
      </c>
      <c r="P277">
        <f t="shared" si="25"/>
        <v>8089631</v>
      </c>
    </row>
    <row r="278" spans="1:16" x14ac:dyDescent="0.3">
      <c r="A278">
        <v>277</v>
      </c>
      <c r="B278" t="s">
        <v>296</v>
      </c>
      <c r="C278">
        <v>52</v>
      </c>
      <c r="D278" t="s">
        <v>14</v>
      </c>
      <c r="E278" t="s">
        <v>21</v>
      </c>
      <c r="F278">
        <v>38719</v>
      </c>
      <c r="G278" s="2">
        <v>42333</v>
      </c>
      <c r="H278">
        <v>35374</v>
      </c>
      <c r="I278" t="s">
        <v>12</v>
      </c>
      <c r="J278">
        <v>53</v>
      </c>
      <c r="K278" t="str">
        <f t="shared" si="21"/>
        <v>below</v>
      </c>
      <c r="L278" t="str" cm="1">
        <f t="array" ref="L278">_xlfn.IFS(J278 &gt;= 50, "Excellent", J278 &gt;= 40, "Good", J278 &gt;= 30, "Average", J278 &lt; 30, "Poor")</f>
        <v>Excellent</v>
      </c>
      <c r="M278" t="b">
        <f t="shared" si="22"/>
        <v>0</v>
      </c>
      <c r="N278" t="b">
        <f t="shared" si="23"/>
        <v>0</v>
      </c>
      <c r="O278" t="b">
        <f t="shared" si="24"/>
        <v>0</v>
      </c>
      <c r="P278">
        <f t="shared" si="25"/>
        <v>8457484</v>
      </c>
    </row>
    <row r="279" spans="1:16" x14ac:dyDescent="0.3">
      <c r="A279">
        <v>278</v>
      </c>
      <c r="B279" t="s">
        <v>297</v>
      </c>
      <c r="C279">
        <v>43</v>
      </c>
      <c r="D279" t="s">
        <v>14</v>
      </c>
      <c r="E279" t="s">
        <v>7</v>
      </c>
      <c r="F279">
        <v>66984</v>
      </c>
      <c r="G279" s="2">
        <v>43458</v>
      </c>
      <c r="H279">
        <v>35201</v>
      </c>
      <c r="I279" t="s">
        <v>16</v>
      </c>
      <c r="J279">
        <v>27</v>
      </c>
      <c r="K279" t="str">
        <f t="shared" si="21"/>
        <v>above</v>
      </c>
      <c r="L279" t="str" cm="1">
        <f t="array" ref="L279">_xlfn.IFS(J279 &gt;= 50, "Excellent", J279 &gt;= 40, "Good", J279 &gt;= 30, "Average", J279 &lt; 30, "Poor")</f>
        <v>Poor</v>
      </c>
      <c r="M279" t="b">
        <f t="shared" si="22"/>
        <v>0</v>
      </c>
      <c r="N279" t="b">
        <f t="shared" si="23"/>
        <v>1</v>
      </c>
      <c r="O279" t="b">
        <f t="shared" si="24"/>
        <v>1</v>
      </c>
      <c r="P279">
        <f t="shared" si="25"/>
        <v>8157770</v>
      </c>
    </row>
    <row r="280" spans="1:16" x14ac:dyDescent="0.3">
      <c r="A280">
        <v>279</v>
      </c>
      <c r="B280" t="s">
        <v>298</v>
      </c>
      <c r="C280">
        <v>48</v>
      </c>
      <c r="D280" t="s">
        <v>14</v>
      </c>
      <c r="E280" t="s">
        <v>21</v>
      </c>
      <c r="F280">
        <v>67834</v>
      </c>
      <c r="G280" s="2">
        <v>44637</v>
      </c>
      <c r="H280">
        <v>29889</v>
      </c>
      <c r="I280" t="s">
        <v>12</v>
      </c>
      <c r="J280">
        <v>50</v>
      </c>
      <c r="K280" t="str">
        <f t="shared" si="21"/>
        <v>above</v>
      </c>
      <c r="L280" t="str" cm="1">
        <f t="array" ref="L280">_xlfn.IFS(J280 &gt;= 50, "Excellent", J280 &gt;= 40, "Good", J280 &gt;= 30, "Average", J280 &lt; 30, "Poor")</f>
        <v>Excellent</v>
      </c>
      <c r="M280" t="b">
        <f t="shared" si="22"/>
        <v>0</v>
      </c>
      <c r="N280" t="b">
        <f t="shared" si="23"/>
        <v>1</v>
      </c>
      <c r="O280" t="b">
        <f t="shared" si="24"/>
        <v>0</v>
      </c>
      <c r="P280">
        <f t="shared" si="25"/>
        <v>7884079</v>
      </c>
    </row>
    <row r="281" spans="1:16" x14ac:dyDescent="0.3">
      <c r="A281">
        <v>280</v>
      </c>
      <c r="B281" t="s">
        <v>299</v>
      </c>
      <c r="C281">
        <v>58</v>
      </c>
      <c r="D281" t="s">
        <v>11</v>
      </c>
      <c r="E281" t="s">
        <v>18</v>
      </c>
      <c r="F281">
        <v>65435</v>
      </c>
      <c r="G281" s="2">
        <v>42304</v>
      </c>
      <c r="H281">
        <v>28392</v>
      </c>
      <c r="I281" t="s">
        <v>22</v>
      </c>
      <c r="J281">
        <v>56</v>
      </c>
      <c r="K281" t="str">
        <f t="shared" si="21"/>
        <v>above</v>
      </c>
      <c r="L281" t="str" cm="1">
        <f t="array" ref="L281">_xlfn.IFS(J281 &gt;= 50, "Excellent", J281 &gt;= 40, "Good", J281 &gt;= 30, "Average", J281 &lt; 30, "Poor")</f>
        <v>Excellent</v>
      </c>
      <c r="M281" t="b">
        <f t="shared" si="22"/>
        <v>0</v>
      </c>
      <c r="N281" t="b">
        <f t="shared" si="23"/>
        <v>1</v>
      </c>
      <c r="O281" t="b">
        <f t="shared" si="24"/>
        <v>1</v>
      </c>
      <c r="P281">
        <f t="shared" si="25"/>
        <v>8092468</v>
      </c>
    </row>
    <row r="282" spans="1:16" x14ac:dyDescent="0.3">
      <c r="A282">
        <v>281</v>
      </c>
      <c r="B282" t="s">
        <v>300</v>
      </c>
      <c r="C282">
        <v>36</v>
      </c>
      <c r="D282" t="s">
        <v>11</v>
      </c>
      <c r="E282" t="s">
        <v>25</v>
      </c>
      <c r="F282">
        <v>61869</v>
      </c>
      <c r="G282" s="2">
        <v>45024</v>
      </c>
      <c r="H282">
        <v>35713</v>
      </c>
      <c r="I282" t="s">
        <v>29</v>
      </c>
      <c r="J282">
        <v>20</v>
      </c>
      <c r="K282" t="str">
        <f t="shared" si="21"/>
        <v>above</v>
      </c>
      <c r="L282" t="str" cm="1">
        <f t="array" ref="L282">_xlfn.IFS(J282 &gt;= 50, "Excellent", J282 &gt;= 40, "Good", J282 &gt;= 30, "Average", J282 &lt; 30, "Poor")</f>
        <v>Poor</v>
      </c>
      <c r="M282" t="b">
        <f t="shared" si="22"/>
        <v>0</v>
      </c>
      <c r="N282" t="b">
        <f t="shared" si="23"/>
        <v>1</v>
      </c>
      <c r="O282" t="b">
        <f t="shared" si="24"/>
        <v>1</v>
      </c>
      <c r="P282">
        <f t="shared" si="25"/>
        <v>8191682</v>
      </c>
    </row>
    <row r="283" spans="1:16" x14ac:dyDescent="0.3">
      <c r="A283">
        <v>282</v>
      </c>
      <c r="B283" t="s">
        <v>301</v>
      </c>
      <c r="C283">
        <v>29</v>
      </c>
      <c r="D283" t="s">
        <v>11</v>
      </c>
      <c r="E283" t="s">
        <v>25</v>
      </c>
      <c r="F283">
        <v>69672</v>
      </c>
      <c r="G283" s="2">
        <v>43054</v>
      </c>
      <c r="H283">
        <v>15180</v>
      </c>
      <c r="I283" t="s">
        <v>12</v>
      </c>
      <c r="J283">
        <v>25</v>
      </c>
      <c r="K283" t="str">
        <f t="shared" si="21"/>
        <v>above</v>
      </c>
      <c r="L283" t="str" cm="1">
        <f t="array" ref="L283">_xlfn.IFS(J283 &gt;= 50, "Excellent", J283 &gt;= 40, "Good", J283 &gt;= 30, "Average", J283 &lt; 30, "Poor")</f>
        <v>Poor</v>
      </c>
      <c r="M283" t="b">
        <f t="shared" si="22"/>
        <v>0</v>
      </c>
      <c r="N283" t="b">
        <f t="shared" si="23"/>
        <v>1</v>
      </c>
      <c r="O283" t="b">
        <f t="shared" si="24"/>
        <v>1</v>
      </c>
      <c r="P283">
        <f t="shared" si="25"/>
        <v>8253287</v>
      </c>
    </row>
    <row r="284" spans="1:16" x14ac:dyDescent="0.3">
      <c r="A284">
        <v>283</v>
      </c>
      <c r="B284" t="s">
        <v>135</v>
      </c>
      <c r="C284">
        <v>52</v>
      </c>
      <c r="D284" t="s">
        <v>14</v>
      </c>
      <c r="E284" t="s">
        <v>15</v>
      </c>
      <c r="F284">
        <v>30980</v>
      </c>
      <c r="G284" s="2">
        <v>43359</v>
      </c>
      <c r="H284">
        <v>15892</v>
      </c>
      <c r="I284" t="s">
        <v>16</v>
      </c>
      <c r="J284">
        <v>24</v>
      </c>
      <c r="K284" t="str">
        <f t="shared" si="21"/>
        <v>below</v>
      </c>
      <c r="L284" t="str" cm="1">
        <f t="array" ref="L284">_xlfn.IFS(J284 &gt;= 50, "Excellent", J284 &gt;= 40, "Good", J284 &gt;= 30, "Average", J284 &lt; 30, "Poor")</f>
        <v>Poor</v>
      </c>
      <c r="M284" t="b">
        <f t="shared" si="22"/>
        <v>0</v>
      </c>
      <c r="N284" t="b">
        <f t="shared" si="23"/>
        <v>0</v>
      </c>
      <c r="O284" t="b">
        <f t="shared" si="24"/>
        <v>1</v>
      </c>
      <c r="P284">
        <f t="shared" si="25"/>
        <v>8230653</v>
      </c>
    </row>
    <row r="285" spans="1:16" x14ac:dyDescent="0.3">
      <c r="A285">
        <v>284</v>
      </c>
      <c r="B285" t="s">
        <v>302</v>
      </c>
      <c r="C285">
        <v>49</v>
      </c>
      <c r="D285" t="s">
        <v>14</v>
      </c>
      <c r="E285" t="s">
        <v>18</v>
      </c>
      <c r="F285">
        <v>63817</v>
      </c>
      <c r="G285" s="2">
        <v>42783</v>
      </c>
      <c r="H285">
        <v>16288</v>
      </c>
      <c r="I285" t="s">
        <v>29</v>
      </c>
      <c r="J285">
        <v>44</v>
      </c>
      <c r="K285" t="str">
        <f t="shared" si="21"/>
        <v>above</v>
      </c>
      <c r="L285" t="str" cm="1">
        <f t="array" ref="L285">_xlfn.IFS(J285 &gt;= 50, "Excellent", J285 &gt;= 40, "Good", J285 &gt;= 30, "Average", J285 &lt; 30, "Poor")</f>
        <v>Good</v>
      </c>
      <c r="M285" t="b">
        <f t="shared" si="22"/>
        <v>0</v>
      </c>
      <c r="N285" t="b">
        <f t="shared" si="23"/>
        <v>1</v>
      </c>
      <c r="O285" t="b">
        <f t="shared" si="24"/>
        <v>1</v>
      </c>
      <c r="P285">
        <f t="shared" si="25"/>
        <v>8401465</v>
      </c>
    </row>
    <row r="286" spans="1:16" x14ac:dyDescent="0.3">
      <c r="A286">
        <v>285</v>
      </c>
      <c r="B286" t="s">
        <v>303</v>
      </c>
      <c r="C286">
        <v>52</v>
      </c>
      <c r="D286" t="s">
        <v>11</v>
      </c>
      <c r="E286" t="s">
        <v>7</v>
      </c>
      <c r="F286">
        <v>55188</v>
      </c>
      <c r="G286" s="2">
        <v>45328</v>
      </c>
      <c r="H286">
        <v>24457</v>
      </c>
      <c r="I286" t="s">
        <v>29</v>
      </c>
      <c r="J286">
        <v>38</v>
      </c>
      <c r="K286" t="str">
        <f t="shared" si="21"/>
        <v>above</v>
      </c>
      <c r="L286" t="str" cm="1">
        <f t="array" ref="L286">_xlfn.IFS(J286 &gt;= 50, "Excellent", J286 &gt;= 40, "Good", J286 &gt;= 30, "Average", J286 &lt; 30, "Poor")</f>
        <v>Average</v>
      </c>
      <c r="M286" t="b">
        <f t="shared" si="22"/>
        <v>0</v>
      </c>
      <c r="N286" t="b">
        <f t="shared" si="23"/>
        <v>0</v>
      </c>
      <c r="O286" t="b">
        <f t="shared" si="24"/>
        <v>1</v>
      </c>
      <c r="P286">
        <f t="shared" si="25"/>
        <v>8368019</v>
      </c>
    </row>
    <row r="287" spans="1:16" x14ac:dyDescent="0.3">
      <c r="A287">
        <v>286</v>
      </c>
      <c r="B287" t="s">
        <v>304</v>
      </c>
      <c r="C287">
        <v>30</v>
      </c>
      <c r="D287" t="s">
        <v>14</v>
      </c>
      <c r="E287" t="s">
        <v>21</v>
      </c>
      <c r="F287">
        <v>56089</v>
      </c>
      <c r="G287" s="2">
        <v>42646</v>
      </c>
      <c r="H287">
        <v>23772</v>
      </c>
      <c r="I287" t="s">
        <v>16</v>
      </c>
      <c r="J287">
        <v>34</v>
      </c>
      <c r="K287" t="str">
        <f t="shared" si="21"/>
        <v>above</v>
      </c>
      <c r="L287" t="str" cm="1">
        <f t="array" ref="L287">_xlfn.IFS(J287 &gt;= 50, "Excellent", J287 &gt;= 40, "Good", J287 &gt;= 30, "Average", J287 &lt; 30, "Poor")</f>
        <v>Average</v>
      </c>
      <c r="M287" t="b">
        <f t="shared" si="22"/>
        <v>0</v>
      </c>
      <c r="N287" t="b">
        <f t="shared" si="23"/>
        <v>0</v>
      </c>
      <c r="O287" t="b">
        <f t="shared" si="24"/>
        <v>0</v>
      </c>
      <c r="P287">
        <f t="shared" si="25"/>
        <v>8544935</v>
      </c>
    </row>
    <row r="288" spans="1:16" x14ac:dyDescent="0.3">
      <c r="A288">
        <v>287</v>
      </c>
      <c r="B288" t="s">
        <v>305</v>
      </c>
      <c r="C288">
        <v>38</v>
      </c>
      <c r="D288" t="s">
        <v>11</v>
      </c>
      <c r="E288" t="s">
        <v>21</v>
      </c>
      <c r="F288">
        <v>39222</v>
      </c>
      <c r="G288" s="2">
        <v>42759</v>
      </c>
      <c r="H288">
        <v>19568</v>
      </c>
      <c r="I288" t="s">
        <v>16</v>
      </c>
      <c r="J288">
        <v>37</v>
      </c>
      <c r="K288" t="str">
        <f t="shared" si="21"/>
        <v>below</v>
      </c>
      <c r="L288" t="str" cm="1">
        <f t="array" ref="L288">_xlfn.IFS(J288 &gt;= 50, "Excellent", J288 &gt;= 40, "Good", J288 &gt;= 30, "Average", J288 &lt; 30, "Poor")</f>
        <v>Average</v>
      </c>
      <c r="M288" t="b">
        <f t="shared" si="22"/>
        <v>0</v>
      </c>
      <c r="N288" t="b">
        <f t="shared" si="23"/>
        <v>0</v>
      </c>
      <c r="O288" t="b">
        <f t="shared" si="24"/>
        <v>0</v>
      </c>
      <c r="P288">
        <f t="shared" si="25"/>
        <v>8107075</v>
      </c>
    </row>
    <row r="289" spans="1:16" x14ac:dyDescent="0.3">
      <c r="A289">
        <v>288</v>
      </c>
      <c r="B289" t="s">
        <v>306</v>
      </c>
      <c r="C289">
        <v>49</v>
      </c>
      <c r="D289" t="s">
        <v>14</v>
      </c>
      <c r="E289" t="s">
        <v>7</v>
      </c>
      <c r="F289">
        <v>43058</v>
      </c>
      <c r="G289" s="2">
        <v>42954</v>
      </c>
      <c r="H289">
        <v>32129</v>
      </c>
      <c r="I289" t="s">
        <v>22</v>
      </c>
      <c r="J289">
        <v>36</v>
      </c>
      <c r="K289" t="str">
        <f t="shared" si="21"/>
        <v>below</v>
      </c>
      <c r="L289" t="str" cm="1">
        <f t="array" ref="L289">_xlfn.IFS(J289 &gt;= 50, "Excellent", J289 &gt;= 40, "Good", J289 &gt;= 30, "Average", J289 &lt; 30, "Poor")</f>
        <v>Average</v>
      </c>
      <c r="M289" t="b">
        <f t="shared" si="22"/>
        <v>0</v>
      </c>
      <c r="N289" t="b">
        <f t="shared" si="23"/>
        <v>0</v>
      </c>
      <c r="O289" t="b">
        <f t="shared" si="24"/>
        <v>1</v>
      </c>
      <c r="P289">
        <f t="shared" si="25"/>
        <v>8433387</v>
      </c>
    </row>
    <row r="290" spans="1:16" x14ac:dyDescent="0.3">
      <c r="A290">
        <v>289</v>
      </c>
      <c r="B290" t="s">
        <v>307</v>
      </c>
      <c r="C290">
        <v>40</v>
      </c>
      <c r="D290" t="s">
        <v>11</v>
      </c>
      <c r="E290" t="s">
        <v>25</v>
      </c>
      <c r="F290">
        <v>41574</v>
      </c>
      <c r="G290" s="2">
        <v>43130</v>
      </c>
      <c r="H290">
        <v>22936</v>
      </c>
      <c r="I290" t="s">
        <v>22</v>
      </c>
      <c r="J290">
        <v>49</v>
      </c>
      <c r="K290" t="str">
        <f t="shared" si="21"/>
        <v>below</v>
      </c>
      <c r="L290" t="str" cm="1">
        <f t="array" ref="L290">_xlfn.IFS(J290 &gt;= 50, "Excellent", J290 &gt;= 40, "Good", J290 &gt;= 30, "Average", J290 &lt; 30, "Poor")</f>
        <v>Good</v>
      </c>
      <c r="M290" t="b">
        <f t="shared" si="22"/>
        <v>0</v>
      </c>
      <c r="N290" t="b">
        <f t="shared" si="23"/>
        <v>1</v>
      </c>
      <c r="O290" t="b">
        <f t="shared" si="24"/>
        <v>1</v>
      </c>
      <c r="P290">
        <f t="shared" si="25"/>
        <v>7741249</v>
      </c>
    </row>
    <row r="291" spans="1:16" x14ac:dyDescent="0.3">
      <c r="A291">
        <v>290</v>
      </c>
      <c r="B291" t="s">
        <v>308</v>
      </c>
      <c r="C291">
        <v>39</v>
      </c>
      <c r="D291" t="s">
        <v>11</v>
      </c>
      <c r="E291" t="s">
        <v>7</v>
      </c>
      <c r="F291">
        <v>73247</v>
      </c>
      <c r="G291" s="2">
        <v>43968</v>
      </c>
      <c r="H291">
        <v>38098</v>
      </c>
      <c r="I291" t="s">
        <v>29</v>
      </c>
      <c r="J291">
        <v>31</v>
      </c>
      <c r="K291" t="str">
        <f t="shared" si="21"/>
        <v>above</v>
      </c>
      <c r="L291" t="str" cm="1">
        <f t="array" ref="L291">_xlfn.IFS(J291 &gt;= 50, "Excellent", J291 &gt;= 40, "Good", J291 &gt;= 30, "Average", J291 &lt; 30, "Poor")</f>
        <v>Average</v>
      </c>
      <c r="M291" t="b">
        <f t="shared" si="22"/>
        <v>0</v>
      </c>
      <c r="N291" t="b">
        <f t="shared" si="23"/>
        <v>1</v>
      </c>
      <c r="O291" t="b">
        <f t="shared" si="24"/>
        <v>1</v>
      </c>
      <c r="P291">
        <f t="shared" si="25"/>
        <v>7894331</v>
      </c>
    </row>
    <row r="292" spans="1:16" x14ac:dyDescent="0.3">
      <c r="A292">
        <v>291</v>
      </c>
      <c r="B292" t="s">
        <v>309</v>
      </c>
      <c r="C292">
        <v>32</v>
      </c>
      <c r="D292" t="s">
        <v>14</v>
      </c>
      <c r="E292" t="s">
        <v>21</v>
      </c>
      <c r="F292">
        <v>57496</v>
      </c>
      <c r="G292" s="2">
        <v>43720</v>
      </c>
      <c r="H292">
        <v>21589</v>
      </c>
      <c r="I292" t="s">
        <v>29</v>
      </c>
      <c r="J292">
        <v>32</v>
      </c>
      <c r="K292" t="str">
        <f t="shared" si="21"/>
        <v>above</v>
      </c>
      <c r="L292" t="str" cm="1">
        <f t="array" ref="L292">_xlfn.IFS(J292 &gt;= 50, "Excellent", J292 &gt;= 40, "Good", J292 &gt;= 30, "Average", J292 &lt; 30, "Poor")</f>
        <v>Average</v>
      </c>
      <c r="M292" t="b">
        <f t="shared" si="22"/>
        <v>0</v>
      </c>
      <c r="N292" t="b">
        <f t="shared" si="23"/>
        <v>0</v>
      </c>
      <c r="O292" t="b">
        <f t="shared" si="24"/>
        <v>0</v>
      </c>
      <c r="P292">
        <f t="shared" si="25"/>
        <v>8303261</v>
      </c>
    </row>
    <row r="293" spans="1:16" x14ac:dyDescent="0.3">
      <c r="A293">
        <v>292</v>
      </c>
      <c r="B293" t="s">
        <v>310</v>
      </c>
      <c r="C293">
        <v>50</v>
      </c>
      <c r="D293" t="s">
        <v>14</v>
      </c>
      <c r="E293" t="s">
        <v>7</v>
      </c>
      <c r="F293">
        <v>47164</v>
      </c>
      <c r="G293" s="2">
        <v>44525</v>
      </c>
      <c r="H293">
        <v>31368</v>
      </c>
      <c r="I293" t="s">
        <v>12</v>
      </c>
      <c r="J293">
        <v>45</v>
      </c>
      <c r="K293" t="str">
        <f t="shared" si="21"/>
        <v>below</v>
      </c>
      <c r="L293" t="str" cm="1">
        <f t="array" ref="L293">_xlfn.IFS(J293 &gt;= 50, "Excellent", J293 &gt;= 40, "Good", J293 &gt;= 30, "Average", J293 &lt; 30, "Poor")</f>
        <v>Good</v>
      </c>
      <c r="M293" t="b">
        <f t="shared" si="22"/>
        <v>0</v>
      </c>
      <c r="N293" t="b">
        <f t="shared" si="23"/>
        <v>0</v>
      </c>
      <c r="O293" t="b">
        <f t="shared" si="24"/>
        <v>1</v>
      </c>
      <c r="P293">
        <f t="shared" si="25"/>
        <v>8305070</v>
      </c>
    </row>
    <row r="294" spans="1:16" x14ac:dyDescent="0.3">
      <c r="A294">
        <v>293</v>
      </c>
      <c r="B294" t="s">
        <v>311</v>
      </c>
      <c r="C294">
        <v>21</v>
      </c>
      <c r="D294" t="s">
        <v>14</v>
      </c>
      <c r="E294" t="s">
        <v>15</v>
      </c>
      <c r="F294">
        <v>67144</v>
      </c>
      <c r="G294" s="2">
        <v>44377</v>
      </c>
      <c r="H294">
        <v>34467</v>
      </c>
      <c r="I294" t="s">
        <v>16</v>
      </c>
      <c r="J294">
        <v>43</v>
      </c>
      <c r="K294" t="str">
        <f t="shared" si="21"/>
        <v>above</v>
      </c>
      <c r="L294" t="str" cm="1">
        <f t="array" ref="L294">_xlfn.IFS(J294 &gt;= 50, "Excellent", J294 &gt;= 40, "Good", J294 &gt;= 30, "Average", J294 &lt; 30, "Poor")</f>
        <v>Good</v>
      </c>
      <c r="M294" t="b">
        <f t="shared" si="22"/>
        <v>0</v>
      </c>
      <c r="N294" t="b">
        <f t="shared" si="23"/>
        <v>1</v>
      </c>
      <c r="O294" t="b">
        <f t="shared" si="24"/>
        <v>1</v>
      </c>
      <c r="P294">
        <f t="shared" si="25"/>
        <v>7990714</v>
      </c>
    </row>
    <row r="295" spans="1:16" x14ac:dyDescent="0.3">
      <c r="A295">
        <v>294</v>
      </c>
      <c r="B295" t="s">
        <v>312</v>
      </c>
      <c r="C295">
        <v>22</v>
      </c>
      <c r="D295" t="s">
        <v>11</v>
      </c>
      <c r="E295" t="s">
        <v>7</v>
      </c>
      <c r="F295">
        <v>41870</v>
      </c>
      <c r="G295" s="2">
        <v>44083</v>
      </c>
      <c r="H295">
        <v>12620</v>
      </c>
      <c r="I295" t="s">
        <v>29</v>
      </c>
      <c r="J295">
        <v>37</v>
      </c>
      <c r="K295" t="str">
        <f t="shared" si="21"/>
        <v>below</v>
      </c>
      <c r="L295" t="str" cm="1">
        <f t="array" ref="L295">_xlfn.IFS(J295 &gt;= 50, "Excellent", J295 &gt;= 40, "Good", J295 &gt;= 30, "Average", J295 &lt; 30, "Poor")</f>
        <v>Average</v>
      </c>
      <c r="M295" t="b">
        <f t="shared" si="22"/>
        <v>0</v>
      </c>
      <c r="N295" t="b">
        <f t="shared" si="23"/>
        <v>0</v>
      </c>
      <c r="O295" t="b">
        <f t="shared" si="24"/>
        <v>1</v>
      </c>
      <c r="P295">
        <f t="shared" si="25"/>
        <v>8229130</v>
      </c>
    </row>
    <row r="296" spans="1:16" x14ac:dyDescent="0.3">
      <c r="A296">
        <v>295</v>
      </c>
      <c r="B296" t="s">
        <v>313</v>
      </c>
      <c r="C296">
        <v>35</v>
      </c>
      <c r="D296" t="s">
        <v>14</v>
      </c>
      <c r="E296" t="s">
        <v>15</v>
      </c>
      <c r="F296">
        <v>52325</v>
      </c>
      <c r="G296" s="2">
        <v>43911</v>
      </c>
      <c r="H296">
        <v>36865</v>
      </c>
      <c r="I296" t="s">
        <v>29</v>
      </c>
      <c r="J296">
        <v>38</v>
      </c>
      <c r="K296" t="str">
        <f t="shared" si="21"/>
        <v>above</v>
      </c>
      <c r="L296" t="str" cm="1">
        <f t="array" ref="L296">_xlfn.IFS(J296 &gt;= 50, "Excellent", J296 &gt;= 40, "Good", J296 &gt;= 30, "Average", J296 &lt; 30, "Poor")</f>
        <v>Average</v>
      </c>
      <c r="M296" t="b">
        <f t="shared" si="22"/>
        <v>0</v>
      </c>
      <c r="N296" t="b">
        <f t="shared" si="23"/>
        <v>0</v>
      </c>
      <c r="O296" t="b">
        <f t="shared" si="24"/>
        <v>1</v>
      </c>
      <c r="P296">
        <f t="shared" si="25"/>
        <v>8139523</v>
      </c>
    </row>
    <row r="297" spans="1:16" x14ac:dyDescent="0.3">
      <c r="A297">
        <v>296</v>
      </c>
      <c r="B297" t="s">
        <v>314</v>
      </c>
      <c r="C297">
        <v>22</v>
      </c>
      <c r="D297" t="s">
        <v>11</v>
      </c>
      <c r="E297" t="s">
        <v>25</v>
      </c>
      <c r="F297">
        <v>77135</v>
      </c>
      <c r="G297" s="2">
        <v>45309</v>
      </c>
      <c r="H297">
        <v>33812</v>
      </c>
      <c r="I297" t="s">
        <v>12</v>
      </c>
      <c r="J297">
        <v>45</v>
      </c>
      <c r="K297" t="str">
        <f t="shared" si="21"/>
        <v>above</v>
      </c>
      <c r="L297" t="str" cm="1">
        <f t="array" ref="L297">_xlfn.IFS(J297 &gt;= 50, "Excellent", J297 &gt;= 40, "Good", J297 &gt;= 30, "Average", J297 &lt; 30, "Poor")</f>
        <v>Good</v>
      </c>
      <c r="M297" t="b">
        <f t="shared" si="22"/>
        <v>0</v>
      </c>
      <c r="N297" t="b">
        <f t="shared" si="23"/>
        <v>1</v>
      </c>
      <c r="O297" t="b">
        <f t="shared" si="24"/>
        <v>1</v>
      </c>
      <c r="P297">
        <f t="shared" si="25"/>
        <v>7997141</v>
      </c>
    </row>
    <row r="298" spans="1:16" x14ac:dyDescent="0.3">
      <c r="A298">
        <v>297</v>
      </c>
      <c r="B298" t="s">
        <v>315</v>
      </c>
      <c r="C298">
        <v>44</v>
      </c>
      <c r="D298" t="s">
        <v>14</v>
      </c>
      <c r="E298" t="s">
        <v>25</v>
      </c>
      <c r="F298">
        <v>48933</v>
      </c>
      <c r="G298" s="2">
        <v>44403</v>
      </c>
      <c r="H298">
        <v>35357</v>
      </c>
      <c r="I298" t="s">
        <v>22</v>
      </c>
      <c r="J298">
        <v>39</v>
      </c>
      <c r="K298" t="str">
        <f t="shared" si="21"/>
        <v>below</v>
      </c>
      <c r="L298" t="str" cm="1">
        <f t="array" ref="L298">_xlfn.IFS(J298 &gt;= 50, "Excellent", J298 &gt;= 40, "Good", J298 &gt;= 30, "Average", J298 &lt; 30, "Poor")</f>
        <v>Average</v>
      </c>
      <c r="M298" t="b">
        <f t="shared" si="22"/>
        <v>0</v>
      </c>
      <c r="N298" t="b">
        <f t="shared" si="23"/>
        <v>1</v>
      </c>
      <c r="O298" t="b">
        <f t="shared" si="24"/>
        <v>1</v>
      </c>
      <c r="P298">
        <f t="shared" si="25"/>
        <v>8093184</v>
      </c>
    </row>
    <row r="299" spans="1:16" x14ac:dyDescent="0.3">
      <c r="A299">
        <v>298</v>
      </c>
      <c r="B299" t="s">
        <v>316</v>
      </c>
      <c r="C299">
        <v>35</v>
      </c>
      <c r="D299" t="s">
        <v>11</v>
      </c>
      <c r="E299" t="s">
        <v>25</v>
      </c>
      <c r="F299">
        <v>55824</v>
      </c>
      <c r="G299" s="2">
        <v>42115</v>
      </c>
      <c r="H299">
        <v>36731</v>
      </c>
      <c r="I299" t="s">
        <v>22</v>
      </c>
      <c r="J299">
        <v>52</v>
      </c>
      <c r="K299" t="str">
        <f t="shared" si="21"/>
        <v>above</v>
      </c>
      <c r="L299" t="str" cm="1">
        <f t="array" ref="L299">_xlfn.IFS(J299 &gt;= 50, "Excellent", J299 &gt;= 40, "Good", J299 &gt;= 30, "Average", J299 &lt; 30, "Poor")</f>
        <v>Excellent</v>
      </c>
      <c r="M299" t="b">
        <f t="shared" si="22"/>
        <v>0</v>
      </c>
      <c r="N299" t="b">
        <f t="shared" si="23"/>
        <v>1</v>
      </c>
      <c r="O299" t="b">
        <f t="shared" si="24"/>
        <v>1</v>
      </c>
      <c r="P299">
        <f t="shared" si="25"/>
        <v>7863061</v>
      </c>
    </row>
    <row r="300" spans="1:16" x14ac:dyDescent="0.3">
      <c r="A300">
        <v>299</v>
      </c>
      <c r="B300" t="s">
        <v>317</v>
      </c>
      <c r="C300">
        <v>39</v>
      </c>
      <c r="D300" t="s">
        <v>14</v>
      </c>
      <c r="E300" t="s">
        <v>18</v>
      </c>
      <c r="F300">
        <v>63720</v>
      </c>
      <c r="G300" s="2">
        <v>43896</v>
      </c>
      <c r="H300">
        <v>19519</v>
      </c>
      <c r="I300" t="s">
        <v>16</v>
      </c>
      <c r="J300">
        <v>60</v>
      </c>
      <c r="K300" t="str">
        <f t="shared" si="21"/>
        <v>above</v>
      </c>
      <c r="L300" t="str" cm="1">
        <f t="array" ref="L300">_xlfn.IFS(J300 &gt;= 50, "Excellent", J300 &gt;= 40, "Good", J300 &gt;= 30, "Average", J300 &lt; 30, "Poor")</f>
        <v>Excellent</v>
      </c>
      <c r="M300" t="b">
        <f t="shared" si="22"/>
        <v>0</v>
      </c>
      <c r="N300" t="b">
        <f t="shared" si="23"/>
        <v>1</v>
      </c>
      <c r="O300" t="b">
        <f t="shared" si="24"/>
        <v>1</v>
      </c>
      <c r="P300">
        <f t="shared" si="25"/>
        <v>8119416</v>
      </c>
    </row>
    <row r="301" spans="1:16" x14ac:dyDescent="0.3">
      <c r="A301">
        <v>300</v>
      </c>
      <c r="B301" t="s">
        <v>318</v>
      </c>
      <c r="C301">
        <v>35</v>
      </c>
      <c r="D301" t="s">
        <v>11</v>
      </c>
      <c r="E301" t="s">
        <v>15</v>
      </c>
      <c r="F301">
        <v>67546</v>
      </c>
      <c r="G301" s="2">
        <v>43392</v>
      </c>
      <c r="H301">
        <v>24787</v>
      </c>
      <c r="I301" t="s">
        <v>12</v>
      </c>
      <c r="J301">
        <v>45</v>
      </c>
      <c r="K301" t="str">
        <f t="shared" si="21"/>
        <v>above</v>
      </c>
      <c r="L301" t="str" cm="1">
        <f t="array" ref="L301">_xlfn.IFS(J301 &gt;= 50, "Excellent", J301 &gt;= 40, "Good", J301 &gt;= 30, "Average", J301 &lt; 30, "Poor")</f>
        <v>Good</v>
      </c>
      <c r="M301" t="b">
        <f t="shared" si="22"/>
        <v>0</v>
      </c>
      <c r="N301" t="b">
        <f t="shared" si="23"/>
        <v>1</v>
      </c>
      <c r="O301" t="b">
        <f t="shared" si="24"/>
        <v>1</v>
      </c>
      <c r="P301">
        <f t="shared" si="25"/>
        <v>8067348</v>
      </c>
    </row>
    <row r="302" spans="1:16" x14ac:dyDescent="0.3">
      <c r="A302">
        <v>301</v>
      </c>
      <c r="B302" t="s">
        <v>319</v>
      </c>
      <c r="C302">
        <v>50</v>
      </c>
      <c r="D302" t="s">
        <v>14</v>
      </c>
      <c r="E302" t="s">
        <v>25</v>
      </c>
      <c r="F302">
        <v>77304</v>
      </c>
      <c r="G302" s="2">
        <v>42386</v>
      </c>
      <c r="H302">
        <v>35550</v>
      </c>
      <c r="I302" t="s">
        <v>12</v>
      </c>
      <c r="J302">
        <v>42</v>
      </c>
      <c r="K302" t="str">
        <f t="shared" si="21"/>
        <v>above</v>
      </c>
      <c r="L302" t="str" cm="1">
        <f t="array" ref="L302">_xlfn.IFS(J302 &gt;= 50, "Excellent", J302 &gt;= 40, "Good", J302 &gt;= 30, "Average", J302 &lt; 30, "Poor")</f>
        <v>Good</v>
      </c>
      <c r="M302" t="b">
        <f t="shared" si="22"/>
        <v>0</v>
      </c>
      <c r="N302" t="b">
        <f t="shared" si="23"/>
        <v>1</v>
      </c>
      <c r="O302" t="b">
        <f t="shared" si="24"/>
        <v>1</v>
      </c>
      <c r="P302">
        <f t="shared" si="25"/>
        <v>7944216</v>
      </c>
    </row>
    <row r="303" spans="1:16" x14ac:dyDescent="0.3">
      <c r="A303">
        <v>302</v>
      </c>
      <c r="B303" t="s">
        <v>320</v>
      </c>
      <c r="C303">
        <v>45</v>
      </c>
      <c r="D303" t="s">
        <v>14</v>
      </c>
      <c r="E303" t="s">
        <v>25</v>
      </c>
      <c r="F303">
        <v>55290</v>
      </c>
      <c r="G303" s="2">
        <v>44155</v>
      </c>
      <c r="H303">
        <v>15782</v>
      </c>
      <c r="I303" t="s">
        <v>22</v>
      </c>
      <c r="J303">
        <v>30</v>
      </c>
      <c r="K303" t="str">
        <f t="shared" si="21"/>
        <v>above</v>
      </c>
      <c r="L303" t="str" cm="1">
        <f t="array" ref="L303">_xlfn.IFS(J303 &gt;= 50, "Excellent", J303 &gt;= 40, "Good", J303 &gt;= 30, "Average", J303 &lt; 30, "Poor")</f>
        <v>Average</v>
      </c>
      <c r="M303" t="b">
        <f t="shared" si="22"/>
        <v>0</v>
      </c>
      <c r="N303" t="b">
        <f t="shared" si="23"/>
        <v>1</v>
      </c>
      <c r="O303" t="b">
        <f t="shared" si="24"/>
        <v>1</v>
      </c>
      <c r="P303">
        <f t="shared" si="25"/>
        <v>7855673</v>
      </c>
    </row>
    <row r="304" spans="1:16" x14ac:dyDescent="0.3">
      <c r="A304">
        <v>303</v>
      </c>
      <c r="B304" t="s">
        <v>321</v>
      </c>
      <c r="C304">
        <v>59</v>
      </c>
      <c r="D304" t="s">
        <v>11</v>
      </c>
      <c r="E304" t="s">
        <v>7</v>
      </c>
      <c r="F304">
        <v>71213</v>
      </c>
      <c r="G304" s="2">
        <v>45063</v>
      </c>
      <c r="H304">
        <v>14188</v>
      </c>
      <c r="I304" t="s">
        <v>12</v>
      </c>
      <c r="J304">
        <v>41</v>
      </c>
      <c r="K304" t="str">
        <f t="shared" si="21"/>
        <v>above</v>
      </c>
      <c r="L304" t="str" cm="1">
        <f t="array" ref="L304">_xlfn.IFS(J304 &gt;= 50, "Excellent", J304 &gt;= 40, "Good", J304 &gt;= 30, "Average", J304 &lt; 30, "Poor")</f>
        <v>Good</v>
      </c>
      <c r="M304" t="b">
        <f t="shared" si="22"/>
        <v>0</v>
      </c>
      <c r="N304" t="b">
        <f t="shared" si="23"/>
        <v>1</v>
      </c>
      <c r="O304" t="b">
        <f t="shared" si="24"/>
        <v>1</v>
      </c>
      <c r="P304">
        <f t="shared" si="25"/>
        <v>8164664</v>
      </c>
    </row>
    <row r="305" spans="1:16" x14ac:dyDescent="0.3">
      <c r="A305">
        <v>304</v>
      </c>
      <c r="B305" t="s">
        <v>322</v>
      </c>
      <c r="C305">
        <v>51</v>
      </c>
      <c r="D305" t="s">
        <v>11</v>
      </c>
      <c r="E305" t="s">
        <v>18</v>
      </c>
      <c r="F305">
        <v>56828</v>
      </c>
      <c r="G305" s="2">
        <v>42967</v>
      </c>
      <c r="H305">
        <v>31860</v>
      </c>
      <c r="I305" t="s">
        <v>22</v>
      </c>
      <c r="J305">
        <v>49</v>
      </c>
      <c r="K305" t="str">
        <f t="shared" si="21"/>
        <v>above</v>
      </c>
      <c r="L305" t="str" cm="1">
        <f t="array" ref="L305">_xlfn.IFS(J305 &gt;= 50, "Excellent", J305 &gt;= 40, "Good", J305 &gt;= 30, "Average", J305 &lt; 30, "Poor")</f>
        <v>Good</v>
      </c>
      <c r="M305" t="b">
        <f t="shared" si="22"/>
        <v>0</v>
      </c>
      <c r="N305" t="b">
        <f t="shared" si="23"/>
        <v>0</v>
      </c>
      <c r="O305" t="b">
        <f t="shared" si="24"/>
        <v>1</v>
      </c>
      <c r="P305">
        <f t="shared" si="25"/>
        <v>8150678</v>
      </c>
    </row>
    <row r="306" spans="1:16" x14ac:dyDescent="0.3">
      <c r="A306">
        <v>305</v>
      </c>
      <c r="B306" t="s">
        <v>323</v>
      </c>
      <c r="C306">
        <v>48</v>
      </c>
      <c r="D306" t="s">
        <v>11</v>
      </c>
      <c r="E306" t="s">
        <v>7</v>
      </c>
      <c r="F306">
        <v>38443</v>
      </c>
      <c r="G306" s="2">
        <v>44200</v>
      </c>
      <c r="H306">
        <v>37961</v>
      </c>
      <c r="I306" t="s">
        <v>22</v>
      </c>
      <c r="J306">
        <v>30</v>
      </c>
      <c r="K306" t="str">
        <f t="shared" si="21"/>
        <v>below</v>
      </c>
      <c r="L306" t="str" cm="1">
        <f t="array" ref="L306">_xlfn.IFS(J306 &gt;= 50, "Excellent", J306 &gt;= 40, "Good", J306 &gt;= 30, "Average", J306 &lt; 30, "Poor")</f>
        <v>Average</v>
      </c>
      <c r="M306" t="b">
        <f t="shared" si="22"/>
        <v>0</v>
      </c>
      <c r="N306" t="b">
        <f t="shared" si="23"/>
        <v>0</v>
      </c>
      <c r="O306" t="b">
        <f t="shared" si="24"/>
        <v>1</v>
      </c>
      <c r="P306">
        <f t="shared" si="25"/>
        <v>8177863</v>
      </c>
    </row>
    <row r="307" spans="1:16" x14ac:dyDescent="0.3">
      <c r="A307">
        <v>306</v>
      </c>
      <c r="B307" t="s">
        <v>324</v>
      </c>
      <c r="C307">
        <v>24</v>
      </c>
      <c r="D307" t="s">
        <v>11</v>
      </c>
      <c r="E307" t="s">
        <v>7</v>
      </c>
      <c r="F307">
        <v>74360</v>
      </c>
      <c r="G307" s="2">
        <v>43338</v>
      </c>
      <c r="H307">
        <v>28401</v>
      </c>
      <c r="I307" t="s">
        <v>16</v>
      </c>
      <c r="J307">
        <v>21</v>
      </c>
      <c r="K307" t="str">
        <f t="shared" si="21"/>
        <v>above</v>
      </c>
      <c r="L307" t="str" cm="1">
        <f t="array" ref="L307">_xlfn.IFS(J307 &gt;= 50, "Excellent", J307 &gt;= 40, "Good", J307 &gt;= 30, "Average", J307 &lt; 30, "Poor")</f>
        <v>Poor</v>
      </c>
      <c r="M307" t="b">
        <f t="shared" si="22"/>
        <v>0</v>
      </c>
      <c r="N307" t="b">
        <f t="shared" si="23"/>
        <v>1</v>
      </c>
      <c r="O307" t="b">
        <f t="shared" si="24"/>
        <v>1</v>
      </c>
      <c r="P307">
        <f t="shared" si="25"/>
        <v>7920182</v>
      </c>
    </row>
    <row r="308" spans="1:16" x14ac:dyDescent="0.3">
      <c r="A308">
        <v>307</v>
      </c>
      <c r="B308" t="s">
        <v>325</v>
      </c>
      <c r="C308">
        <v>54</v>
      </c>
      <c r="D308" t="s">
        <v>14</v>
      </c>
      <c r="E308" t="s">
        <v>7</v>
      </c>
      <c r="F308">
        <v>50743</v>
      </c>
      <c r="G308" s="2">
        <v>43757</v>
      </c>
      <c r="H308">
        <v>21655</v>
      </c>
      <c r="I308" t="s">
        <v>12</v>
      </c>
      <c r="J308">
        <v>47</v>
      </c>
      <c r="K308" t="str">
        <f t="shared" si="21"/>
        <v>above</v>
      </c>
      <c r="L308" t="str" cm="1">
        <f t="array" ref="L308">_xlfn.IFS(J308 &gt;= 50, "Excellent", J308 &gt;= 40, "Good", J308 &gt;= 30, "Average", J308 &lt; 30, "Poor")</f>
        <v>Good</v>
      </c>
      <c r="M308" t="b">
        <f t="shared" si="22"/>
        <v>0</v>
      </c>
      <c r="N308" t="b">
        <f t="shared" si="23"/>
        <v>0</v>
      </c>
      <c r="O308" t="b">
        <f t="shared" si="24"/>
        <v>1</v>
      </c>
      <c r="P308">
        <f t="shared" si="25"/>
        <v>7518616</v>
      </c>
    </row>
    <row r="309" spans="1:16" x14ac:dyDescent="0.3">
      <c r="A309">
        <v>308</v>
      </c>
      <c r="B309" t="s">
        <v>326</v>
      </c>
      <c r="C309">
        <v>30</v>
      </c>
      <c r="D309" t="s">
        <v>11</v>
      </c>
      <c r="E309" t="s">
        <v>21</v>
      </c>
      <c r="F309">
        <v>60681</v>
      </c>
      <c r="G309" s="2">
        <v>43263</v>
      </c>
      <c r="H309">
        <v>11309</v>
      </c>
      <c r="I309" t="s">
        <v>12</v>
      </c>
      <c r="J309">
        <v>55</v>
      </c>
      <c r="K309" t="str">
        <f t="shared" si="21"/>
        <v>above</v>
      </c>
      <c r="L309" t="str" cm="1">
        <f t="array" ref="L309">_xlfn.IFS(J309 &gt;= 50, "Excellent", J309 &gt;= 40, "Good", J309 &gt;= 30, "Average", J309 &lt; 30, "Poor")</f>
        <v>Excellent</v>
      </c>
      <c r="M309" t="b">
        <f t="shared" si="22"/>
        <v>0</v>
      </c>
      <c r="N309" t="b">
        <f t="shared" si="23"/>
        <v>1</v>
      </c>
      <c r="O309" t="b">
        <f t="shared" si="24"/>
        <v>0</v>
      </c>
      <c r="P309">
        <f t="shared" si="25"/>
        <v>7882895</v>
      </c>
    </row>
    <row r="310" spans="1:16" x14ac:dyDescent="0.3">
      <c r="A310">
        <v>309</v>
      </c>
      <c r="B310" t="s">
        <v>327</v>
      </c>
      <c r="C310">
        <v>23</v>
      </c>
      <c r="D310" t="s">
        <v>14</v>
      </c>
      <c r="E310" t="s">
        <v>21</v>
      </c>
      <c r="F310">
        <v>56922</v>
      </c>
      <c r="G310" s="2">
        <v>43627</v>
      </c>
      <c r="H310">
        <v>16515</v>
      </c>
      <c r="I310" t="s">
        <v>22</v>
      </c>
      <c r="J310">
        <v>23</v>
      </c>
      <c r="K310" t="str">
        <f t="shared" si="21"/>
        <v>above</v>
      </c>
      <c r="L310" t="str" cm="1">
        <f t="array" ref="L310">_xlfn.IFS(J310 &gt;= 50, "Excellent", J310 &gt;= 40, "Good", J310 &gt;= 30, "Average", J310 &lt; 30, "Poor")</f>
        <v>Poor</v>
      </c>
      <c r="M310" t="b">
        <f t="shared" si="22"/>
        <v>0</v>
      </c>
      <c r="N310" t="b">
        <f t="shared" si="23"/>
        <v>0</v>
      </c>
      <c r="O310" t="b">
        <f t="shared" si="24"/>
        <v>0</v>
      </c>
      <c r="P310">
        <f t="shared" si="25"/>
        <v>7876567</v>
      </c>
    </row>
    <row r="311" spans="1:16" x14ac:dyDescent="0.3">
      <c r="A311">
        <v>310</v>
      </c>
      <c r="B311" t="s">
        <v>328</v>
      </c>
      <c r="C311">
        <v>27</v>
      </c>
      <c r="D311" t="s">
        <v>11</v>
      </c>
      <c r="E311" t="s">
        <v>7</v>
      </c>
      <c r="F311">
        <v>58587</v>
      </c>
      <c r="G311" s="2">
        <v>42826</v>
      </c>
      <c r="H311">
        <v>18127</v>
      </c>
      <c r="I311" t="s">
        <v>12</v>
      </c>
      <c r="J311">
        <v>54</v>
      </c>
      <c r="K311" t="str">
        <f t="shared" si="21"/>
        <v>above</v>
      </c>
      <c r="L311" t="str" cm="1">
        <f t="array" ref="L311">_xlfn.IFS(J311 &gt;= 50, "Excellent", J311 &gt;= 40, "Good", J311 &gt;= 30, "Average", J311 &lt; 30, "Poor")</f>
        <v>Excellent</v>
      </c>
      <c r="M311" t="b">
        <f t="shared" si="22"/>
        <v>0</v>
      </c>
      <c r="N311" t="b">
        <f t="shared" si="23"/>
        <v>0</v>
      </c>
      <c r="O311" t="b">
        <f t="shared" si="24"/>
        <v>1</v>
      </c>
      <c r="P311">
        <f t="shared" si="25"/>
        <v>7845803</v>
      </c>
    </row>
    <row r="312" spans="1:16" x14ac:dyDescent="0.3">
      <c r="A312">
        <v>311</v>
      </c>
      <c r="B312" t="s">
        <v>329</v>
      </c>
      <c r="C312">
        <v>34</v>
      </c>
      <c r="D312" t="s">
        <v>14</v>
      </c>
      <c r="E312" t="s">
        <v>21</v>
      </c>
      <c r="F312">
        <v>67854</v>
      </c>
      <c r="G312" s="2">
        <v>43191</v>
      </c>
      <c r="H312">
        <v>26776</v>
      </c>
      <c r="I312" t="s">
        <v>12</v>
      </c>
      <c r="J312">
        <v>50</v>
      </c>
      <c r="K312" t="str">
        <f t="shared" si="21"/>
        <v>above</v>
      </c>
      <c r="L312" t="str" cm="1">
        <f t="array" ref="L312">_xlfn.IFS(J312 &gt;= 50, "Excellent", J312 &gt;= 40, "Good", J312 &gt;= 30, "Average", J312 &lt; 30, "Poor")</f>
        <v>Excellent</v>
      </c>
      <c r="M312" t="b">
        <f t="shared" si="22"/>
        <v>0</v>
      </c>
      <c r="N312" t="b">
        <f t="shared" si="23"/>
        <v>1</v>
      </c>
      <c r="O312" t="b">
        <f t="shared" si="24"/>
        <v>0</v>
      </c>
      <c r="P312">
        <f t="shared" si="25"/>
        <v>7870395</v>
      </c>
    </row>
    <row r="313" spans="1:16" x14ac:dyDescent="0.3">
      <c r="A313">
        <v>312</v>
      </c>
      <c r="B313" t="s">
        <v>330</v>
      </c>
      <c r="C313">
        <v>20</v>
      </c>
      <c r="D313" t="s">
        <v>14</v>
      </c>
      <c r="E313" t="s">
        <v>15</v>
      </c>
      <c r="F313">
        <v>58981</v>
      </c>
      <c r="G313" s="2">
        <v>43650</v>
      </c>
      <c r="H313">
        <v>16158</v>
      </c>
      <c r="I313" t="s">
        <v>22</v>
      </c>
      <c r="J313">
        <v>38</v>
      </c>
      <c r="K313" t="str">
        <f t="shared" si="21"/>
        <v>above</v>
      </c>
      <c r="L313" t="str" cm="1">
        <f t="array" ref="L313">_xlfn.IFS(J313 &gt;= 50, "Excellent", J313 &gt;= 40, "Good", J313 &gt;= 30, "Average", J313 &lt; 30, "Poor")</f>
        <v>Average</v>
      </c>
      <c r="M313" t="b">
        <f t="shared" si="22"/>
        <v>0</v>
      </c>
      <c r="N313" t="b">
        <f t="shared" si="23"/>
        <v>0</v>
      </c>
      <c r="O313" t="b">
        <f t="shared" si="24"/>
        <v>1</v>
      </c>
      <c r="P313">
        <f t="shared" si="25"/>
        <v>7971779</v>
      </c>
    </row>
    <row r="314" spans="1:16" x14ac:dyDescent="0.3">
      <c r="A314">
        <v>313</v>
      </c>
      <c r="B314" t="s">
        <v>331</v>
      </c>
      <c r="C314">
        <v>25</v>
      </c>
      <c r="D314" t="s">
        <v>14</v>
      </c>
      <c r="E314" t="s">
        <v>18</v>
      </c>
      <c r="F314">
        <v>52916</v>
      </c>
      <c r="G314" s="2">
        <v>44166</v>
      </c>
      <c r="H314">
        <v>15646</v>
      </c>
      <c r="I314" t="s">
        <v>29</v>
      </c>
      <c r="J314">
        <v>56</v>
      </c>
      <c r="K314" t="str">
        <f t="shared" si="21"/>
        <v>above</v>
      </c>
      <c r="L314" t="str" cm="1">
        <f t="array" ref="L314">_xlfn.IFS(J314 &gt;= 50, "Excellent", J314 &gt;= 40, "Good", J314 &gt;= 30, "Average", J314 &lt; 30, "Poor")</f>
        <v>Excellent</v>
      </c>
      <c r="M314" t="b">
        <f t="shared" si="22"/>
        <v>0</v>
      </c>
      <c r="N314" t="b">
        <f t="shared" si="23"/>
        <v>0</v>
      </c>
      <c r="O314" t="b">
        <f t="shared" si="24"/>
        <v>1</v>
      </c>
      <c r="P314">
        <f t="shared" si="25"/>
        <v>7859931</v>
      </c>
    </row>
    <row r="315" spans="1:16" x14ac:dyDescent="0.3">
      <c r="A315">
        <v>314</v>
      </c>
      <c r="B315" t="s">
        <v>332</v>
      </c>
      <c r="C315">
        <v>41</v>
      </c>
      <c r="D315" t="s">
        <v>11</v>
      </c>
      <c r="E315" t="s">
        <v>21</v>
      </c>
      <c r="F315">
        <v>69505</v>
      </c>
      <c r="G315" s="2">
        <v>42207</v>
      </c>
      <c r="H315">
        <v>12707</v>
      </c>
      <c r="I315" t="s">
        <v>29</v>
      </c>
      <c r="J315">
        <v>28</v>
      </c>
      <c r="K315" t="str">
        <f t="shared" si="21"/>
        <v>above</v>
      </c>
      <c r="L315" t="str" cm="1">
        <f t="array" ref="L315">_xlfn.IFS(J315 &gt;= 50, "Excellent", J315 &gt;= 40, "Good", J315 &gt;= 30, "Average", J315 &lt; 30, "Poor")</f>
        <v>Poor</v>
      </c>
      <c r="M315" t="b">
        <f t="shared" si="22"/>
        <v>0</v>
      </c>
      <c r="N315" t="b">
        <f t="shared" si="23"/>
        <v>1</v>
      </c>
      <c r="O315" t="b">
        <f t="shared" si="24"/>
        <v>0</v>
      </c>
      <c r="P315">
        <f t="shared" si="25"/>
        <v>7755834</v>
      </c>
    </row>
    <row r="316" spans="1:16" x14ac:dyDescent="0.3">
      <c r="A316">
        <v>315</v>
      </c>
      <c r="B316" t="s">
        <v>333</v>
      </c>
      <c r="C316">
        <v>29</v>
      </c>
      <c r="D316" t="s">
        <v>14</v>
      </c>
      <c r="E316" t="s">
        <v>15</v>
      </c>
      <c r="F316">
        <v>40775</v>
      </c>
      <c r="G316" s="2">
        <v>43338</v>
      </c>
      <c r="H316">
        <v>22337</v>
      </c>
      <c r="I316" t="s">
        <v>22</v>
      </c>
      <c r="J316">
        <v>44</v>
      </c>
      <c r="K316" t="str">
        <f t="shared" si="21"/>
        <v>below</v>
      </c>
      <c r="L316" t="str" cm="1">
        <f t="array" ref="L316">_xlfn.IFS(J316 &gt;= 50, "Excellent", J316 &gt;= 40, "Good", J316 &gt;= 30, "Average", J316 &lt; 30, "Poor")</f>
        <v>Good</v>
      </c>
      <c r="M316" t="b">
        <f t="shared" si="22"/>
        <v>0</v>
      </c>
      <c r="N316" t="b">
        <f t="shared" si="23"/>
        <v>0</v>
      </c>
      <c r="O316" t="b">
        <f t="shared" si="24"/>
        <v>1</v>
      </c>
      <c r="P316">
        <f t="shared" si="25"/>
        <v>7812283</v>
      </c>
    </row>
    <row r="317" spans="1:16" x14ac:dyDescent="0.3">
      <c r="A317">
        <v>316</v>
      </c>
      <c r="B317" t="s">
        <v>334</v>
      </c>
      <c r="C317">
        <v>21</v>
      </c>
      <c r="D317" t="s">
        <v>14</v>
      </c>
      <c r="E317" t="s">
        <v>18</v>
      </c>
      <c r="F317">
        <v>57086</v>
      </c>
      <c r="G317" s="2">
        <v>44553</v>
      </c>
      <c r="H317">
        <v>24366</v>
      </c>
      <c r="I317" t="s">
        <v>12</v>
      </c>
      <c r="J317">
        <v>46</v>
      </c>
      <c r="K317" t="str">
        <f t="shared" si="21"/>
        <v>above</v>
      </c>
      <c r="L317" t="str" cm="1">
        <f t="array" ref="L317">_xlfn.IFS(J317 &gt;= 50, "Excellent", J317 &gt;= 40, "Good", J317 &gt;= 30, "Average", J317 &lt; 30, "Poor")</f>
        <v>Good</v>
      </c>
      <c r="M317" t="b">
        <f t="shared" si="22"/>
        <v>1</v>
      </c>
      <c r="N317" t="b">
        <f t="shared" si="23"/>
        <v>0</v>
      </c>
      <c r="O317" t="b">
        <f t="shared" si="24"/>
        <v>1</v>
      </c>
      <c r="P317">
        <f t="shared" si="25"/>
        <v>7839208</v>
      </c>
    </row>
    <row r="318" spans="1:16" x14ac:dyDescent="0.3">
      <c r="A318">
        <v>317</v>
      </c>
      <c r="B318" t="s">
        <v>335</v>
      </c>
      <c r="C318">
        <v>35</v>
      </c>
      <c r="D318" t="s">
        <v>14</v>
      </c>
      <c r="E318" t="s">
        <v>21</v>
      </c>
      <c r="F318">
        <v>74780</v>
      </c>
      <c r="G318" s="2">
        <v>44054</v>
      </c>
      <c r="H318">
        <v>17768</v>
      </c>
      <c r="I318" t="s">
        <v>29</v>
      </c>
      <c r="J318">
        <v>27</v>
      </c>
      <c r="K318" t="str">
        <f t="shared" si="21"/>
        <v>above</v>
      </c>
      <c r="L318" t="str" cm="1">
        <f t="array" ref="L318">_xlfn.IFS(J318 &gt;= 50, "Excellent", J318 &gt;= 40, "Good", J318 &gt;= 30, "Average", J318 &lt; 30, "Poor")</f>
        <v>Poor</v>
      </c>
      <c r="M318" t="b">
        <f t="shared" si="22"/>
        <v>0</v>
      </c>
      <c r="N318" t="b">
        <f t="shared" si="23"/>
        <v>1</v>
      </c>
      <c r="O318" t="b">
        <f t="shared" si="24"/>
        <v>0</v>
      </c>
      <c r="P318">
        <f t="shared" si="25"/>
        <v>7637195</v>
      </c>
    </row>
    <row r="319" spans="1:16" x14ac:dyDescent="0.3">
      <c r="A319">
        <v>318</v>
      </c>
      <c r="B319" t="s">
        <v>336</v>
      </c>
      <c r="C319">
        <v>25</v>
      </c>
      <c r="D319" t="s">
        <v>11</v>
      </c>
      <c r="E319" t="s">
        <v>25</v>
      </c>
      <c r="F319">
        <v>43098</v>
      </c>
      <c r="G319" s="2">
        <v>43231</v>
      </c>
      <c r="H319">
        <v>35403</v>
      </c>
      <c r="I319" t="s">
        <v>16</v>
      </c>
      <c r="J319">
        <v>36</v>
      </c>
      <c r="K319" t="str">
        <f t="shared" si="21"/>
        <v>below</v>
      </c>
      <c r="L319" t="str" cm="1">
        <f t="array" ref="L319">_xlfn.IFS(J319 &gt;= 50, "Excellent", J319 &gt;= 40, "Good", J319 &gt;= 30, "Average", J319 &lt; 30, "Poor")</f>
        <v>Average</v>
      </c>
      <c r="M319" t="b">
        <f t="shared" si="22"/>
        <v>0</v>
      </c>
      <c r="N319" t="b">
        <f t="shared" si="23"/>
        <v>1</v>
      </c>
      <c r="O319" t="b">
        <f t="shared" si="24"/>
        <v>1</v>
      </c>
      <c r="P319">
        <f t="shared" si="25"/>
        <v>7561977</v>
      </c>
    </row>
    <row r="320" spans="1:16" x14ac:dyDescent="0.3">
      <c r="A320">
        <v>319</v>
      </c>
      <c r="B320" t="s">
        <v>337</v>
      </c>
      <c r="C320">
        <v>31</v>
      </c>
      <c r="D320" t="s">
        <v>11</v>
      </c>
      <c r="E320" t="s">
        <v>15</v>
      </c>
      <c r="F320">
        <v>44790</v>
      </c>
      <c r="G320" s="2">
        <v>42502</v>
      </c>
      <c r="H320">
        <v>22029</v>
      </c>
      <c r="I320" t="s">
        <v>29</v>
      </c>
      <c r="J320">
        <v>51</v>
      </c>
      <c r="K320" t="str">
        <f t="shared" si="21"/>
        <v>below</v>
      </c>
      <c r="L320" t="str" cm="1">
        <f t="array" ref="L320">_xlfn.IFS(J320 &gt;= 50, "Excellent", J320 &gt;= 40, "Good", J320 &gt;= 30, "Average", J320 &lt; 30, "Poor")</f>
        <v>Excellent</v>
      </c>
      <c r="M320" t="b">
        <f t="shared" si="22"/>
        <v>0</v>
      </c>
      <c r="N320" t="b">
        <f t="shared" si="23"/>
        <v>0</v>
      </c>
      <c r="O320" t="b">
        <f t="shared" si="24"/>
        <v>1</v>
      </c>
      <c r="P320">
        <f t="shared" si="25"/>
        <v>7785933</v>
      </c>
    </row>
    <row r="321" spans="1:16" x14ac:dyDescent="0.3">
      <c r="A321">
        <v>320</v>
      </c>
      <c r="B321" t="s">
        <v>338</v>
      </c>
      <c r="C321">
        <v>28</v>
      </c>
      <c r="D321" t="s">
        <v>11</v>
      </c>
      <c r="E321" t="s">
        <v>7</v>
      </c>
      <c r="F321">
        <v>58107</v>
      </c>
      <c r="G321" s="2">
        <v>43124</v>
      </c>
      <c r="H321">
        <v>23960</v>
      </c>
      <c r="I321" t="s">
        <v>16</v>
      </c>
      <c r="J321">
        <v>40</v>
      </c>
      <c r="K321" t="str">
        <f t="shared" si="21"/>
        <v>above</v>
      </c>
      <c r="L321" t="str" cm="1">
        <f t="array" ref="L321">_xlfn.IFS(J321 &gt;= 50, "Excellent", J321 &gt;= 40, "Good", J321 &gt;= 30, "Average", J321 &lt; 30, "Poor")</f>
        <v>Good</v>
      </c>
      <c r="M321" t="b">
        <f t="shared" si="22"/>
        <v>0</v>
      </c>
      <c r="N321" t="b">
        <f t="shared" si="23"/>
        <v>0</v>
      </c>
      <c r="O321" t="b">
        <f t="shared" si="24"/>
        <v>1</v>
      </c>
      <c r="P321">
        <f t="shared" si="25"/>
        <v>7858521</v>
      </c>
    </row>
    <row r="322" spans="1:16" x14ac:dyDescent="0.3">
      <c r="A322">
        <v>321</v>
      </c>
      <c r="B322" t="s">
        <v>339</v>
      </c>
      <c r="C322">
        <v>32</v>
      </c>
      <c r="D322" t="s">
        <v>14</v>
      </c>
      <c r="E322" t="s">
        <v>18</v>
      </c>
      <c r="F322">
        <v>62833</v>
      </c>
      <c r="G322" s="2">
        <v>41975</v>
      </c>
      <c r="H322">
        <v>35342</v>
      </c>
      <c r="I322" t="s">
        <v>12</v>
      </c>
      <c r="J322">
        <v>49</v>
      </c>
      <c r="K322" t="str">
        <f t="shared" si="21"/>
        <v>above</v>
      </c>
      <c r="L322" t="str" cm="1">
        <f t="array" ref="L322">_xlfn.IFS(J322 &gt;= 50, "Excellent", J322 &gt;= 40, "Good", J322 &gt;= 30, "Average", J322 &lt; 30, "Poor")</f>
        <v>Good</v>
      </c>
      <c r="M322" t="b">
        <f t="shared" si="22"/>
        <v>1</v>
      </c>
      <c r="N322" t="b">
        <f t="shared" si="23"/>
        <v>1</v>
      </c>
      <c r="O322" t="b">
        <f t="shared" si="24"/>
        <v>1</v>
      </c>
      <c r="P322">
        <f t="shared" si="25"/>
        <v>7718663</v>
      </c>
    </row>
    <row r="323" spans="1:16" x14ac:dyDescent="0.3">
      <c r="A323">
        <v>322</v>
      </c>
      <c r="B323" t="s">
        <v>340</v>
      </c>
      <c r="C323">
        <v>49</v>
      </c>
      <c r="D323" t="s">
        <v>14</v>
      </c>
      <c r="E323" t="s">
        <v>15</v>
      </c>
      <c r="F323">
        <v>61240</v>
      </c>
      <c r="G323" s="2">
        <v>45014</v>
      </c>
      <c r="H323">
        <v>26465</v>
      </c>
      <c r="I323" t="s">
        <v>22</v>
      </c>
      <c r="J323">
        <v>54</v>
      </c>
      <c r="K323" t="str">
        <f t="shared" ref="K323:K386" si="26">IF(F323&gt;50000,"above","below")</f>
        <v>above</v>
      </c>
      <c r="L323" t="str" cm="1">
        <f t="array" ref="L323">_xlfn.IFS(J323 &gt;= 50, "Excellent", J323 &gt;= 40, "Good", J323 &gt;= 30, "Average", J323 &lt; 30, "Poor")</f>
        <v>Excellent</v>
      </c>
      <c r="M323" t="b">
        <f t="shared" ref="M323:M386" si="27">AND(E323 = "HR", I323 = "North", H323 &gt; 15000)</f>
        <v>0</v>
      </c>
      <c r="N323" t="b">
        <f t="shared" ref="N323:N386" si="28">OR(E323 = "IT", F323 &gt; 60000)</f>
        <v>1</v>
      </c>
      <c r="O323" t="b">
        <f t="shared" ref="O323:O386" si="29">NOT(E323 = "Marketing")</f>
        <v>1</v>
      </c>
      <c r="P323">
        <f t="shared" ref="P323:P386" si="30">SUMIF($E$2:$E$1001,"sales",F323:F1322)</f>
        <v>7555900</v>
      </c>
    </row>
    <row r="324" spans="1:16" x14ac:dyDescent="0.3">
      <c r="A324">
        <v>323</v>
      </c>
      <c r="B324" t="s">
        <v>341</v>
      </c>
      <c r="C324">
        <v>58</v>
      </c>
      <c r="D324" t="s">
        <v>14</v>
      </c>
      <c r="E324" t="s">
        <v>21</v>
      </c>
      <c r="F324">
        <v>62564</v>
      </c>
      <c r="G324" s="2">
        <v>44265</v>
      </c>
      <c r="H324">
        <v>39269</v>
      </c>
      <c r="I324" t="s">
        <v>29</v>
      </c>
      <c r="J324">
        <v>58</v>
      </c>
      <c r="K324" t="str">
        <f t="shared" si="26"/>
        <v>above</v>
      </c>
      <c r="L324" t="str" cm="1">
        <f t="array" ref="L324">_xlfn.IFS(J324 &gt;= 50, "Excellent", J324 &gt;= 40, "Good", J324 &gt;= 30, "Average", J324 &lt; 30, "Poor")</f>
        <v>Excellent</v>
      </c>
      <c r="M324" t="b">
        <f t="shared" si="27"/>
        <v>0</v>
      </c>
      <c r="N324" t="b">
        <f t="shared" si="28"/>
        <v>1</v>
      </c>
      <c r="O324" t="b">
        <f t="shared" si="29"/>
        <v>0</v>
      </c>
      <c r="P324">
        <f t="shared" si="30"/>
        <v>7626546</v>
      </c>
    </row>
    <row r="325" spans="1:16" x14ac:dyDescent="0.3">
      <c r="A325">
        <v>324</v>
      </c>
      <c r="B325" t="s">
        <v>342</v>
      </c>
      <c r="C325">
        <v>31</v>
      </c>
      <c r="D325" t="s">
        <v>14</v>
      </c>
      <c r="E325" t="s">
        <v>21</v>
      </c>
      <c r="F325">
        <v>68437</v>
      </c>
      <c r="G325" s="2">
        <v>43871</v>
      </c>
      <c r="H325">
        <v>34313</v>
      </c>
      <c r="I325" t="s">
        <v>12</v>
      </c>
      <c r="J325">
        <v>39</v>
      </c>
      <c r="K325" t="str">
        <f t="shared" si="26"/>
        <v>above</v>
      </c>
      <c r="L325" t="str" cm="1">
        <f t="array" ref="L325">_xlfn.IFS(J325 &gt;= 50, "Excellent", J325 &gt;= 40, "Good", J325 &gt;= 30, "Average", J325 &lt; 30, "Poor")</f>
        <v>Average</v>
      </c>
      <c r="M325" t="b">
        <f t="shared" si="27"/>
        <v>0</v>
      </c>
      <c r="N325" t="b">
        <f t="shared" si="28"/>
        <v>1</v>
      </c>
      <c r="O325" t="b">
        <f t="shared" si="29"/>
        <v>0</v>
      </c>
      <c r="P325">
        <f t="shared" si="30"/>
        <v>7627510</v>
      </c>
    </row>
    <row r="326" spans="1:16" x14ac:dyDescent="0.3">
      <c r="A326">
        <v>325</v>
      </c>
      <c r="B326" t="s">
        <v>343</v>
      </c>
      <c r="C326">
        <v>51</v>
      </c>
      <c r="D326" t="s">
        <v>14</v>
      </c>
      <c r="E326" t="s">
        <v>21</v>
      </c>
      <c r="F326">
        <v>48435</v>
      </c>
      <c r="G326" s="2">
        <v>42897</v>
      </c>
      <c r="H326">
        <v>28822</v>
      </c>
      <c r="I326" t="s">
        <v>12</v>
      </c>
      <c r="J326">
        <v>21</v>
      </c>
      <c r="K326" t="str">
        <f t="shared" si="26"/>
        <v>below</v>
      </c>
      <c r="L326" t="str" cm="1">
        <f t="array" ref="L326">_xlfn.IFS(J326 &gt;= 50, "Excellent", J326 &gt;= 40, "Good", J326 &gt;= 30, "Average", J326 &lt; 30, "Poor")</f>
        <v>Poor</v>
      </c>
      <c r="M326" t="b">
        <f t="shared" si="27"/>
        <v>0</v>
      </c>
      <c r="N326" t="b">
        <f t="shared" si="28"/>
        <v>0</v>
      </c>
      <c r="O326" t="b">
        <f t="shared" si="29"/>
        <v>0</v>
      </c>
      <c r="P326">
        <f t="shared" si="30"/>
        <v>7566954</v>
      </c>
    </row>
    <row r="327" spans="1:16" x14ac:dyDescent="0.3">
      <c r="A327">
        <v>326</v>
      </c>
      <c r="B327" t="s">
        <v>344</v>
      </c>
      <c r="C327">
        <v>33</v>
      </c>
      <c r="D327" t="s">
        <v>14</v>
      </c>
      <c r="E327" t="s">
        <v>25</v>
      </c>
      <c r="F327">
        <v>73508</v>
      </c>
      <c r="G327" s="2">
        <v>42266</v>
      </c>
      <c r="H327">
        <v>29442</v>
      </c>
      <c r="I327" t="s">
        <v>16</v>
      </c>
      <c r="J327">
        <v>33</v>
      </c>
      <c r="K327" t="str">
        <f t="shared" si="26"/>
        <v>above</v>
      </c>
      <c r="L327" t="str" cm="1">
        <f t="array" ref="L327">_xlfn.IFS(J327 &gt;= 50, "Excellent", J327 &gt;= 40, "Good", J327 &gt;= 30, "Average", J327 &lt; 30, "Poor")</f>
        <v>Average</v>
      </c>
      <c r="M327" t="b">
        <f t="shared" si="27"/>
        <v>0</v>
      </c>
      <c r="N327" t="b">
        <f t="shared" si="28"/>
        <v>1</v>
      </c>
      <c r="O327" t="b">
        <f t="shared" si="29"/>
        <v>1</v>
      </c>
      <c r="P327">
        <f t="shared" si="30"/>
        <v>8077267</v>
      </c>
    </row>
    <row r="328" spans="1:16" x14ac:dyDescent="0.3">
      <c r="A328">
        <v>327</v>
      </c>
      <c r="B328" t="s">
        <v>345</v>
      </c>
      <c r="C328">
        <v>57</v>
      </c>
      <c r="D328" t="s">
        <v>11</v>
      </c>
      <c r="E328" t="s">
        <v>25</v>
      </c>
      <c r="F328">
        <v>71848</v>
      </c>
      <c r="G328" s="2">
        <v>42798</v>
      </c>
      <c r="H328">
        <v>24403</v>
      </c>
      <c r="I328" t="s">
        <v>12</v>
      </c>
      <c r="J328">
        <v>41</v>
      </c>
      <c r="K328" t="str">
        <f t="shared" si="26"/>
        <v>above</v>
      </c>
      <c r="L328" t="str" cm="1">
        <f t="array" ref="L328">_xlfn.IFS(J328 &gt;= 50, "Excellent", J328 &gt;= 40, "Good", J328 &gt;= 30, "Average", J328 &lt; 30, "Poor")</f>
        <v>Good</v>
      </c>
      <c r="M328" t="b">
        <f t="shared" si="27"/>
        <v>0</v>
      </c>
      <c r="N328" t="b">
        <f t="shared" si="28"/>
        <v>1</v>
      </c>
      <c r="O328" t="b">
        <f t="shared" si="29"/>
        <v>1</v>
      </c>
      <c r="P328">
        <f t="shared" si="30"/>
        <v>7781033</v>
      </c>
    </row>
    <row r="329" spans="1:16" x14ac:dyDescent="0.3">
      <c r="A329">
        <v>328</v>
      </c>
      <c r="B329" t="s">
        <v>346</v>
      </c>
      <c r="C329">
        <v>22</v>
      </c>
      <c r="D329" t="s">
        <v>11</v>
      </c>
      <c r="E329" t="s">
        <v>21</v>
      </c>
      <c r="F329">
        <v>48157</v>
      </c>
      <c r="G329" s="2">
        <v>44918</v>
      </c>
      <c r="H329">
        <v>32887</v>
      </c>
      <c r="I329" t="s">
        <v>22</v>
      </c>
      <c r="J329">
        <v>35</v>
      </c>
      <c r="K329" t="str">
        <f t="shared" si="26"/>
        <v>below</v>
      </c>
      <c r="L329" t="str" cm="1">
        <f t="array" ref="L329">_xlfn.IFS(J329 &gt;= 50, "Excellent", J329 &gt;= 40, "Good", J329 &gt;= 30, "Average", J329 &lt; 30, "Poor")</f>
        <v>Average</v>
      </c>
      <c r="M329" t="b">
        <f t="shared" si="27"/>
        <v>0</v>
      </c>
      <c r="N329" t="b">
        <f t="shared" si="28"/>
        <v>0</v>
      </c>
      <c r="O329" t="b">
        <f t="shared" si="29"/>
        <v>0</v>
      </c>
      <c r="P329">
        <f t="shared" si="30"/>
        <v>7377685</v>
      </c>
    </row>
    <row r="330" spans="1:16" x14ac:dyDescent="0.3">
      <c r="A330">
        <v>329</v>
      </c>
      <c r="B330" t="s">
        <v>347</v>
      </c>
      <c r="C330">
        <v>55</v>
      </c>
      <c r="D330" t="s">
        <v>14</v>
      </c>
      <c r="E330" t="s">
        <v>15</v>
      </c>
      <c r="F330">
        <v>52361</v>
      </c>
      <c r="G330" s="2">
        <v>43435</v>
      </c>
      <c r="H330">
        <v>26752</v>
      </c>
      <c r="I330" t="s">
        <v>16</v>
      </c>
      <c r="J330">
        <v>35</v>
      </c>
      <c r="K330" t="str">
        <f t="shared" si="26"/>
        <v>above</v>
      </c>
      <c r="L330" t="str" cm="1">
        <f t="array" ref="L330">_xlfn.IFS(J330 &gt;= 50, "Excellent", J330 &gt;= 40, "Good", J330 &gt;= 30, "Average", J330 &lt; 30, "Poor")</f>
        <v>Average</v>
      </c>
      <c r="M330" t="b">
        <f t="shared" si="27"/>
        <v>0</v>
      </c>
      <c r="N330" t="b">
        <f t="shared" si="28"/>
        <v>0</v>
      </c>
      <c r="O330" t="b">
        <f t="shared" si="29"/>
        <v>1</v>
      </c>
      <c r="P330">
        <f t="shared" si="30"/>
        <v>7624534</v>
      </c>
    </row>
    <row r="331" spans="1:16" x14ac:dyDescent="0.3">
      <c r="A331">
        <v>330</v>
      </c>
      <c r="B331" t="s">
        <v>348</v>
      </c>
      <c r="C331">
        <v>49</v>
      </c>
      <c r="D331" t="s">
        <v>14</v>
      </c>
      <c r="E331" t="s">
        <v>15</v>
      </c>
      <c r="F331">
        <v>34085</v>
      </c>
      <c r="G331" s="2">
        <v>44985</v>
      </c>
      <c r="H331">
        <v>31338</v>
      </c>
      <c r="I331" t="s">
        <v>12</v>
      </c>
      <c r="J331">
        <v>21</v>
      </c>
      <c r="K331" t="str">
        <f t="shared" si="26"/>
        <v>below</v>
      </c>
      <c r="L331" t="str" cm="1">
        <f t="array" ref="L331">_xlfn.IFS(J331 &gt;= 50, "Excellent", J331 &gt;= 40, "Good", J331 &gt;= 30, "Average", J331 &lt; 30, "Poor")</f>
        <v>Poor</v>
      </c>
      <c r="M331" t="b">
        <f t="shared" si="27"/>
        <v>0</v>
      </c>
      <c r="N331" t="b">
        <f t="shared" si="28"/>
        <v>0</v>
      </c>
      <c r="O331" t="b">
        <f t="shared" si="29"/>
        <v>1</v>
      </c>
      <c r="P331">
        <f t="shared" si="30"/>
        <v>7611598</v>
      </c>
    </row>
    <row r="332" spans="1:16" x14ac:dyDescent="0.3">
      <c r="A332">
        <v>331</v>
      </c>
      <c r="B332" t="s">
        <v>349</v>
      </c>
      <c r="C332">
        <v>39</v>
      </c>
      <c r="D332" t="s">
        <v>11</v>
      </c>
      <c r="E332" t="s">
        <v>18</v>
      </c>
      <c r="F332">
        <v>72299</v>
      </c>
      <c r="G332" s="2">
        <v>45369</v>
      </c>
      <c r="H332">
        <v>10592</v>
      </c>
      <c r="I332" t="s">
        <v>22</v>
      </c>
      <c r="J332">
        <v>39</v>
      </c>
      <c r="K332" t="str">
        <f t="shared" si="26"/>
        <v>above</v>
      </c>
      <c r="L332" t="str" cm="1">
        <f t="array" ref="L332">_xlfn.IFS(J332 &gt;= 50, "Excellent", J332 &gt;= 40, "Good", J332 &gt;= 30, "Average", J332 &lt; 30, "Poor")</f>
        <v>Average</v>
      </c>
      <c r="M332" t="b">
        <f t="shared" si="27"/>
        <v>0</v>
      </c>
      <c r="N332" t="b">
        <f t="shared" si="28"/>
        <v>1</v>
      </c>
      <c r="O332" t="b">
        <f t="shared" si="29"/>
        <v>1</v>
      </c>
      <c r="P332">
        <f t="shared" si="30"/>
        <v>7703829</v>
      </c>
    </row>
    <row r="333" spans="1:16" x14ac:dyDescent="0.3">
      <c r="A333">
        <v>332</v>
      </c>
      <c r="B333" t="s">
        <v>350</v>
      </c>
      <c r="C333">
        <v>49</v>
      </c>
      <c r="D333" t="s">
        <v>14</v>
      </c>
      <c r="E333" t="s">
        <v>21</v>
      </c>
      <c r="F333">
        <v>65342</v>
      </c>
      <c r="G333" s="2">
        <v>43020</v>
      </c>
      <c r="H333">
        <v>33303</v>
      </c>
      <c r="I333" t="s">
        <v>16</v>
      </c>
      <c r="J333">
        <v>49</v>
      </c>
      <c r="K333" t="str">
        <f t="shared" si="26"/>
        <v>above</v>
      </c>
      <c r="L333" t="str" cm="1">
        <f t="array" ref="L333">_xlfn.IFS(J333 &gt;= 50, "Excellent", J333 &gt;= 40, "Good", J333 &gt;= 30, "Average", J333 &lt; 30, "Poor")</f>
        <v>Good</v>
      </c>
      <c r="M333" t="b">
        <f t="shared" si="27"/>
        <v>0</v>
      </c>
      <c r="N333" t="b">
        <f t="shared" si="28"/>
        <v>1</v>
      </c>
      <c r="O333" t="b">
        <f t="shared" si="29"/>
        <v>0</v>
      </c>
      <c r="P333">
        <f t="shared" si="30"/>
        <v>7587041</v>
      </c>
    </row>
    <row r="334" spans="1:16" x14ac:dyDescent="0.3">
      <c r="A334">
        <v>333</v>
      </c>
      <c r="B334" t="s">
        <v>351</v>
      </c>
      <c r="C334">
        <v>38</v>
      </c>
      <c r="D334" t="s">
        <v>11</v>
      </c>
      <c r="E334" t="s">
        <v>21</v>
      </c>
      <c r="F334">
        <v>68842</v>
      </c>
      <c r="G334" s="2">
        <v>44099</v>
      </c>
      <c r="H334">
        <v>12009</v>
      </c>
      <c r="I334" t="s">
        <v>22</v>
      </c>
      <c r="J334">
        <v>31</v>
      </c>
      <c r="K334" t="str">
        <f t="shared" si="26"/>
        <v>above</v>
      </c>
      <c r="L334" t="str" cm="1">
        <f t="array" ref="L334">_xlfn.IFS(J334 &gt;= 50, "Excellent", J334 &gt;= 40, "Good", J334 &gt;= 30, "Average", J334 &lt; 30, "Poor")</f>
        <v>Average</v>
      </c>
      <c r="M334" t="b">
        <f t="shared" si="27"/>
        <v>0</v>
      </c>
      <c r="N334" t="b">
        <f t="shared" si="28"/>
        <v>1</v>
      </c>
      <c r="O334" t="b">
        <f t="shared" si="29"/>
        <v>0</v>
      </c>
      <c r="P334">
        <f t="shared" si="30"/>
        <v>7641138</v>
      </c>
    </row>
    <row r="335" spans="1:16" x14ac:dyDescent="0.3">
      <c r="A335">
        <v>334</v>
      </c>
      <c r="B335" t="s">
        <v>352</v>
      </c>
      <c r="C335">
        <v>50</v>
      </c>
      <c r="D335" t="s">
        <v>11</v>
      </c>
      <c r="E335" t="s">
        <v>15</v>
      </c>
      <c r="F335">
        <v>76715</v>
      </c>
      <c r="G335" s="2">
        <v>43695</v>
      </c>
      <c r="H335">
        <v>21275</v>
      </c>
      <c r="I335" t="s">
        <v>12</v>
      </c>
      <c r="J335">
        <v>21</v>
      </c>
      <c r="K335" t="str">
        <f t="shared" si="26"/>
        <v>above</v>
      </c>
      <c r="L335" t="str" cm="1">
        <f t="array" ref="L335">_xlfn.IFS(J335 &gt;= 50, "Excellent", J335 &gt;= 40, "Good", J335 &gt;= 30, "Average", J335 &lt; 30, "Poor")</f>
        <v>Poor</v>
      </c>
      <c r="M335" t="b">
        <f t="shared" si="27"/>
        <v>0</v>
      </c>
      <c r="N335" t="b">
        <f t="shared" si="28"/>
        <v>1</v>
      </c>
      <c r="O335" t="b">
        <f t="shared" si="29"/>
        <v>1</v>
      </c>
      <c r="P335">
        <f t="shared" si="30"/>
        <v>7732629</v>
      </c>
    </row>
    <row r="336" spans="1:16" x14ac:dyDescent="0.3">
      <c r="A336">
        <v>335</v>
      </c>
      <c r="B336" t="s">
        <v>353</v>
      </c>
      <c r="C336">
        <v>50</v>
      </c>
      <c r="D336" t="s">
        <v>14</v>
      </c>
      <c r="E336" t="s">
        <v>21</v>
      </c>
      <c r="F336">
        <v>63593</v>
      </c>
      <c r="G336" s="2">
        <v>42336</v>
      </c>
      <c r="H336">
        <v>39297</v>
      </c>
      <c r="I336" t="s">
        <v>16</v>
      </c>
      <c r="J336">
        <v>30</v>
      </c>
      <c r="K336" t="str">
        <f t="shared" si="26"/>
        <v>above</v>
      </c>
      <c r="L336" t="str" cm="1">
        <f t="array" ref="L336">_xlfn.IFS(J336 &gt;= 50, "Excellent", J336 &gt;= 40, "Good", J336 &gt;= 30, "Average", J336 &lt; 30, "Poor")</f>
        <v>Average</v>
      </c>
      <c r="M336" t="b">
        <f t="shared" si="27"/>
        <v>0</v>
      </c>
      <c r="N336" t="b">
        <f t="shared" si="28"/>
        <v>1</v>
      </c>
      <c r="O336" t="b">
        <f t="shared" si="29"/>
        <v>0</v>
      </c>
      <c r="P336">
        <f t="shared" si="30"/>
        <v>7485667</v>
      </c>
    </row>
    <row r="337" spans="1:16" x14ac:dyDescent="0.3">
      <c r="A337">
        <v>336</v>
      </c>
      <c r="B337" t="s">
        <v>354</v>
      </c>
      <c r="C337">
        <v>42</v>
      </c>
      <c r="D337" t="s">
        <v>11</v>
      </c>
      <c r="E337" t="s">
        <v>18</v>
      </c>
      <c r="F337">
        <v>38099</v>
      </c>
      <c r="G337" s="2">
        <v>42583</v>
      </c>
      <c r="H337">
        <v>26730</v>
      </c>
      <c r="I337" t="s">
        <v>12</v>
      </c>
      <c r="J337">
        <v>38</v>
      </c>
      <c r="K337" t="str">
        <f t="shared" si="26"/>
        <v>below</v>
      </c>
      <c r="L337" t="str" cm="1">
        <f t="array" ref="L337">_xlfn.IFS(J337 &gt;= 50, "Excellent", J337 &gt;= 40, "Good", J337 &gt;= 30, "Average", J337 &lt; 30, "Poor")</f>
        <v>Average</v>
      </c>
      <c r="M337" t="b">
        <f t="shared" si="27"/>
        <v>1</v>
      </c>
      <c r="N337" t="b">
        <f t="shared" si="28"/>
        <v>0</v>
      </c>
      <c r="O337" t="b">
        <f t="shared" si="29"/>
        <v>1</v>
      </c>
      <c r="P337">
        <f t="shared" si="30"/>
        <v>7701894</v>
      </c>
    </row>
    <row r="338" spans="1:16" x14ac:dyDescent="0.3">
      <c r="A338">
        <v>337</v>
      </c>
      <c r="B338" t="s">
        <v>355</v>
      </c>
      <c r="C338">
        <v>21</v>
      </c>
      <c r="D338" t="s">
        <v>11</v>
      </c>
      <c r="E338" t="s">
        <v>7</v>
      </c>
      <c r="F338">
        <v>66568</v>
      </c>
      <c r="G338" s="2">
        <v>45205</v>
      </c>
      <c r="H338">
        <v>38854</v>
      </c>
      <c r="I338" t="s">
        <v>12</v>
      </c>
      <c r="J338">
        <v>40</v>
      </c>
      <c r="K338" t="str">
        <f t="shared" si="26"/>
        <v>above</v>
      </c>
      <c r="L338" t="str" cm="1">
        <f t="array" ref="L338">_xlfn.IFS(J338 &gt;= 50, "Excellent", J338 &gt;= 40, "Good", J338 &gt;= 30, "Average", J338 &lt; 30, "Poor")</f>
        <v>Good</v>
      </c>
      <c r="M338" t="b">
        <f t="shared" si="27"/>
        <v>0</v>
      </c>
      <c r="N338" t="b">
        <f t="shared" si="28"/>
        <v>1</v>
      </c>
      <c r="O338" t="b">
        <f t="shared" si="29"/>
        <v>1</v>
      </c>
      <c r="P338">
        <f t="shared" si="30"/>
        <v>7662073</v>
      </c>
    </row>
    <row r="339" spans="1:16" x14ac:dyDescent="0.3">
      <c r="A339">
        <v>338</v>
      </c>
      <c r="B339" t="s">
        <v>356</v>
      </c>
      <c r="C339">
        <v>58</v>
      </c>
      <c r="D339" t="s">
        <v>14</v>
      </c>
      <c r="E339" t="s">
        <v>7</v>
      </c>
      <c r="F339">
        <v>71852</v>
      </c>
      <c r="G339" s="2">
        <v>44340</v>
      </c>
      <c r="H339">
        <v>14710</v>
      </c>
      <c r="I339" t="s">
        <v>12</v>
      </c>
      <c r="J339">
        <v>37</v>
      </c>
      <c r="K339" t="str">
        <f t="shared" si="26"/>
        <v>above</v>
      </c>
      <c r="L339" t="str" cm="1">
        <f t="array" ref="L339">_xlfn.IFS(J339 &gt;= 50, "Excellent", J339 &gt;= 40, "Good", J339 &gt;= 30, "Average", J339 &lt; 30, "Poor")</f>
        <v>Average</v>
      </c>
      <c r="M339" t="b">
        <f t="shared" si="27"/>
        <v>0</v>
      </c>
      <c r="N339" t="b">
        <f t="shared" si="28"/>
        <v>1</v>
      </c>
      <c r="O339" t="b">
        <f t="shared" si="29"/>
        <v>1</v>
      </c>
      <c r="P339">
        <f t="shared" si="30"/>
        <v>7579815</v>
      </c>
    </row>
    <row r="340" spans="1:16" x14ac:dyDescent="0.3">
      <c r="A340">
        <v>339</v>
      </c>
      <c r="B340" t="s">
        <v>357</v>
      </c>
      <c r="C340">
        <v>56</v>
      </c>
      <c r="D340" t="s">
        <v>14</v>
      </c>
      <c r="E340" t="s">
        <v>7</v>
      </c>
      <c r="F340">
        <v>30024</v>
      </c>
      <c r="G340" s="2">
        <v>41877</v>
      </c>
      <c r="H340">
        <v>36622</v>
      </c>
      <c r="I340" t="s">
        <v>29</v>
      </c>
      <c r="J340">
        <v>42</v>
      </c>
      <c r="K340" t="str">
        <f t="shared" si="26"/>
        <v>below</v>
      </c>
      <c r="L340" t="str" cm="1">
        <f t="array" ref="L340">_xlfn.IFS(J340 &gt;= 50, "Excellent", J340 &gt;= 40, "Good", J340 &gt;= 30, "Average", J340 &lt; 30, "Poor")</f>
        <v>Good</v>
      </c>
      <c r="M340" t="b">
        <f t="shared" si="27"/>
        <v>0</v>
      </c>
      <c r="N340" t="b">
        <f t="shared" si="28"/>
        <v>0</v>
      </c>
      <c r="O340" t="b">
        <f t="shared" si="29"/>
        <v>1</v>
      </c>
      <c r="P340">
        <f t="shared" si="30"/>
        <v>7757418</v>
      </c>
    </row>
    <row r="341" spans="1:16" x14ac:dyDescent="0.3">
      <c r="A341">
        <v>340</v>
      </c>
      <c r="B341" t="s">
        <v>358</v>
      </c>
      <c r="C341">
        <v>30</v>
      </c>
      <c r="D341" t="s">
        <v>11</v>
      </c>
      <c r="E341" t="s">
        <v>15</v>
      </c>
      <c r="F341">
        <v>38285</v>
      </c>
      <c r="G341" s="2">
        <v>42190</v>
      </c>
      <c r="H341">
        <v>32815</v>
      </c>
      <c r="I341" t="s">
        <v>22</v>
      </c>
      <c r="J341">
        <v>26</v>
      </c>
      <c r="K341" t="str">
        <f t="shared" si="26"/>
        <v>below</v>
      </c>
      <c r="L341" t="str" cm="1">
        <f t="array" ref="L341">_xlfn.IFS(J341 &gt;= 50, "Excellent", J341 &gt;= 40, "Good", J341 &gt;= 30, "Average", J341 &lt; 30, "Poor")</f>
        <v>Poor</v>
      </c>
      <c r="M341" t="b">
        <f t="shared" si="27"/>
        <v>0</v>
      </c>
      <c r="N341" t="b">
        <f t="shared" si="28"/>
        <v>0</v>
      </c>
      <c r="O341" t="b">
        <f t="shared" si="29"/>
        <v>1</v>
      </c>
      <c r="P341">
        <f t="shared" si="30"/>
        <v>7482721</v>
      </c>
    </row>
    <row r="342" spans="1:16" x14ac:dyDescent="0.3">
      <c r="A342">
        <v>341</v>
      </c>
      <c r="B342" t="s">
        <v>359</v>
      </c>
      <c r="C342">
        <v>34</v>
      </c>
      <c r="D342" t="s">
        <v>11</v>
      </c>
      <c r="E342" t="s">
        <v>18</v>
      </c>
      <c r="F342">
        <v>79335</v>
      </c>
      <c r="G342" s="2">
        <v>43236</v>
      </c>
      <c r="H342">
        <v>12204</v>
      </c>
      <c r="I342" t="s">
        <v>29</v>
      </c>
      <c r="J342">
        <v>44</v>
      </c>
      <c r="K342" t="str">
        <f t="shared" si="26"/>
        <v>above</v>
      </c>
      <c r="L342" t="str" cm="1">
        <f t="array" ref="L342">_xlfn.IFS(J342 &gt;= 50, "Excellent", J342 &gt;= 40, "Good", J342 &gt;= 30, "Average", J342 &lt; 30, "Poor")</f>
        <v>Good</v>
      </c>
      <c r="M342" t="b">
        <f t="shared" si="27"/>
        <v>0</v>
      </c>
      <c r="N342" t="b">
        <f t="shared" si="28"/>
        <v>1</v>
      </c>
      <c r="O342" t="b">
        <f t="shared" si="29"/>
        <v>1</v>
      </c>
      <c r="P342">
        <f t="shared" si="30"/>
        <v>7752506</v>
      </c>
    </row>
    <row r="343" spans="1:16" x14ac:dyDescent="0.3">
      <c r="A343">
        <v>342</v>
      </c>
      <c r="B343" t="s">
        <v>360</v>
      </c>
      <c r="C343">
        <v>21</v>
      </c>
      <c r="D343" t="s">
        <v>11</v>
      </c>
      <c r="E343" t="s">
        <v>18</v>
      </c>
      <c r="F343">
        <v>52585</v>
      </c>
      <c r="G343" s="2">
        <v>43225</v>
      </c>
      <c r="H343">
        <v>30541</v>
      </c>
      <c r="I343" t="s">
        <v>16</v>
      </c>
      <c r="J343">
        <v>24</v>
      </c>
      <c r="K343" t="str">
        <f t="shared" si="26"/>
        <v>above</v>
      </c>
      <c r="L343" t="str" cm="1">
        <f t="array" ref="L343">_xlfn.IFS(J343 &gt;= 50, "Excellent", J343 &gt;= 40, "Good", J343 &gt;= 30, "Average", J343 &lt; 30, "Poor")</f>
        <v>Poor</v>
      </c>
      <c r="M343" t="b">
        <f t="shared" si="27"/>
        <v>0</v>
      </c>
      <c r="N343" t="b">
        <f t="shared" si="28"/>
        <v>0</v>
      </c>
      <c r="O343" t="b">
        <f t="shared" si="29"/>
        <v>1</v>
      </c>
      <c r="P343">
        <f t="shared" si="30"/>
        <v>7878187</v>
      </c>
    </row>
    <row r="344" spans="1:16" x14ac:dyDescent="0.3">
      <c r="A344">
        <v>343</v>
      </c>
      <c r="B344" t="s">
        <v>361</v>
      </c>
      <c r="C344">
        <v>49</v>
      </c>
      <c r="D344" t="s">
        <v>11</v>
      </c>
      <c r="E344" t="s">
        <v>25</v>
      </c>
      <c r="F344">
        <v>31447</v>
      </c>
      <c r="G344" s="2">
        <v>42782</v>
      </c>
      <c r="H344">
        <v>25526</v>
      </c>
      <c r="I344" t="s">
        <v>12</v>
      </c>
      <c r="J344">
        <v>28</v>
      </c>
      <c r="K344" t="str">
        <f t="shared" si="26"/>
        <v>below</v>
      </c>
      <c r="L344" t="str" cm="1">
        <f t="array" ref="L344">_xlfn.IFS(J344 &gt;= 50, "Excellent", J344 &gt;= 40, "Good", J344 &gt;= 30, "Average", J344 &lt; 30, "Poor")</f>
        <v>Poor</v>
      </c>
      <c r="M344" t="b">
        <f t="shared" si="27"/>
        <v>0</v>
      </c>
      <c r="N344" t="b">
        <f t="shared" si="28"/>
        <v>1</v>
      </c>
      <c r="O344" t="b">
        <f t="shared" si="29"/>
        <v>1</v>
      </c>
      <c r="P344">
        <f t="shared" si="30"/>
        <v>7872838</v>
      </c>
    </row>
    <row r="345" spans="1:16" x14ac:dyDescent="0.3">
      <c r="A345">
        <v>344</v>
      </c>
      <c r="B345" t="s">
        <v>362</v>
      </c>
      <c r="C345">
        <v>27</v>
      </c>
      <c r="D345" t="s">
        <v>14</v>
      </c>
      <c r="E345" t="s">
        <v>25</v>
      </c>
      <c r="F345">
        <v>75422</v>
      </c>
      <c r="G345" s="2">
        <v>43996</v>
      </c>
      <c r="H345">
        <v>10697</v>
      </c>
      <c r="I345" t="s">
        <v>12</v>
      </c>
      <c r="J345">
        <v>35</v>
      </c>
      <c r="K345" t="str">
        <f t="shared" si="26"/>
        <v>above</v>
      </c>
      <c r="L345" t="str" cm="1">
        <f t="array" ref="L345">_xlfn.IFS(J345 &gt;= 50, "Excellent", J345 &gt;= 40, "Good", J345 &gt;= 30, "Average", J345 &lt; 30, "Poor")</f>
        <v>Average</v>
      </c>
      <c r="M345" t="b">
        <f t="shared" si="27"/>
        <v>0</v>
      </c>
      <c r="N345" t="b">
        <f t="shared" si="28"/>
        <v>1</v>
      </c>
      <c r="O345" t="b">
        <f t="shared" si="29"/>
        <v>1</v>
      </c>
      <c r="P345">
        <f t="shared" si="30"/>
        <v>7303149</v>
      </c>
    </row>
    <row r="346" spans="1:16" x14ac:dyDescent="0.3">
      <c r="A346">
        <v>345</v>
      </c>
      <c r="B346" t="s">
        <v>363</v>
      </c>
      <c r="C346">
        <v>30</v>
      </c>
      <c r="D346" t="s">
        <v>14</v>
      </c>
      <c r="E346" t="s">
        <v>7</v>
      </c>
      <c r="F346">
        <v>55123</v>
      </c>
      <c r="G346" s="2">
        <v>43667</v>
      </c>
      <c r="H346">
        <v>39929</v>
      </c>
      <c r="I346" t="s">
        <v>29</v>
      </c>
      <c r="J346">
        <v>46</v>
      </c>
      <c r="K346" t="str">
        <f t="shared" si="26"/>
        <v>above</v>
      </c>
      <c r="L346" t="str" cm="1">
        <f t="array" ref="L346">_xlfn.IFS(J346 &gt;= 50, "Excellent", J346 &gt;= 40, "Good", J346 &gt;= 30, "Average", J346 &lt; 30, "Poor")</f>
        <v>Good</v>
      </c>
      <c r="M346" t="b">
        <f t="shared" si="27"/>
        <v>0</v>
      </c>
      <c r="N346" t="b">
        <f t="shared" si="28"/>
        <v>0</v>
      </c>
      <c r="O346" t="b">
        <f t="shared" si="29"/>
        <v>1</v>
      </c>
      <c r="P346">
        <f t="shared" si="30"/>
        <v>7448659</v>
      </c>
    </row>
    <row r="347" spans="1:16" x14ac:dyDescent="0.3">
      <c r="A347">
        <v>346</v>
      </c>
      <c r="B347" t="s">
        <v>364</v>
      </c>
      <c r="C347">
        <v>40</v>
      </c>
      <c r="D347" t="s">
        <v>11</v>
      </c>
      <c r="E347" t="s">
        <v>15</v>
      </c>
      <c r="F347">
        <v>47769</v>
      </c>
      <c r="G347" s="2">
        <v>44961</v>
      </c>
      <c r="H347">
        <v>39902</v>
      </c>
      <c r="I347" t="s">
        <v>12</v>
      </c>
      <c r="J347">
        <v>52</v>
      </c>
      <c r="K347" t="str">
        <f t="shared" si="26"/>
        <v>below</v>
      </c>
      <c r="L347" t="str" cm="1">
        <f t="array" ref="L347">_xlfn.IFS(J347 &gt;= 50, "Excellent", J347 &gt;= 40, "Good", J347 &gt;= 30, "Average", J347 &lt; 30, "Poor")</f>
        <v>Excellent</v>
      </c>
      <c r="M347" t="b">
        <f t="shared" si="27"/>
        <v>0</v>
      </c>
      <c r="N347" t="b">
        <f t="shared" si="28"/>
        <v>0</v>
      </c>
      <c r="O347" t="b">
        <f t="shared" si="29"/>
        <v>1</v>
      </c>
      <c r="P347">
        <f t="shared" si="30"/>
        <v>7220975</v>
      </c>
    </row>
    <row r="348" spans="1:16" x14ac:dyDescent="0.3">
      <c r="A348">
        <v>347</v>
      </c>
      <c r="B348" t="s">
        <v>365</v>
      </c>
      <c r="C348">
        <v>39</v>
      </c>
      <c r="D348" t="s">
        <v>14</v>
      </c>
      <c r="E348" t="s">
        <v>7</v>
      </c>
      <c r="F348">
        <v>58994</v>
      </c>
      <c r="G348" s="2">
        <v>45133</v>
      </c>
      <c r="H348">
        <v>28763</v>
      </c>
      <c r="I348" t="s">
        <v>22</v>
      </c>
      <c r="J348">
        <v>53</v>
      </c>
      <c r="K348" t="str">
        <f t="shared" si="26"/>
        <v>above</v>
      </c>
      <c r="L348" t="str" cm="1">
        <f t="array" ref="L348">_xlfn.IFS(J348 &gt;= 50, "Excellent", J348 &gt;= 40, "Good", J348 &gt;= 30, "Average", J348 &lt; 30, "Poor")</f>
        <v>Excellent</v>
      </c>
      <c r="M348" t="b">
        <f t="shared" si="27"/>
        <v>0</v>
      </c>
      <c r="N348" t="b">
        <f t="shared" si="28"/>
        <v>0</v>
      </c>
      <c r="O348" t="b">
        <f t="shared" si="29"/>
        <v>1</v>
      </c>
      <c r="P348">
        <f t="shared" si="30"/>
        <v>7519525</v>
      </c>
    </row>
    <row r="349" spans="1:16" x14ac:dyDescent="0.3">
      <c r="A349">
        <v>348</v>
      </c>
      <c r="B349" t="s">
        <v>366</v>
      </c>
      <c r="C349">
        <v>51</v>
      </c>
      <c r="D349" t="s">
        <v>14</v>
      </c>
      <c r="E349" t="s">
        <v>7</v>
      </c>
      <c r="F349">
        <v>79584</v>
      </c>
      <c r="G349" s="2">
        <v>42898</v>
      </c>
      <c r="H349">
        <v>11628</v>
      </c>
      <c r="I349" t="s">
        <v>12</v>
      </c>
      <c r="J349">
        <v>51</v>
      </c>
      <c r="K349" t="str">
        <f t="shared" si="26"/>
        <v>above</v>
      </c>
      <c r="L349" t="str" cm="1">
        <f t="array" ref="L349">_xlfn.IFS(J349 &gt;= 50, "Excellent", J349 &gt;= 40, "Good", J349 &gt;= 30, "Average", J349 &lt; 30, "Poor")</f>
        <v>Excellent</v>
      </c>
      <c r="M349" t="b">
        <f t="shared" si="27"/>
        <v>0</v>
      </c>
      <c r="N349" t="b">
        <f t="shared" si="28"/>
        <v>1</v>
      </c>
      <c r="O349" t="b">
        <f t="shared" si="29"/>
        <v>1</v>
      </c>
      <c r="P349">
        <f t="shared" si="30"/>
        <v>7547881</v>
      </c>
    </row>
    <row r="350" spans="1:16" x14ac:dyDescent="0.3">
      <c r="A350">
        <v>349</v>
      </c>
      <c r="B350" t="s">
        <v>367</v>
      </c>
      <c r="C350">
        <v>22</v>
      </c>
      <c r="D350" t="s">
        <v>11</v>
      </c>
      <c r="E350" t="s">
        <v>18</v>
      </c>
      <c r="F350">
        <v>56063</v>
      </c>
      <c r="G350" s="2">
        <v>44915</v>
      </c>
      <c r="H350">
        <v>39215</v>
      </c>
      <c r="I350" t="s">
        <v>16</v>
      </c>
      <c r="J350">
        <v>45</v>
      </c>
      <c r="K350" t="str">
        <f t="shared" si="26"/>
        <v>above</v>
      </c>
      <c r="L350" t="str" cm="1">
        <f t="array" ref="L350">_xlfn.IFS(J350 &gt;= 50, "Excellent", J350 &gt;= 40, "Good", J350 &gt;= 30, "Average", J350 &lt; 30, "Poor")</f>
        <v>Good</v>
      </c>
      <c r="M350" t="b">
        <f t="shared" si="27"/>
        <v>0</v>
      </c>
      <c r="N350" t="b">
        <f t="shared" si="28"/>
        <v>0</v>
      </c>
      <c r="O350" t="b">
        <f t="shared" si="29"/>
        <v>1</v>
      </c>
      <c r="P350">
        <f t="shared" si="30"/>
        <v>7346489</v>
      </c>
    </row>
    <row r="351" spans="1:16" x14ac:dyDescent="0.3">
      <c r="A351">
        <v>350</v>
      </c>
      <c r="B351" t="s">
        <v>368</v>
      </c>
      <c r="C351">
        <v>60</v>
      </c>
      <c r="D351" t="s">
        <v>14</v>
      </c>
      <c r="E351" t="s">
        <v>25</v>
      </c>
      <c r="F351">
        <v>52915</v>
      </c>
      <c r="G351" s="2">
        <v>44304</v>
      </c>
      <c r="H351">
        <v>38921</v>
      </c>
      <c r="I351" t="s">
        <v>16</v>
      </c>
      <c r="J351">
        <v>34</v>
      </c>
      <c r="K351" t="str">
        <f t="shared" si="26"/>
        <v>above</v>
      </c>
      <c r="L351" t="str" cm="1">
        <f t="array" ref="L351">_xlfn.IFS(J351 &gt;= 50, "Excellent", J351 &gt;= 40, "Good", J351 &gt;= 30, "Average", J351 &lt; 30, "Poor")</f>
        <v>Average</v>
      </c>
      <c r="M351" t="b">
        <f t="shared" si="27"/>
        <v>0</v>
      </c>
      <c r="N351" t="b">
        <f t="shared" si="28"/>
        <v>1</v>
      </c>
      <c r="O351" t="b">
        <f t="shared" si="29"/>
        <v>1</v>
      </c>
      <c r="P351">
        <f t="shared" si="30"/>
        <v>7432275</v>
      </c>
    </row>
    <row r="352" spans="1:16" x14ac:dyDescent="0.3">
      <c r="A352">
        <v>351</v>
      </c>
      <c r="B352" t="s">
        <v>369</v>
      </c>
      <c r="C352">
        <v>40</v>
      </c>
      <c r="D352" t="s">
        <v>11</v>
      </c>
      <c r="E352" t="s">
        <v>18</v>
      </c>
      <c r="F352">
        <v>30268</v>
      </c>
      <c r="G352" s="2">
        <v>43652</v>
      </c>
      <c r="H352">
        <v>25499</v>
      </c>
      <c r="I352" t="s">
        <v>22</v>
      </c>
      <c r="J352">
        <v>54</v>
      </c>
      <c r="K352" t="str">
        <f t="shared" si="26"/>
        <v>below</v>
      </c>
      <c r="L352" t="str" cm="1">
        <f t="array" ref="L352">_xlfn.IFS(J352 &gt;= 50, "Excellent", J352 &gt;= 40, "Good", J352 &gt;= 30, "Average", J352 &lt; 30, "Poor")</f>
        <v>Excellent</v>
      </c>
      <c r="M352" t="b">
        <f t="shared" si="27"/>
        <v>0</v>
      </c>
      <c r="N352" t="b">
        <f t="shared" si="28"/>
        <v>0</v>
      </c>
      <c r="O352" t="b">
        <f t="shared" si="29"/>
        <v>1</v>
      </c>
      <c r="P352">
        <f t="shared" si="30"/>
        <v>7507059</v>
      </c>
    </row>
    <row r="353" spans="1:16" x14ac:dyDescent="0.3">
      <c r="A353">
        <v>352</v>
      </c>
      <c r="B353" t="s">
        <v>370</v>
      </c>
      <c r="C353">
        <v>34</v>
      </c>
      <c r="D353" t="s">
        <v>11</v>
      </c>
      <c r="E353" t="s">
        <v>21</v>
      </c>
      <c r="F353">
        <v>71984</v>
      </c>
      <c r="G353" s="2">
        <v>43185</v>
      </c>
      <c r="H353">
        <v>39144</v>
      </c>
      <c r="I353" t="s">
        <v>29</v>
      </c>
      <c r="J353">
        <v>52</v>
      </c>
      <c r="K353" t="str">
        <f t="shared" si="26"/>
        <v>above</v>
      </c>
      <c r="L353" t="str" cm="1">
        <f t="array" ref="L353">_xlfn.IFS(J353 &gt;= 50, "Excellent", J353 &gt;= 40, "Good", J353 &gt;= 30, "Average", J353 &lt; 30, "Poor")</f>
        <v>Excellent</v>
      </c>
      <c r="M353" t="b">
        <f t="shared" si="27"/>
        <v>0</v>
      </c>
      <c r="N353" t="b">
        <f t="shared" si="28"/>
        <v>1</v>
      </c>
      <c r="O353" t="b">
        <f t="shared" si="29"/>
        <v>0</v>
      </c>
      <c r="P353">
        <f t="shared" si="30"/>
        <v>7370595</v>
      </c>
    </row>
    <row r="354" spans="1:16" x14ac:dyDescent="0.3">
      <c r="A354">
        <v>353</v>
      </c>
      <c r="B354" t="s">
        <v>371</v>
      </c>
      <c r="C354">
        <v>24</v>
      </c>
      <c r="D354" t="s">
        <v>14</v>
      </c>
      <c r="E354" t="s">
        <v>21</v>
      </c>
      <c r="F354">
        <v>31404</v>
      </c>
      <c r="G354" s="2">
        <v>44325</v>
      </c>
      <c r="H354">
        <v>23799</v>
      </c>
      <c r="I354" t="s">
        <v>16</v>
      </c>
      <c r="J354">
        <v>26</v>
      </c>
      <c r="K354" t="str">
        <f t="shared" si="26"/>
        <v>below</v>
      </c>
      <c r="L354" t="str" cm="1">
        <f t="array" ref="L354">_xlfn.IFS(J354 &gt;= 50, "Excellent", J354 &gt;= 40, "Good", J354 &gt;= 30, "Average", J354 &lt; 30, "Poor")</f>
        <v>Poor</v>
      </c>
      <c r="M354" t="b">
        <f t="shared" si="27"/>
        <v>0</v>
      </c>
      <c r="N354" t="b">
        <f t="shared" si="28"/>
        <v>0</v>
      </c>
      <c r="O354" t="b">
        <f t="shared" si="29"/>
        <v>0</v>
      </c>
      <c r="P354">
        <f t="shared" si="30"/>
        <v>7298228</v>
      </c>
    </row>
    <row r="355" spans="1:16" x14ac:dyDescent="0.3">
      <c r="A355">
        <v>354</v>
      </c>
      <c r="B355" t="s">
        <v>372</v>
      </c>
      <c r="C355">
        <v>53</v>
      </c>
      <c r="D355" t="s">
        <v>14</v>
      </c>
      <c r="E355" t="s">
        <v>7</v>
      </c>
      <c r="F355">
        <v>75968</v>
      </c>
      <c r="G355" s="2">
        <v>44591</v>
      </c>
      <c r="H355">
        <v>35252</v>
      </c>
      <c r="I355" t="s">
        <v>12</v>
      </c>
      <c r="J355">
        <v>48</v>
      </c>
      <c r="K355" t="str">
        <f t="shared" si="26"/>
        <v>above</v>
      </c>
      <c r="L355" t="str" cm="1">
        <f t="array" ref="L355">_xlfn.IFS(J355 &gt;= 50, "Excellent", J355 &gt;= 40, "Good", J355 &gt;= 30, "Average", J355 &lt; 30, "Poor")</f>
        <v>Good</v>
      </c>
      <c r="M355" t="b">
        <f t="shared" si="27"/>
        <v>0</v>
      </c>
      <c r="N355" t="b">
        <f t="shared" si="28"/>
        <v>1</v>
      </c>
      <c r="O355" t="b">
        <f t="shared" si="29"/>
        <v>1</v>
      </c>
      <c r="P355">
        <f t="shared" si="30"/>
        <v>7547971</v>
      </c>
    </row>
    <row r="356" spans="1:16" x14ac:dyDescent="0.3">
      <c r="A356">
        <v>355</v>
      </c>
      <c r="B356" t="s">
        <v>373</v>
      </c>
      <c r="C356">
        <v>35</v>
      </c>
      <c r="D356" t="s">
        <v>11</v>
      </c>
      <c r="E356" t="s">
        <v>18</v>
      </c>
      <c r="F356">
        <v>71256</v>
      </c>
      <c r="G356" s="2">
        <v>45195</v>
      </c>
      <c r="H356">
        <v>10429</v>
      </c>
      <c r="I356" t="s">
        <v>29</v>
      </c>
      <c r="J356">
        <v>52</v>
      </c>
      <c r="K356" t="str">
        <f t="shared" si="26"/>
        <v>above</v>
      </c>
      <c r="L356" t="str" cm="1">
        <f t="array" ref="L356">_xlfn.IFS(J356 &gt;= 50, "Excellent", J356 &gt;= 40, "Good", J356 &gt;= 30, "Average", J356 &lt; 30, "Poor")</f>
        <v>Excellent</v>
      </c>
      <c r="M356" t="b">
        <f t="shared" si="27"/>
        <v>0</v>
      </c>
      <c r="N356" t="b">
        <f t="shared" si="28"/>
        <v>1</v>
      </c>
      <c r="O356" t="b">
        <f t="shared" si="29"/>
        <v>1</v>
      </c>
      <c r="P356">
        <f t="shared" si="30"/>
        <v>7360876</v>
      </c>
    </row>
    <row r="357" spans="1:16" x14ac:dyDescent="0.3">
      <c r="A357">
        <v>356</v>
      </c>
      <c r="B357" t="s">
        <v>374</v>
      </c>
      <c r="C357">
        <v>57</v>
      </c>
      <c r="D357" t="s">
        <v>11</v>
      </c>
      <c r="E357" t="s">
        <v>7</v>
      </c>
      <c r="F357">
        <v>35237</v>
      </c>
      <c r="G357" s="2">
        <v>43243</v>
      </c>
      <c r="H357">
        <v>37794</v>
      </c>
      <c r="I357" t="s">
        <v>16</v>
      </c>
      <c r="J357">
        <v>52</v>
      </c>
      <c r="K357" t="str">
        <f t="shared" si="26"/>
        <v>below</v>
      </c>
      <c r="L357" t="str" cm="1">
        <f t="array" ref="L357">_xlfn.IFS(J357 &gt;= 50, "Excellent", J357 &gt;= 40, "Good", J357 &gt;= 30, "Average", J357 &lt; 30, "Poor")</f>
        <v>Excellent</v>
      </c>
      <c r="M357" t="b">
        <f t="shared" si="27"/>
        <v>0</v>
      </c>
      <c r="N357" t="b">
        <f t="shared" si="28"/>
        <v>0</v>
      </c>
      <c r="O357" t="b">
        <f t="shared" si="29"/>
        <v>1</v>
      </c>
      <c r="P357">
        <f t="shared" si="30"/>
        <v>7269016</v>
      </c>
    </row>
    <row r="358" spans="1:16" x14ac:dyDescent="0.3">
      <c r="A358">
        <v>357</v>
      </c>
      <c r="B358" t="s">
        <v>375</v>
      </c>
      <c r="C358">
        <v>21</v>
      </c>
      <c r="D358" t="s">
        <v>11</v>
      </c>
      <c r="E358" t="s">
        <v>15</v>
      </c>
      <c r="F358">
        <v>32148</v>
      </c>
      <c r="G358" s="2">
        <v>43473</v>
      </c>
      <c r="H358">
        <v>29582</v>
      </c>
      <c r="I358" t="s">
        <v>29</v>
      </c>
      <c r="J358">
        <v>38</v>
      </c>
      <c r="K358" t="str">
        <f t="shared" si="26"/>
        <v>below</v>
      </c>
      <c r="L358" t="str" cm="1">
        <f t="array" ref="L358">_xlfn.IFS(J358 &gt;= 50, "Excellent", J358 &gt;= 40, "Good", J358 &gt;= 30, "Average", J358 &lt; 30, "Poor")</f>
        <v>Average</v>
      </c>
      <c r="M358" t="b">
        <f t="shared" si="27"/>
        <v>0</v>
      </c>
      <c r="N358" t="b">
        <f t="shared" si="28"/>
        <v>0</v>
      </c>
      <c r="O358" t="b">
        <f t="shared" si="29"/>
        <v>1</v>
      </c>
      <c r="P358">
        <f t="shared" si="30"/>
        <v>7291411</v>
      </c>
    </row>
    <row r="359" spans="1:16" x14ac:dyDescent="0.3">
      <c r="A359">
        <v>358</v>
      </c>
      <c r="B359" t="s">
        <v>376</v>
      </c>
      <c r="C359">
        <v>56</v>
      </c>
      <c r="D359" t="s">
        <v>14</v>
      </c>
      <c r="E359" t="s">
        <v>21</v>
      </c>
      <c r="F359">
        <v>38009</v>
      </c>
      <c r="G359" s="2">
        <v>43077</v>
      </c>
      <c r="H359">
        <v>27774</v>
      </c>
      <c r="I359" t="s">
        <v>22</v>
      </c>
      <c r="J359">
        <v>36</v>
      </c>
      <c r="K359" t="str">
        <f t="shared" si="26"/>
        <v>below</v>
      </c>
      <c r="L359" t="str" cm="1">
        <f t="array" ref="L359">_xlfn.IFS(J359 &gt;= 50, "Excellent", J359 &gt;= 40, "Good", J359 &gt;= 30, "Average", J359 &lt; 30, "Poor")</f>
        <v>Average</v>
      </c>
      <c r="M359" t="b">
        <f t="shared" si="27"/>
        <v>0</v>
      </c>
      <c r="N359" t="b">
        <f t="shared" si="28"/>
        <v>0</v>
      </c>
      <c r="O359" t="b">
        <f t="shared" si="29"/>
        <v>0</v>
      </c>
      <c r="P359">
        <f t="shared" si="30"/>
        <v>7197742</v>
      </c>
    </row>
    <row r="360" spans="1:16" x14ac:dyDescent="0.3">
      <c r="A360">
        <v>359</v>
      </c>
      <c r="B360" t="s">
        <v>377</v>
      </c>
      <c r="C360">
        <v>57</v>
      </c>
      <c r="D360" t="s">
        <v>11</v>
      </c>
      <c r="E360" t="s">
        <v>7</v>
      </c>
      <c r="F360">
        <v>32822</v>
      </c>
      <c r="G360" s="2">
        <v>43506</v>
      </c>
      <c r="H360">
        <v>20003</v>
      </c>
      <c r="I360" t="s">
        <v>16</v>
      </c>
      <c r="J360">
        <v>57</v>
      </c>
      <c r="K360" t="str">
        <f t="shared" si="26"/>
        <v>below</v>
      </c>
      <c r="L360" t="str" cm="1">
        <f t="array" ref="L360">_xlfn.IFS(J360 &gt;= 50, "Excellent", J360 &gt;= 40, "Good", J360 &gt;= 30, "Average", J360 &lt; 30, "Poor")</f>
        <v>Excellent</v>
      </c>
      <c r="M360" t="b">
        <f t="shared" si="27"/>
        <v>0</v>
      </c>
      <c r="N360" t="b">
        <f t="shared" si="28"/>
        <v>0</v>
      </c>
      <c r="O360" t="b">
        <f t="shared" si="29"/>
        <v>1</v>
      </c>
      <c r="P360">
        <f t="shared" si="30"/>
        <v>7185840</v>
      </c>
    </row>
    <row r="361" spans="1:16" x14ac:dyDescent="0.3">
      <c r="A361">
        <v>360</v>
      </c>
      <c r="B361" t="s">
        <v>378</v>
      </c>
      <c r="C361">
        <v>41</v>
      </c>
      <c r="D361" t="s">
        <v>14</v>
      </c>
      <c r="E361" t="s">
        <v>18</v>
      </c>
      <c r="F361">
        <v>46069</v>
      </c>
      <c r="G361" s="2">
        <v>43765</v>
      </c>
      <c r="H361">
        <v>20218</v>
      </c>
      <c r="I361" t="s">
        <v>16</v>
      </c>
      <c r="J361">
        <v>20</v>
      </c>
      <c r="K361" t="str">
        <f t="shared" si="26"/>
        <v>below</v>
      </c>
      <c r="L361" t="str" cm="1">
        <f t="array" ref="L361">_xlfn.IFS(J361 &gt;= 50, "Excellent", J361 &gt;= 40, "Good", J361 &gt;= 30, "Average", J361 &lt; 30, "Poor")</f>
        <v>Poor</v>
      </c>
      <c r="M361" t="b">
        <f t="shared" si="27"/>
        <v>0</v>
      </c>
      <c r="N361" t="b">
        <f t="shared" si="28"/>
        <v>0</v>
      </c>
      <c r="O361" t="b">
        <f t="shared" si="29"/>
        <v>1</v>
      </c>
      <c r="P361">
        <f t="shared" si="30"/>
        <v>7204090</v>
      </c>
    </row>
    <row r="362" spans="1:16" x14ac:dyDescent="0.3">
      <c r="A362">
        <v>361</v>
      </c>
      <c r="B362" t="s">
        <v>379</v>
      </c>
      <c r="C362">
        <v>55</v>
      </c>
      <c r="D362" t="s">
        <v>11</v>
      </c>
      <c r="E362" t="s">
        <v>15</v>
      </c>
      <c r="F362">
        <v>37395</v>
      </c>
      <c r="G362" s="2">
        <v>43148</v>
      </c>
      <c r="H362">
        <v>22295</v>
      </c>
      <c r="I362" t="s">
        <v>16</v>
      </c>
      <c r="J362">
        <v>44</v>
      </c>
      <c r="K362" t="str">
        <f t="shared" si="26"/>
        <v>below</v>
      </c>
      <c r="L362" t="str" cm="1">
        <f t="array" ref="L362">_xlfn.IFS(J362 &gt;= 50, "Excellent", J362 &gt;= 40, "Good", J362 &gt;= 30, "Average", J362 &lt; 30, "Poor")</f>
        <v>Good</v>
      </c>
      <c r="M362" t="b">
        <f t="shared" si="27"/>
        <v>0</v>
      </c>
      <c r="N362" t="b">
        <f t="shared" si="28"/>
        <v>0</v>
      </c>
      <c r="O362" t="b">
        <f t="shared" si="29"/>
        <v>1</v>
      </c>
      <c r="P362">
        <f t="shared" si="30"/>
        <v>7046384</v>
      </c>
    </row>
    <row r="363" spans="1:16" x14ac:dyDescent="0.3">
      <c r="A363">
        <v>362</v>
      </c>
      <c r="B363" t="s">
        <v>380</v>
      </c>
      <c r="C363">
        <v>40</v>
      </c>
      <c r="D363" t="s">
        <v>11</v>
      </c>
      <c r="E363" t="s">
        <v>25</v>
      </c>
      <c r="F363">
        <v>69563</v>
      </c>
      <c r="G363" s="2">
        <v>43331</v>
      </c>
      <c r="H363">
        <v>32367</v>
      </c>
      <c r="I363" t="s">
        <v>29</v>
      </c>
      <c r="J363">
        <v>38</v>
      </c>
      <c r="K363" t="str">
        <f t="shared" si="26"/>
        <v>above</v>
      </c>
      <c r="L363" t="str" cm="1">
        <f t="array" ref="L363">_xlfn.IFS(J363 &gt;= 50, "Excellent", J363 &gt;= 40, "Good", J363 &gt;= 30, "Average", J363 &lt; 30, "Poor")</f>
        <v>Average</v>
      </c>
      <c r="M363" t="b">
        <f t="shared" si="27"/>
        <v>0</v>
      </c>
      <c r="N363" t="b">
        <f t="shared" si="28"/>
        <v>1</v>
      </c>
      <c r="O363" t="b">
        <f t="shared" si="29"/>
        <v>1</v>
      </c>
      <c r="P363">
        <f t="shared" si="30"/>
        <v>7324600</v>
      </c>
    </row>
    <row r="364" spans="1:16" x14ac:dyDescent="0.3">
      <c r="A364">
        <v>363</v>
      </c>
      <c r="B364" t="s">
        <v>381</v>
      </c>
      <c r="C364">
        <v>51</v>
      </c>
      <c r="D364" t="s">
        <v>14</v>
      </c>
      <c r="E364" t="s">
        <v>18</v>
      </c>
      <c r="F364">
        <v>58843</v>
      </c>
      <c r="G364" s="2">
        <v>44691</v>
      </c>
      <c r="H364">
        <v>37221</v>
      </c>
      <c r="I364" t="s">
        <v>12</v>
      </c>
      <c r="J364">
        <v>20</v>
      </c>
      <c r="K364" t="str">
        <f t="shared" si="26"/>
        <v>above</v>
      </c>
      <c r="L364" t="str" cm="1">
        <f t="array" ref="L364">_xlfn.IFS(J364 &gt;= 50, "Excellent", J364 &gt;= 40, "Good", J364 &gt;= 30, "Average", J364 &lt; 30, "Poor")</f>
        <v>Poor</v>
      </c>
      <c r="M364" t="b">
        <f t="shared" si="27"/>
        <v>1</v>
      </c>
      <c r="N364" t="b">
        <f t="shared" si="28"/>
        <v>0</v>
      </c>
      <c r="O364" t="b">
        <f t="shared" si="29"/>
        <v>1</v>
      </c>
      <c r="P364">
        <f t="shared" si="30"/>
        <v>6924443</v>
      </c>
    </row>
    <row r="365" spans="1:16" x14ac:dyDescent="0.3">
      <c r="A365">
        <v>364</v>
      </c>
      <c r="B365" t="s">
        <v>382</v>
      </c>
      <c r="C365">
        <v>59</v>
      </c>
      <c r="D365" t="s">
        <v>14</v>
      </c>
      <c r="E365" t="s">
        <v>15</v>
      </c>
      <c r="F365">
        <v>61566</v>
      </c>
      <c r="G365" s="2">
        <v>41907</v>
      </c>
      <c r="H365">
        <v>26066</v>
      </c>
      <c r="I365" t="s">
        <v>16</v>
      </c>
      <c r="J365">
        <v>59</v>
      </c>
      <c r="K365" t="str">
        <f t="shared" si="26"/>
        <v>above</v>
      </c>
      <c r="L365" t="str" cm="1">
        <f t="array" ref="L365">_xlfn.IFS(J365 &gt;= 50, "Excellent", J365 &gt;= 40, "Good", J365 &gt;= 30, "Average", J365 &lt; 30, "Poor")</f>
        <v>Excellent</v>
      </c>
      <c r="M365" t="b">
        <f t="shared" si="27"/>
        <v>0</v>
      </c>
      <c r="N365" t="b">
        <f t="shared" si="28"/>
        <v>1</v>
      </c>
      <c r="O365" t="b">
        <f t="shared" si="29"/>
        <v>1</v>
      </c>
      <c r="P365">
        <f t="shared" si="30"/>
        <v>7128934</v>
      </c>
    </row>
    <row r="366" spans="1:16" x14ac:dyDescent="0.3">
      <c r="A366">
        <v>365</v>
      </c>
      <c r="B366" t="s">
        <v>383</v>
      </c>
      <c r="C366">
        <v>22</v>
      </c>
      <c r="D366" t="s">
        <v>11</v>
      </c>
      <c r="E366" t="s">
        <v>7</v>
      </c>
      <c r="F366">
        <v>75842</v>
      </c>
      <c r="G366" s="2">
        <v>44329</v>
      </c>
      <c r="H366">
        <v>38683</v>
      </c>
      <c r="I366" t="s">
        <v>16</v>
      </c>
      <c r="J366">
        <v>29</v>
      </c>
      <c r="K366" t="str">
        <f t="shared" si="26"/>
        <v>above</v>
      </c>
      <c r="L366" t="str" cm="1">
        <f t="array" ref="L366">_xlfn.IFS(J366 &gt;= 50, "Excellent", J366 &gt;= 40, "Good", J366 &gt;= 30, "Average", J366 &lt; 30, "Poor")</f>
        <v>Poor</v>
      </c>
      <c r="M366" t="b">
        <f t="shared" si="27"/>
        <v>0</v>
      </c>
      <c r="N366" t="b">
        <f t="shared" si="28"/>
        <v>1</v>
      </c>
      <c r="O366" t="b">
        <f t="shared" si="29"/>
        <v>1</v>
      </c>
      <c r="P366">
        <f t="shared" si="30"/>
        <v>6994218</v>
      </c>
    </row>
    <row r="367" spans="1:16" x14ac:dyDescent="0.3">
      <c r="A367">
        <v>366</v>
      </c>
      <c r="B367" t="s">
        <v>384</v>
      </c>
      <c r="C367">
        <v>45</v>
      </c>
      <c r="D367" t="s">
        <v>14</v>
      </c>
      <c r="E367" t="s">
        <v>21</v>
      </c>
      <c r="F367">
        <v>51283</v>
      </c>
      <c r="G367" s="2">
        <v>42285</v>
      </c>
      <c r="H367">
        <v>23661</v>
      </c>
      <c r="I367" t="s">
        <v>16</v>
      </c>
      <c r="J367">
        <v>34</v>
      </c>
      <c r="K367" t="str">
        <f t="shared" si="26"/>
        <v>above</v>
      </c>
      <c r="L367" t="str" cm="1">
        <f t="array" ref="L367">_xlfn.IFS(J367 &gt;= 50, "Excellent", J367 &gt;= 40, "Good", J367 &gt;= 30, "Average", J367 &lt; 30, "Poor")</f>
        <v>Average</v>
      </c>
      <c r="M367" t="b">
        <f t="shared" si="27"/>
        <v>0</v>
      </c>
      <c r="N367" t="b">
        <f t="shared" si="28"/>
        <v>0</v>
      </c>
      <c r="O367" t="b">
        <f t="shared" si="29"/>
        <v>0</v>
      </c>
      <c r="P367">
        <f t="shared" si="30"/>
        <v>6911603</v>
      </c>
    </row>
    <row r="368" spans="1:16" x14ac:dyDescent="0.3">
      <c r="A368">
        <v>367</v>
      </c>
      <c r="B368" t="s">
        <v>385</v>
      </c>
      <c r="C368">
        <v>38</v>
      </c>
      <c r="D368" t="s">
        <v>14</v>
      </c>
      <c r="E368" t="s">
        <v>15</v>
      </c>
      <c r="F368">
        <v>79677</v>
      </c>
      <c r="G368" s="2">
        <v>42434</v>
      </c>
      <c r="H368">
        <v>39885</v>
      </c>
      <c r="I368" t="s">
        <v>12</v>
      </c>
      <c r="J368">
        <v>29</v>
      </c>
      <c r="K368" t="str">
        <f t="shared" si="26"/>
        <v>above</v>
      </c>
      <c r="L368" t="str" cm="1">
        <f t="array" ref="L368">_xlfn.IFS(J368 &gt;= 50, "Excellent", J368 &gt;= 40, "Good", J368 &gt;= 30, "Average", J368 &lt; 30, "Poor")</f>
        <v>Poor</v>
      </c>
      <c r="M368" t="b">
        <f t="shared" si="27"/>
        <v>0</v>
      </c>
      <c r="N368" t="b">
        <f t="shared" si="28"/>
        <v>1</v>
      </c>
      <c r="O368" t="b">
        <f t="shared" si="29"/>
        <v>1</v>
      </c>
      <c r="P368">
        <f t="shared" si="30"/>
        <v>7183299</v>
      </c>
    </row>
    <row r="369" spans="1:16" x14ac:dyDescent="0.3">
      <c r="A369">
        <v>368</v>
      </c>
      <c r="B369" t="s">
        <v>386</v>
      </c>
      <c r="C369">
        <v>36</v>
      </c>
      <c r="D369" t="s">
        <v>14</v>
      </c>
      <c r="E369" t="s">
        <v>7</v>
      </c>
      <c r="F369">
        <v>33258</v>
      </c>
      <c r="G369" s="2">
        <v>43536</v>
      </c>
      <c r="H369">
        <v>39391</v>
      </c>
      <c r="I369" t="s">
        <v>22</v>
      </c>
      <c r="J369">
        <v>24</v>
      </c>
      <c r="K369" t="str">
        <f t="shared" si="26"/>
        <v>below</v>
      </c>
      <c r="L369" t="str" cm="1">
        <f t="array" ref="L369">_xlfn.IFS(J369 &gt;= 50, "Excellent", J369 &gt;= 40, "Good", J369 &gt;= 30, "Average", J369 &lt; 30, "Poor")</f>
        <v>Poor</v>
      </c>
      <c r="M369" t="b">
        <f t="shared" si="27"/>
        <v>0</v>
      </c>
      <c r="N369" t="b">
        <f t="shared" si="28"/>
        <v>0</v>
      </c>
      <c r="O369" t="b">
        <f t="shared" si="29"/>
        <v>1</v>
      </c>
      <c r="P369">
        <f t="shared" si="30"/>
        <v>7015867</v>
      </c>
    </row>
    <row r="370" spans="1:16" x14ac:dyDescent="0.3">
      <c r="A370">
        <v>369</v>
      </c>
      <c r="B370" t="s">
        <v>387</v>
      </c>
      <c r="C370">
        <v>38</v>
      </c>
      <c r="D370" t="s">
        <v>11</v>
      </c>
      <c r="E370" t="s">
        <v>15</v>
      </c>
      <c r="F370">
        <v>42257</v>
      </c>
      <c r="G370" s="2">
        <v>45181</v>
      </c>
      <c r="H370">
        <v>21088</v>
      </c>
      <c r="I370" t="s">
        <v>16</v>
      </c>
      <c r="J370">
        <v>21</v>
      </c>
      <c r="K370" t="str">
        <f t="shared" si="26"/>
        <v>below</v>
      </c>
      <c r="L370" t="str" cm="1">
        <f t="array" ref="L370">_xlfn.IFS(J370 &gt;= 50, "Excellent", J370 &gt;= 40, "Good", J370 &gt;= 30, "Average", J370 &lt; 30, "Poor")</f>
        <v>Poor</v>
      </c>
      <c r="M370" t="b">
        <f t="shared" si="27"/>
        <v>0</v>
      </c>
      <c r="N370" t="b">
        <f t="shared" si="28"/>
        <v>0</v>
      </c>
      <c r="O370" t="b">
        <f t="shared" si="29"/>
        <v>1</v>
      </c>
      <c r="P370">
        <f t="shared" si="30"/>
        <v>7049417</v>
      </c>
    </row>
    <row r="371" spans="1:16" x14ac:dyDescent="0.3">
      <c r="A371">
        <v>370</v>
      </c>
      <c r="B371" t="s">
        <v>388</v>
      </c>
      <c r="C371">
        <v>32</v>
      </c>
      <c r="D371" t="s">
        <v>11</v>
      </c>
      <c r="E371" t="s">
        <v>18</v>
      </c>
      <c r="F371">
        <v>38150</v>
      </c>
      <c r="G371" s="2">
        <v>45333</v>
      </c>
      <c r="H371">
        <v>13360</v>
      </c>
      <c r="I371" t="s">
        <v>12</v>
      </c>
      <c r="J371">
        <v>38</v>
      </c>
      <c r="K371" t="str">
        <f t="shared" si="26"/>
        <v>below</v>
      </c>
      <c r="L371" t="str" cm="1">
        <f t="array" ref="L371">_xlfn.IFS(J371 &gt;= 50, "Excellent", J371 &gt;= 40, "Good", J371 &gt;= 30, "Average", J371 &lt; 30, "Poor")</f>
        <v>Average</v>
      </c>
      <c r="M371" t="b">
        <f t="shared" si="27"/>
        <v>0</v>
      </c>
      <c r="N371" t="b">
        <f t="shared" si="28"/>
        <v>0</v>
      </c>
      <c r="O371" t="b">
        <f t="shared" si="29"/>
        <v>1</v>
      </c>
      <c r="P371">
        <f t="shared" si="30"/>
        <v>7167091</v>
      </c>
    </row>
    <row r="372" spans="1:16" x14ac:dyDescent="0.3">
      <c r="A372">
        <v>371</v>
      </c>
      <c r="B372" t="s">
        <v>389</v>
      </c>
      <c r="C372">
        <v>30</v>
      </c>
      <c r="D372" t="s">
        <v>14</v>
      </c>
      <c r="E372" t="s">
        <v>15</v>
      </c>
      <c r="F372">
        <v>55823</v>
      </c>
      <c r="G372" s="2">
        <v>45215</v>
      </c>
      <c r="H372">
        <v>11603</v>
      </c>
      <c r="I372" t="s">
        <v>22</v>
      </c>
      <c r="J372">
        <v>49</v>
      </c>
      <c r="K372" t="str">
        <f t="shared" si="26"/>
        <v>above</v>
      </c>
      <c r="L372" t="str" cm="1">
        <f t="array" ref="L372">_xlfn.IFS(J372 &gt;= 50, "Excellent", J372 &gt;= 40, "Good", J372 &gt;= 30, "Average", J372 &lt; 30, "Poor")</f>
        <v>Good</v>
      </c>
      <c r="M372" t="b">
        <f t="shared" si="27"/>
        <v>0</v>
      </c>
      <c r="N372" t="b">
        <f t="shared" si="28"/>
        <v>0</v>
      </c>
      <c r="O372" t="b">
        <f t="shared" si="29"/>
        <v>1</v>
      </c>
      <c r="P372">
        <f t="shared" si="30"/>
        <v>7152524</v>
      </c>
    </row>
    <row r="373" spans="1:16" x14ac:dyDescent="0.3">
      <c r="A373">
        <v>372</v>
      </c>
      <c r="B373" t="s">
        <v>390</v>
      </c>
      <c r="C373">
        <v>28</v>
      </c>
      <c r="D373" t="s">
        <v>11</v>
      </c>
      <c r="E373" t="s">
        <v>15</v>
      </c>
      <c r="F373">
        <v>39137</v>
      </c>
      <c r="G373" s="2">
        <v>42859</v>
      </c>
      <c r="H373">
        <v>31693</v>
      </c>
      <c r="I373" t="s">
        <v>12</v>
      </c>
      <c r="J373">
        <v>30</v>
      </c>
      <c r="K373" t="str">
        <f t="shared" si="26"/>
        <v>below</v>
      </c>
      <c r="L373" t="str" cm="1">
        <f t="array" ref="L373">_xlfn.IFS(J373 &gt;= 50, "Excellent", J373 &gt;= 40, "Good", J373 &gt;= 30, "Average", J373 &lt; 30, "Poor")</f>
        <v>Average</v>
      </c>
      <c r="M373" t="b">
        <f t="shared" si="27"/>
        <v>0</v>
      </c>
      <c r="N373" t="b">
        <f t="shared" si="28"/>
        <v>0</v>
      </c>
      <c r="O373" t="b">
        <f t="shared" si="29"/>
        <v>1</v>
      </c>
      <c r="P373">
        <f t="shared" si="30"/>
        <v>6988155</v>
      </c>
    </row>
    <row r="374" spans="1:16" x14ac:dyDescent="0.3">
      <c r="A374">
        <v>373</v>
      </c>
      <c r="B374" t="s">
        <v>391</v>
      </c>
      <c r="C374">
        <v>27</v>
      </c>
      <c r="D374" t="s">
        <v>11</v>
      </c>
      <c r="E374" t="s">
        <v>18</v>
      </c>
      <c r="F374">
        <v>40941</v>
      </c>
      <c r="G374" s="2">
        <v>42021</v>
      </c>
      <c r="H374">
        <v>29862</v>
      </c>
      <c r="I374" t="s">
        <v>12</v>
      </c>
      <c r="J374">
        <v>34</v>
      </c>
      <c r="K374" t="str">
        <f t="shared" si="26"/>
        <v>below</v>
      </c>
      <c r="L374" t="str" cm="1">
        <f t="array" ref="L374">_xlfn.IFS(J374 &gt;= 50, "Excellent", J374 &gt;= 40, "Good", J374 &gt;= 30, "Average", J374 &lt; 30, "Poor")</f>
        <v>Average</v>
      </c>
      <c r="M374" t="b">
        <f t="shared" si="27"/>
        <v>1</v>
      </c>
      <c r="N374" t="b">
        <f t="shared" si="28"/>
        <v>0</v>
      </c>
      <c r="O374" t="b">
        <f t="shared" si="29"/>
        <v>1</v>
      </c>
      <c r="P374">
        <f t="shared" si="30"/>
        <v>6900148</v>
      </c>
    </row>
    <row r="375" spans="1:16" x14ac:dyDescent="0.3">
      <c r="A375">
        <v>374</v>
      </c>
      <c r="B375" t="s">
        <v>392</v>
      </c>
      <c r="C375">
        <v>21</v>
      </c>
      <c r="D375" t="s">
        <v>14</v>
      </c>
      <c r="E375" t="s">
        <v>15</v>
      </c>
      <c r="F375">
        <v>35658</v>
      </c>
      <c r="G375" s="2">
        <v>44767</v>
      </c>
      <c r="H375">
        <v>21897</v>
      </c>
      <c r="I375" t="s">
        <v>16</v>
      </c>
      <c r="J375">
        <v>32</v>
      </c>
      <c r="K375" t="str">
        <f t="shared" si="26"/>
        <v>below</v>
      </c>
      <c r="L375" t="str" cm="1">
        <f t="array" ref="L375">_xlfn.IFS(J375 &gt;= 50, "Excellent", J375 &gt;= 40, "Good", J375 &gt;= 30, "Average", J375 &lt; 30, "Poor")</f>
        <v>Average</v>
      </c>
      <c r="M375" t="b">
        <f t="shared" si="27"/>
        <v>0</v>
      </c>
      <c r="N375" t="b">
        <f t="shared" si="28"/>
        <v>0</v>
      </c>
      <c r="O375" t="b">
        <f t="shared" si="29"/>
        <v>1</v>
      </c>
      <c r="P375">
        <f t="shared" si="30"/>
        <v>6970184</v>
      </c>
    </row>
    <row r="376" spans="1:16" x14ac:dyDescent="0.3">
      <c r="A376">
        <v>375</v>
      </c>
      <c r="B376" t="s">
        <v>393</v>
      </c>
      <c r="C376">
        <v>34</v>
      </c>
      <c r="D376" t="s">
        <v>14</v>
      </c>
      <c r="E376" t="s">
        <v>18</v>
      </c>
      <c r="F376">
        <v>36958</v>
      </c>
      <c r="G376" s="2">
        <v>43057</v>
      </c>
      <c r="H376">
        <v>31579</v>
      </c>
      <c r="I376" t="s">
        <v>12</v>
      </c>
      <c r="J376">
        <v>43</v>
      </c>
      <c r="K376" t="str">
        <f t="shared" si="26"/>
        <v>below</v>
      </c>
      <c r="L376" t="str" cm="1">
        <f t="array" ref="L376">_xlfn.IFS(J376 &gt;= 50, "Excellent", J376 &gt;= 40, "Good", J376 &gt;= 30, "Average", J376 &lt; 30, "Poor")</f>
        <v>Good</v>
      </c>
      <c r="M376" t="b">
        <f t="shared" si="27"/>
        <v>1</v>
      </c>
      <c r="N376" t="b">
        <f t="shared" si="28"/>
        <v>0</v>
      </c>
      <c r="O376" t="b">
        <f t="shared" si="29"/>
        <v>1</v>
      </c>
      <c r="P376">
        <f t="shared" si="30"/>
        <v>6548129</v>
      </c>
    </row>
    <row r="377" spans="1:16" x14ac:dyDescent="0.3">
      <c r="A377">
        <v>376</v>
      </c>
      <c r="B377" t="s">
        <v>394</v>
      </c>
      <c r="C377">
        <v>27</v>
      </c>
      <c r="D377" t="s">
        <v>14</v>
      </c>
      <c r="E377" t="s">
        <v>15</v>
      </c>
      <c r="F377">
        <v>72747</v>
      </c>
      <c r="G377" s="2">
        <v>45215</v>
      </c>
      <c r="H377">
        <v>17119</v>
      </c>
      <c r="I377" t="s">
        <v>29</v>
      </c>
      <c r="J377">
        <v>20</v>
      </c>
      <c r="K377" t="str">
        <f t="shared" si="26"/>
        <v>above</v>
      </c>
      <c r="L377" t="str" cm="1">
        <f t="array" ref="L377">_xlfn.IFS(J377 &gt;= 50, "Excellent", J377 &gt;= 40, "Good", J377 &gt;= 30, "Average", J377 &lt; 30, "Poor")</f>
        <v>Poor</v>
      </c>
      <c r="M377" t="b">
        <f t="shared" si="27"/>
        <v>0</v>
      </c>
      <c r="N377" t="b">
        <f t="shared" si="28"/>
        <v>1</v>
      </c>
      <c r="O377" t="b">
        <f t="shared" si="29"/>
        <v>1</v>
      </c>
      <c r="P377">
        <f t="shared" si="30"/>
        <v>7080571</v>
      </c>
    </row>
    <row r="378" spans="1:16" x14ac:dyDescent="0.3">
      <c r="A378">
        <v>377</v>
      </c>
      <c r="B378" t="s">
        <v>395</v>
      </c>
      <c r="C378">
        <v>31</v>
      </c>
      <c r="D378" t="s">
        <v>11</v>
      </c>
      <c r="E378" t="s">
        <v>25</v>
      </c>
      <c r="F378">
        <v>30173</v>
      </c>
      <c r="G378" s="2">
        <v>42532</v>
      </c>
      <c r="H378">
        <v>22424</v>
      </c>
      <c r="I378" t="s">
        <v>16</v>
      </c>
      <c r="J378">
        <v>39</v>
      </c>
      <c r="K378" t="str">
        <f t="shared" si="26"/>
        <v>below</v>
      </c>
      <c r="L378" t="str" cm="1">
        <f t="array" ref="L378">_xlfn.IFS(J378 &gt;= 50, "Excellent", J378 &gt;= 40, "Good", J378 &gt;= 30, "Average", J378 &lt; 30, "Poor")</f>
        <v>Average</v>
      </c>
      <c r="M378" t="b">
        <f t="shared" si="27"/>
        <v>0</v>
      </c>
      <c r="N378" t="b">
        <f t="shared" si="28"/>
        <v>1</v>
      </c>
      <c r="O378" t="b">
        <f t="shared" si="29"/>
        <v>1</v>
      </c>
      <c r="P378">
        <f t="shared" si="30"/>
        <v>6743090</v>
      </c>
    </row>
    <row r="379" spans="1:16" x14ac:dyDescent="0.3">
      <c r="A379">
        <v>378</v>
      </c>
      <c r="B379" t="s">
        <v>396</v>
      </c>
      <c r="C379">
        <v>21</v>
      </c>
      <c r="D379" t="s">
        <v>11</v>
      </c>
      <c r="E379" t="s">
        <v>25</v>
      </c>
      <c r="F379">
        <v>61728</v>
      </c>
      <c r="G379" s="2">
        <v>42814</v>
      </c>
      <c r="H379">
        <v>27376</v>
      </c>
      <c r="I379" t="s">
        <v>29</v>
      </c>
      <c r="J379">
        <v>25</v>
      </c>
      <c r="K379" t="str">
        <f t="shared" si="26"/>
        <v>above</v>
      </c>
      <c r="L379" t="str" cm="1">
        <f t="array" ref="L379">_xlfn.IFS(J379 &gt;= 50, "Excellent", J379 &gt;= 40, "Good", J379 &gt;= 30, "Average", J379 &lt; 30, "Poor")</f>
        <v>Poor</v>
      </c>
      <c r="M379" t="b">
        <f t="shared" si="27"/>
        <v>0</v>
      </c>
      <c r="N379" t="b">
        <f t="shared" si="28"/>
        <v>1</v>
      </c>
      <c r="O379" t="b">
        <f t="shared" si="29"/>
        <v>1</v>
      </c>
      <c r="P379">
        <f t="shared" si="30"/>
        <v>6936786</v>
      </c>
    </row>
    <row r="380" spans="1:16" x14ac:dyDescent="0.3">
      <c r="A380">
        <v>379</v>
      </c>
      <c r="B380" t="s">
        <v>397</v>
      </c>
      <c r="C380">
        <v>57</v>
      </c>
      <c r="D380" t="s">
        <v>11</v>
      </c>
      <c r="E380" t="s">
        <v>25</v>
      </c>
      <c r="F380">
        <v>78561</v>
      </c>
      <c r="G380" s="2">
        <v>42640</v>
      </c>
      <c r="H380">
        <v>12371</v>
      </c>
      <c r="I380" t="s">
        <v>29</v>
      </c>
      <c r="J380">
        <v>35</v>
      </c>
      <c r="K380" t="str">
        <f t="shared" si="26"/>
        <v>above</v>
      </c>
      <c r="L380" t="str" cm="1">
        <f t="array" ref="L380">_xlfn.IFS(J380 &gt;= 50, "Excellent", J380 &gt;= 40, "Good", J380 &gt;= 30, "Average", J380 &lt; 30, "Poor")</f>
        <v>Average</v>
      </c>
      <c r="M380" t="b">
        <f t="shared" si="27"/>
        <v>0</v>
      </c>
      <c r="N380" t="b">
        <f t="shared" si="28"/>
        <v>1</v>
      </c>
      <c r="O380" t="b">
        <f t="shared" si="29"/>
        <v>1</v>
      </c>
      <c r="P380">
        <f t="shared" si="30"/>
        <v>6999289</v>
      </c>
    </row>
    <row r="381" spans="1:16" x14ac:dyDescent="0.3">
      <c r="A381">
        <v>380</v>
      </c>
      <c r="B381" t="s">
        <v>398</v>
      </c>
      <c r="C381">
        <v>44</v>
      </c>
      <c r="D381" t="s">
        <v>14</v>
      </c>
      <c r="E381" t="s">
        <v>25</v>
      </c>
      <c r="F381">
        <v>65948</v>
      </c>
      <c r="G381" s="2">
        <v>44549</v>
      </c>
      <c r="H381">
        <v>20964</v>
      </c>
      <c r="I381" t="s">
        <v>22</v>
      </c>
      <c r="J381">
        <v>56</v>
      </c>
      <c r="K381" t="str">
        <f t="shared" si="26"/>
        <v>above</v>
      </c>
      <c r="L381" t="str" cm="1">
        <f t="array" ref="L381">_xlfn.IFS(J381 &gt;= 50, "Excellent", J381 &gt;= 40, "Good", J381 &gt;= 30, "Average", J381 &lt; 30, "Poor")</f>
        <v>Excellent</v>
      </c>
      <c r="M381" t="b">
        <f t="shared" si="27"/>
        <v>0</v>
      </c>
      <c r="N381" t="b">
        <f t="shared" si="28"/>
        <v>1</v>
      </c>
      <c r="O381" t="b">
        <f t="shared" si="29"/>
        <v>1</v>
      </c>
      <c r="P381">
        <f t="shared" si="30"/>
        <v>6976907</v>
      </c>
    </row>
    <row r="382" spans="1:16" x14ac:dyDescent="0.3">
      <c r="A382">
        <v>381</v>
      </c>
      <c r="B382" t="s">
        <v>399</v>
      </c>
      <c r="C382">
        <v>31</v>
      </c>
      <c r="D382" t="s">
        <v>11</v>
      </c>
      <c r="E382" t="s">
        <v>15</v>
      </c>
      <c r="F382">
        <v>36769</v>
      </c>
      <c r="G382" s="2">
        <v>43157</v>
      </c>
      <c r="H382">
        <v>33578</v>
      </c>
      <c r="I382" t="s">
        <v>16</v>
      </c>
      <c r="J382">
        <v>48</v>
      </c>
      <c r="K382" t="str">
        <f t="shared" si="26"/>
        <v>below</v>
      </c>
      <c r="L382" t="str" cm="1">
        <f t="array" ref="L382">_xlfn.IFS(J382 &gt;= 50, "Excellent", J382 &gt;= 40, "Good", J382 &gt;= 30, "Average", J382 &lt; 30, "Poor")</f>
        <v>Good</v>
      </c>
      <c r="M382" t="b">
        <f t="shared" si="27"/>
        <v>0</v>
      </c>
      <c r="N382" t="b">
        <f t="shared" si="28"/>
        <v>0</v>
      </c>
      <c r="O382" t="b">
        <f t="shared" si="29"/>
        <v>1</v>
      </c>
      <c r="P382">
        <f t="shared" si="30"/>
        <v>6811982</v>
      </c>
    </row>
    <row r="383" spans="1:16" x14ac:dyDescent="0.3">
      <c r="A383">
        <v>382</v>
      </c>
      <c r="B383" t="s">
        <v>400</v>
      </c>
      <c r="C383">
        <v>56</v>
      </c>
      <c r="D383" t="s">
        <v>14</v>
      </c>
      <c r="E383" t="s">
        <v>7</v>
      </c>
      <c r="F383">
        <v>40642</v>
      </c>
      <c r="G383" s="2">
        <v>44401</v>
      </c>
      <c r="H383">
        <v>39617</v>
      </c>
      <c r="I383" t="s">
        <v>22</v>
      </c>
      <c r="J383">
        <v>37</v>
      </c>
      <c r="K383" t="str">
        <f t="shared" si="26"/>
        <v>below</v>
      </c>
      <c r="L383" t="str" cm="1">
        <f t="array" ref="L383">_xlfn.IFS(J383 &gt;= 50, "Excellent", J383 &gt;= 40, "Good", J383 &gt;= 30, "Average", J383 &lt; 30, "Poor")</f>
        <v>Average</v>
      </c>
      <c r="M383" t="b">
        <f t="shared" si="27"/>
        <v>0</v>
      </c>
      <c r="N383" t="b">
        <f t="shared" si="28"/>
        <v>0</v>
      </c>
      <c r="O383" t="b">
        <f t="shared" si="29"/>
        <v>1</v>
      </c>
      <c r="P383">
        <f t="shared" si="30"/>
        <v>7031776</v>
      </c>
    </row>
    <row r="384" spans="1:16" x14ac:dyDescent="0.3">
      <c r="A384">
        <v>383</v>
      </c>
      <c r="B384" t="s">
        <v>401</v>
      </c>
      <c r="C384">
        <v>31</v>
      </c>
      <c r="D384" t="s">
        <v>14</v>
      </c>
      <c r="E384" t="s">
        <v>15</v>
      </c>
      <c r="F384">
        <v>79796</v>
      </c>
      <c r="G384" s="2">
        <v>42878</v>
      </c>
      <c r="H384">
        <v>33545</v>
      </c>
      <c r="I384" t="s">
        <v>22</v>
      </c>
      <c r="J384">
        <v>45</v>
      </c>
      <c r="K384" t="str">
        <f t="shared" si="26"/>
        <v>above</v>
      </c>
      <c r="L384" t="str" cm="1">
        <f t="array" ref="L384">_xlfn.IFS(J384 &gt;= 50, "Excellent", J384 &gt;= 40, "Good", J384 &gt;= 30, "Average", J384 &lt; 30, "Poor")</f>
        <v>Good</v>
      </c>
      <c r="M384" t="b">
        <f t="shared" si="27"/>
        <v>0</v>
      </c>
      <c r="N384" t="b">
        <f t="shared" si="28"/>
        <v>1</v>
      </c>
      <c r="O384" t="b">
        <f t="shared" si="29"/>
        <v>1</v>
      </c>
      <c r="P384">
        <f t="shared" si="30"/>
        <v>6955998</v>
      </c>
    </row>
    <row r="385" spans="1:16" x14ac:dyDescent="0.3">
      <c r="A385">
        <v>384</v>
      </c>
      <c r="B385" t="s">
        <v>402</v>
      </c>
      <c r="C385">
        <v>25</v>
      </c>
      <c r="D385" t="s">
        <v>11</v>
      </c>
      <c r="E385" t="s">
        <v>25</v>
      </c>
      <c r="F385">
        <v>30989</v>
      </c>
      <c r="G385" s="2">
        <v>44661</v>
      </c>
      <c r="H385">
        <v>13081</v>
      </c>
      <c r="I385" t="s">
        <v>16</v>
      </c>
      <c r="J385">
        <v>26</v>
      </c>
      <c r="K385" t="str">
        <f t="shared" si="26"/>
        <v>below</v>
      </c>
      <c r="L385" t="str" cm="1">
        <f t="array" ref="L385">_xlfn.IFS(J385 &gt;= 50, "Excellent", J385 &gt;= 40, "Good", J385 &gt;= 30, "Average", J385 &lt; 30, "Poor")</f>
        <v>Poor</v>
      </c>
      <c r="M385" t="b">
        <f t="shared" si="27"/>
        <v>0</v>
      </c>
      <c r="N385" t="b">
        <f t="shared" si="28"/>
        <v>1</v>
      </c>
      <c r="O385" t="b">
        <f t="shared" si="29"/>
        <v>1</v>
      </c>
      <c r="P385">
        <f t="shared" si="30"/>
        <v>6651594</v>
      </c>
    </row>
    <row r="386" spans="1:16" x14ac:dyDescent="0.3">
      <c r="A386">
        <v>385</v>
      </c>
      <c r="B386" t="s">
        <v>403</v>
      </c>
      <c r="C386">
        <v>30</v>
      </c>
      <c r="D386" t="s">
        <v>11</v>
      </c>
      <c r="E386" t="s">
        <v>25</v>
      </c>
      <c r="F386">
        <v>45185</v>
      </c>
      <c r="G386" s="2">
        <v>45221</v>
      </c>
      <c r="H386">
        <v>13593</v>
      </c>
      <c r="I386" t="s">
        <v>12</v>
      </c>
      <c r="J386">
        <v>34</v>
      </c>
      <c r="K386" t="str">
        <f t="shared" si="26"/>
        <v>below</v>
      </c>
      <c r="L386" t="str" cm="1">
        <f t="array" ref="L386">_xlfn.IFS(J386 &gt;= 50, "Excellent", J386 &gt;= 40, "Good", J386 &gt;= 30, "Average", J386 &lt; 30, "Poor")</f>
        <v>Average</v>
      </c>
      <c r="M386" t="b">
        <f t="shared" si="27"/>
        <v>0</v>
      </c>
      <c r="N386" t="b">
        <f t="shared" si="28"/>
        <v>1</v>
      </c>
      <c r="O386" t="b">
        <f t="shared" si="29"/>
        <v>1</v>
      </c>
      <c r="P386">
        <f t="shared" si="30"/>
        <v>6830829</v>
      </c>
    </row>
    <row r="387" spans="1:16" x14ac:dyDescent="0.3">
      <c r="A387">
        <v>386</v>
      </c>
      <c r="B387" t="s">
        <v>404</v>
      </c>
      <c r="C387">
        <v>47</v>
      </c>
      <c r="D387" t="s">
        <v>14</v>
      </c>
      <c r="E387" t="s">
        <v>15</v>
      </c>
      <c r="F387">
        <v>46615</v>
      </c>
      <c r="G387" s="2">
        <v>43700</v>
      </c>
      <c r="H387">
        <v>18494</v>
      </c>
      <c r="I387" t="s">
        <v>16</v>
      </c>
      <c r="J387">
        <v>20</v>
      </c>
      <c r="K387" t="str">
        <f t="shared" ref="K387:K450" si="31">IF(F387&gt;50000,"above","below")</f>
        <v>below</v>
      </c>
      <c r="L387" t="str" cm="1">
        <f t="array" ref="L387">_xlfn.IFS(J387 &gt;= 50, "Excellent", J387 &gt;= 40, "Good", J387 &gt;= 30, "Average", J387 &lt; 30, "Poor")</f>
        <v>Poor</v>
      </c>
      <c r="M387" t="b">
        <f t="shared" ref="M387:M450" si="32">AND(E387 = "HR", I387 = "North", H387 &gt; 15000)</f>
        <v>0</v>
      </c>
      <c r="N387" t="b">
        <f t="shared" ref="N387:N450" si="33">OR(E387 = "IT", F387 &gt; 60000)</f>
        <v>0</v>
      </c>
      <c r="O387" t="b">
        <f t="shared" ref="O387:O450" si="34">NOT(E387 = "Marketing")</f>
        <v>1</v>
      </c>
      <c r="P387">
        <f t="shared" ref="P387:P450" si="35">SUMIF($E$2:$E$1001,"sales",F387:F1386)</f>
        <v>6768187</v>
      </c>
    </row>
    <row r="388" spans="1:16" x14ac:dyDescent="0.3">
      <c r="A388">
        <v>387</v>
      </c>
      <c r="B388" t="s">
        <v>405</v>
      </c>
      <c r="C388">
        <v>48</v>
      </c>
      <c r="D388" t="s">
        <v>14</v>
      </c>
      <c r="E388" t="s">
        <v>21</v>
      </c>
      <c r="F388">
        <v>39581</v>
      </c>
      <c r="G388" s="2">
        <v>41947</v>
      </c>
      <c r="H388">
        <v>29871</v>
      </c>
      <c r="I388" t="s">
        <v>12</v>
      </c>
      <c r="J388">
        <v>35</v>
      </c>
      <c r="K388" t="str">
        <f t="shared" si="31"/>
        <v>below</v>
      </c>
      <c r="L388" t="str" cm="1">
        <f t="array" ref="L388">_xlfn.IFS(J388 &gt;= 50, "Excellent", J388 &gt;= 40, "Good", J388 &gt;= 30, "Average", J388 &lt; 30, "Poor")</f>
        <v>Average</v>
      </c>
      <c r="M388" t="b">
        <f t="shared" si="32"/>
        <v>0</v>
      </c>
      <c r="N388" t="b">
        <f t="shared" si="33"/>
        <v>0</v>
      </c>
      <c r="O388" t="b">
        <f t="shared" si="34"/>
        <v>0</v>
      </c>
      <c r="P388">
        <f t="shared" si="35"/>
        <v>6790789</v>
      </c>
    </row>
    <row r="389" spans="1:16" x14ac:dyDescent="0.3">
      <c r="A389">
        <v>388</v>
      </c>
      <c r="B389" t="s">
        <v>406</v>
      </c>
      <c r="C389">
        <v>43</v>
      </c>
      <c r="D389" t="s">
        <v>11</v>
      </c>
      <c r="E389" t="s">
        <v>21</v>
      </c>
      <c r="F389">
        <v>48961</v>
      </c>
      <c r="G389" s="2">
        <v>45302</v>
      </c>
      <c r="H389">
        <v>39284</v>
      </c>
      <c r="I389" t="s">
        <v>16</v>
      </c>
      <c r="J389">
        <v>26</v>
      </c>
      <c r="K389" t="str">
        <f t="shared" si="31"/>
        <v>below</v>
      </c>
      <c r="L389" t="str" cm="1">
        <f t="array" ref="L389">_xlfn.IFS(J389 &gt;= 50, "Excellent", J389 &gt;= 40, "Good", J389 &gt;= 30, "Average", J389 &lt; 30, "Poor")</f>
        <v>Poor</v>
      </c>
      <c r="M389" t="b">
        <f t="shared" si="32"/>
        <v>0</v>
      </c>
      <c r="N389" t="b">
        <f t="shared" si="33"/>
        <v>0</v>
      </c>
      <c r="O389" t="b">
        <f t="shared" si="34"/>
        <v>0</v>
      </c>
      <c r="P389">
        <f t="shared" si="35"/>
        <v>6813190</v>
      </c>
    </row>
    <row r="390" spans="1:16" x14ac:dyDescent="0.3">
      <c r="A390">
        <v>389</v>
      </c>
      <c r="B390" t="s">
        <v>407</v>
      </c>
      <c r="C390">
        <v>46</v>
      </c>
      <c r="D390" t="s">
        <v>11</v>
      </c>
      <c r="E390" t="s">
        <v>7</v>
      </c>
      <c r="F390">
        <v>61504</v>
      </c>
      <c r="G390" s="2">
        <v>44209</v>
      </c>
      <c r="H390">
        <v>12441</v>
      </c>
      <c r="I390" t="s">
        <v>16</v>
      </c>
      <c r="J390">
        <v>48</v>
      </c>
      <c r="K390" t="str">
        <f t="shared" si="31"/>
        <v>above</v>
      </c>
      <c r="L390" t="str" cm="1">
        <f t="array" ref="L390">_xlfn.IFS(J390 &gt;= 50, "Excellent", J390 &gt;= 40, "Good", J390 &gt;= 30, "Average", J390 &lt; 30, "Poor")</f>
        <v>Good</v>
      </c>
      <c r="M390" t="b">
        <f t="shared" si="32"/>
        <v>0</v>
      </c>
      <c r="N390" t="b">
        <f t="shared" si="33"/>
        <v>1</v>
      </c>
      <c r="O390" t="b">
        <f t="shared" si="34"/>
        <v>1</v>
      </c>
      <c r="P390">
        <f t="shared" si="35"/>
        <v>6699084</v>
      </c>
    </row>
    <row r="391" spans="1:16" x14ac:dyDescent="0.3">
      <c r="A391">
        <v>390</v>
      </c>
      <c r="B391" t="s">
        <v>408</v>
      </c>
      <c r="C391">
        <v>31</v>
      </c>
      <c r="D391" t="s">
        <v>14</v>
      </c>
      <c r="E391" t="s">
        <v>18</v>
      </c>
      <c r="F391">
        <v>39070</v>
      </c>
      <c r="G391" s="2">
        <v>42983</v>
      </c>
      <c r="H391">
        <v>36667</v>
      </c>
      <c r="I391" t="s">
        <v>22</v>
      </c>
      <c r="J391">
        <v>46</v>
      </c>
      <c r="K391" t="str">
        <f t="shared" si="31"/>
        <v>below</v>
      </c>
      <c r="L391" t="str" cm="1">
        <f t="array" ref="L391">_xlfn.IFS(J391 &gt;= 50, "Excellent", J391 &gt;= 40, "Good", J391 &gt;= 30, "Average", J391 &lt; 30, "Poor")</f>
        <v>Good</v>
      </c>
      <c r="M391" t="b">
        <f t="shared" si="32"/>
        <v>0</v>
      </c>
      <c r="N391" t="b">
        <f t="shared" si="33"/>
        <v>0</v>
      </c>
      <c r="O391" t="b">
        <f t="shared" si="34"/>
        <v>1</v>
      </c>
      <c r="P391">
        <f t="shared" si="35"/>
        <v>6844441</v>
      </c>
    </row>
    <row r="392" spans="1:16" x14ac:dyDescent="0.3">
      <c r="A392">
        <v>391</v>
      </c>
      <c r="B392" t="s">
        <v>409</v>
      </c>
      <c r="C392">
        <v>56</v>
      </c>
      <c r="D392" t="s">
        <v>11</v>
      </c>
      <c r="E392" t="s">
        <v>7</v>
      </c>
      <c r="F392">
        <v>79778</v>
      </c>
      <c r="G392" s="2">
        <v>45117</v>
      </c>
      <c r="H392">
        <v>21155</v>
      </c>
      <c r="I392" t="s">
        <v>22</v>
      </c>
      <c r="J392">
        <v>42</v>
      </c>
      <c r="K392" t="str">
        <f t="shared" si="31"/>
        <v>above</v>
      </c>
      <c r="L392" t="str" cm="1">
        <f t="array" ref="L392">_xlfn.IFS(J392 &gt;= 50, "Excellent", J392 &gt;= 40, "Good", J392 &gt;= 30, "Average", J392 &lt; 30, "Poor")</f>
        <v>Good</v>
      </c>
      <c r="M392" t="b">
        <f t="shared" si="32"/>
        <v>0</v>
      </c>
      <c r="N392" t="b">
        <f t="shared" si="33"/>
        <v>1</v>
      </c>
      <c r="O392" t="b">
        <f t="shared" si="34"/>
        <v>1</v>
      </c>
      <c r="P392">
        <f t="shared" si="35"/>
        <v>6810354</v>
      </c>
    </row>
    <row r="393" spans="1:16" x14ac:dyDescent="0.3">
      <c r="A393">
        <v>392</v>
      </c>
      <c r="B393" t="s">
        <v>410</v>
      </c>
      <c r="C393">
        <v>21</v>
      </c>
      <c r="D393" t="s">
        <v>11</v>
      </c>
      <c r="E393" t="s">
        <v>21</v>
      </c>
      <c r="F393">
        <v>49063</v>
      </c>
      <c r="G393" s="2">
        <v>43005</v>
      </c>
      <c r="H393">
        <v>28123</v>
      </c>
      <c r="I393" t="s">
        <v>16</v>
      </c>
      <c r="J393">
        <v>26</v>
      </c>
      <c r="K393" t="str">
        <f t="shared" si="31"/>
        <v>below</v>
      </c>
      <c r="L393" t="str" cm="1">
        <f t="array" ref="L393">_xlfn.IFS(J393 &gt;= 50, "Excellent", J393 &gt;= 40, "Good", J393 &gt;= 30, "Average", J393 &lt; 30, "Poor")</f>
        <v>Poor</v>
      </c>
      <c r="M393" t="b">
        <f t="shared" si="32"/>
        <v>0</v>
      </c>
      <c r="N393" t="b">
        <f t="shared" si="33"/>
        <v>0</v>
      </c>
      <c r="O393" t="b">
        <f t="shared" si="34"/>
        <v>0</v>
      </c>
      <c r="P393">
        <f t="shared" si="35"/>
        <v>6638711</v>
      </c>
    </row>
    <row r="394" spans="1:16" x14ac:dyDescent="0.3">
      <c r="A394">
        <v>393</v>
      </c>
      <c r="B394" t="s">
        <v>411</v>
      </c>
      <c r="C394">
        <v>21</v>
      </c>
      <c r="D394" t="s">
        <v>11</v>
      </c>
      <c r="E394" t="s">
        <v>15</v>
      </c>
      <c r="F394">
        <v>37118</v>
      </c>
      <c r="G394" s="2">
        <v>45056</v>
      </c>
      <c r="H394">
        <v>22232</v>
      </c>
      <c r="I394" t="s">
        <v>29</v>
      </c>
      <c r="J394">
        <v>30</v>
      </c>
      <c r="K394" t="str">
        <f t="shared" si="31"/>
        <v>below</v>
      </c>
      <c r="L394" t="str" cm="1">
        <f t="array" ref="L394">_xlfn.IFS(J394 &gt;= 50, "Excellent", J394 &gt;= 40, "Good", J394 &gt;= 30, "Average", J394 &lt; 30, "Poor")</f>
        <v>Average</v>
      </c>
      <c r="M394" t="b">
        <f t="shared" si="32"/>
        <v>0</v>
      </c>
      <c r="N394" t="b">
        <f t="shared" si="33"/>
        <v>0</v>
      </c>
      <c r="O394" t="b">
        <f t="shared" si="34"/>
        <v>1</v>
      </c>
      <c r="P394">
        <f t="shared" si="35"/>
        <v>6801591</v>
      </c>
    </row>
    <row r="395" spans="1:16" x14ac:dyDescent="0.3">
      <c r="A395">
        <v>394</v>
      </c>
      <c r="B395" t="s">
        <v>412</v>
      </c>
      <c r="C395">
        <v>52</v>
      </c>
      <c r="D395" t="s">
        <v>14</v>
      </c>
      <c r="E395" t="s">
        <v>21</v>
      </c>
      <c r="F395">
        <v>69574</v>
      </c>
      <c r="G395" s="2">
        <v>44858</v>
      </c>
      <c r="H395">
        <v>30603</v>
      </c>
      <c r="I395" t="s">
        <v>12</v>
      </c>
      <c r="J395">
        <v>60</v>
      </c>
      <c r="K395" t="str">
        <f t="shared" si="31"/>
        <v>above</v>
      </c>
      <c r="L395" t="str" cm="1">
        <f t="array" ref="L395">_xlfn.IFS(J395 &gt;= 50, "Excellent", J395 &gt;= 40, "Good", J395 &gt;= 30, "Average", J395 &lt; 30, "Poor")</f>
        <v>Excellent</v>
      </c>
      <c r="M395" t="b">
        <f t="shared" si="32"/>
        <v>0</v>
      </c>
      <c r="N395" t="b">
        <f t="shared" si="33"/>
        <v>1</v>
      </c>
      <c r="O395" t="b">
        <f t="shared" si="34"/>
        <v>0</v>
      </c>
      <c r="P395">
        <f t="shared" si="35"/>
        <v>6729438</v>
      </c>
    </row>
    <row r="396" spans="1:16" x14ac:dyDescent="0.3">
      <c r="A396">
        <v>395</v>
      </c>
      <c r="B396" t="s">
        <v>413</v>
      </c>
      <c r="C396">
        <v>29</v>
      </c>
      <c r="D396" t="s">
        <v>11</v>
      </c>
      <c r="E396" t="s">
        <v>25</v>
      </c>
      <c r="F396">
        <v>58776</v>
      </c>
      <c r="G396" s="2">
        <v>45249</v>
      </c>
      <c r="H396">
        <v>25930</v>
      </c>
      <c r="I396" t="s">
        <v>12</v>
      </c>
      <c r="J396">
        <v>30</v>
      </c>
      <c r="K396" t="str">
        <f t="shared" si="31"/>
        <v>above</v>
      </c>
      <c r="L396" t="str" cm="1">
        <f t="array" ref="L396">_xlfn.IFS(J396 &gt;= 50, "Excellent", J396 &gt;= 40, "Good", J396 &gt;= 30, "Average", J396 &lt; 30, "Poor")</f>
        <v>Average</v>
      </c>
      <c r="M396" t="b">
        <f t="shared" si="32"/>
        <v>0</v>
      </c>
      <c r="N396" t="b">
        <f t="shared" si="33"/>
        <v>1</v>
      </c>
      <c r="O396" t="b">
        <f t="shared" si="34"/>
        <v>1</v>
      </c>
      <c r="P396">
        <f t="shared" si="35"/>
        <v>6951275</v>
      </c>
    </row>
    <row r="397" spans="1:16" x14ac:dyDescent="0.3">
      <c r="A397">
        <v>396</v>
      </c>
      <c r="B397" t="s">
        <v>414</v>
      </c>
      <c r="C397">
        <v>41</v>
      </c>
      <c r="D397" t="s">
        <v>14</v>
      </c>
      <c r="E397" t="s">
        <v>18</v>
      </c>
      <c r="F397">
        <v>75414</v>
      </c>
      <c r="G397" s="2">
        <v>45074</v>
      </c>
      <c r="H397">
        <v>34486</v>
      </c>
      <c r="I397" t="s">
        <v>16</v>
      </c>
      <c r="J397">
        <v>30</v>
      </c>
      <c r="K397" t="str">
        <f t="shared" si="31"/>
        <v>above</v>
      </c>
      <c r="L397" t="str" cm="1">
        <f t="array" ref="L397">_xlfn.IFS(J397 &gt;= 50, "Excellent", J397 &gt;= 40, "Good", J397 &gt;= 30, "Average", J397 &lt; 30, "Poor")</f>
        <v>Average</v>
      </c>
      <c r="M397" t="b">
        <f t="shared" si="32"/>
        <v>0</v>
      </c>
      <c r="N397" t="b">
        <f t="shared" si="33"/>
        <v>1</v>
      </c>
      <c r="O397" t="b">
        <f t="shared" si="34"/>
        <v>1</v>
      </c>
      <c r="P397">
        <f t="shared" si="35"/>
        <v>6749809</v>
      </c>
    </row>
    <row r="398" spans="1:16" x14ac:dyDescent="0.3">
      <c r="A398">
        <v>397</v>
      </c>
      <c r="B398" t="s">
        <v>415</v>
      </c>
      <c r="C398">
        <v>50</v>
      </c>
      <c r="D398" t="s">
        <v>11</v>
      </c>
      <c r="E398" t="s">
        <v>18</v>
      </c>
      <c r="F398">
        <v>45095</v>
      </c>
      <c r="G398" s="2">
        <v>43798</v>
      </c>
      <c r="H398">
        <v>37113</v>
      </c>
      <c r="I398" t="s">
        <v>12</v>
      </c>
      <c r="J398">
        <v>23</v>
      </c>
      <c r="K398" t="str">
        <f t="shared" si="31"/>
        <v>below</v>
      </c>
      <c r="L398" t="str" cm="1">
        <f t="array" ref="L398">_xlfn.IFS(J398 &gt;= 50, "Excellent", J398 &gt;= 40, "Good", J398 &gt;= 30, "Average", J398 &lt; 30, "Poor")</f>
        <v>Poor</v>
      </c>
      <c r="M398" t="b">
        <f t="shared" si="32"/>
        <v>1</v>
      </c>
      <c r="N398" t="b">
        <f t="shared" si="33"/>
        <v>0</v>
      </c>
      <c r="O398" t="b">
        <f t="shared" si="34"/>
        <v>1</v>
      </c>
      <c r="P398">
        <f t="shared" si="35"/>
        <v>6689305</v>
      </c>
    </row>
    <row r="399" spans="1:16" x14ac:dyDescent="0.3">
      <c r="A399">
        <v>398</v>
      </c>
      <c r="B399" t="s">
        <v>416</v>
      </c>
      <c r="C399">
        <v>21</v>
      </c>
      <c r="D399" t="s">
        <v>11</v>
      </c>
      <c r="E399" t="s">
        <v>15</v>
      </c>
      <c r="F399">
        <v>57300</v>
      </c>
      <c r="G399" s="2">
        <v>44188</v>
      </c>
      <c r="H399">
        <v>10502</v>
      </c>
      <c r="I399" t="s">
        <v>16</v>
      </c>
      <c r="J399">
        <v>45</v>
      </c>
      <c r="K399" t="str">
        <f t="shared" si="31"/>
        <v>above</v>
      </c>
      <c r="L399" t="str" cm="1">
        <f t="array" ref="L399">_xlfn.IFS(J399 &gt;= 50, "Excellent", J399 &gt;= 40, "Good", J399 &gt;= 30, "Average", J399 &lt; 30, "Poor")</f>
        <v>Good</v>
      </c>
      <c r="M399" t="b">
        <f t="shared" si="32"/>
        <v>0</v>
      </c>
      <c r="N399" t="b">
        <f t="shared" si="33"/>
        <v>0</v>
      </c>
      <c r="O399" t="b">
        <f t="shared" si="34"/>
        <v>1</v>
      </c>
      <c r="P399">
        <f t="shared" si="35"/>
        <v>6701266</v>
      </c>
    </row>
    <row r="400" spans="1:16" x14ac:dyDescent="0.3">
      <c r="A400">
        <v>399</v>
      </c>
      <c r="B400" t="s">
        <v>417</v>
      </c>
      <c r="C400">
        <v>32</v>
      </c>
      <c r="D400" t="s">
        <v>11</v>
      </c>
      <c r="E400" t="s">
        <v>7</v>
      </c>
      <c r="F400">
        <v>68137</v>
      </c>
      <c r="G400" s="2">
        <v>42903</v>
      </c>
      <c r="H400">
        <v>18357</v>
      </c>
      <c r="I400" t="s">
        <v>29</v>
      </c>
      <c r="J400">
        <v>38</v>
      </c>
      <c r="K400" t="str">
        <f t="shared" si="31"/>
        <v>above</v>
      </c>
      <c r="L400" t="str" cm="1">
        <f t="array" ref="L400">_xlfn.IFS(J400 &gt;= 50, "Excellent", J400 &gt;= 40, "Good", J400 &gt;= 30, "Average", J400 &lt; 30, "Poor")</f>
        <v>Average</v>
      </c>
      <c r="M400" t="b">
        <f t="shared" si="32"/>
        <v>0</v>
      </c>
      <c r="N400" t="b">
        <f t="shared" si="33"/>
        <v>1</v>
      </c>
      <c r="O400" t="b">
        <f t="shared" si="34"/>
        <v>1</v>
      </c>
      <c r="P400">
        <f t="shared" si="35"/>
        <v>6600260</v>
      </c>
    </row>
    <row r="401" spans="1:16" x14ac:dyDescent="0.3">
      <c r="A401">
        <v>400</v>
      </c>
      <c r="B401" t="s">
        <v>418</v>
      </c>
      <c r="C401">
        <v>53</v>
      </c>
      <c r="D401" t="s">
        <v>11</v>
      </c>
      <c r="E401" t="s">
        <v>18</v>
      </c>
      <c r="F401">
        <v>52098</v>
      </c>
      <c r="G401" s="2">
        <v>44997</v>
      </c>
      <c r="H401">
        <v>19452</v>
      </c>
      <c r="I401" t="s">
        <v>29</v>
      </c>
      <c r="J401">
        <v>46</v>
      </c>
      <c r="K401" t="str">
        <f t="shared" si="31"/>
        <v>above</v>
      </c>
      <c r="L401" t="str" cm="1">
        <f t="array" ref="L401">_xlfn.IFS(J401 &gt;= 50, "Excellent", J401 &gt;= 40, "Good", J401 &gt;= 30, "Average", J401 &lt; 30, "Poor")</f>
        <v>Good</v>
      </c>
      <c r="M401" t="b">
        <f t="shared" si="32"/>
        <v>0</v>
      </c>
      <c r="N401" t="b">
        <f t="shared" si="33"/>
        <v>0</v>
      </c>
      <c r="O401" t="b">
        <f t="shared" si="34"/>
        <v>1</v>
      </c>
      <c r="P401">
        <f t="shared" si="35"/>
        <v>6808426</v>
      </c>
    </row>
    <row r="402" spans="1:16" x14ac:dyDescent="0.3">
      <c r="A402">
        <v>401</v>
      </c>
      <c r="B402" t="s">
        <v>419</v>
      </c>
      <c r="C402">
        <v>39</v>
      </c>
      <c r="D402" t="s">
        <v>11</v>
      </c>
      <c r="E402" t="s">
        <v>18</v>
      </c>
      <c r="F402">
        <v>64517</v>
      </c>
      <c r="G402" s="2">
        <v>42909</v>
      </c>
      <c r="H402">
        <v>17946</v>
      </c>
      <c r="I402" t="s">
        <v>12</v>
      </c>
      <c r="J402">
        <v>25</v>
      </c>
      <c r="K402" t="str">
        <f t="shared" si="31"/>
        <v>above</v>
      </c>
      <c r="L402" t="str" cm="1">
        <f t="array" ref="L402">_xlfn.IFS(J402 &gt;= 50, "Excellent", J402 &gt;= 40, "Good", J402 &gt;= 30, "Average", J402 &lt; 30, "Poor")</f>
        <v>Poor</v>
      </c>
      <c r="M402" t="b">
        <f t="shared" si="32"/>
        <v>1</v>
      </c>
      <c r="N402" t="b">
        <f t="shared" si="33"/>
        <v>1</v>
      </c>
      <c r="O402" t="b">
        <f t="shared" si="34"/>
        <v>1</v>
      </c>
      <c r="P402">
        <f t="shared" si="35"/>
        <v>6738398</v>
      </c>
    </row>
    <row r="403" spans="1:16" x14ac:dyDescent="0.3">
      <c r="A403">
        <v>402</v>
      </c>
      <c r="B403" t="s">
        <v>420</v>
      </c>
      <c r="C403">
        <v>22</v>
      </c>
      <c r="D403" t="s">
        <v>11</v>
      </c>
      <c r="E403" t="s">
        <v>25</v>
      </c>
      <c r="F403">
        <v>44768</v>
      </c>
      <c r="G403" s="2">
        <v>44773</v>
      </c>
      <c r="H403">
        <v>18952</v>
      </c>
      <c r="I403" t="s">
        <v>22</v>
      </c>
      <c r="J403">
        <v>38</v>
      </c>
      <c r="K403" t="str">
        <f t="shared" si="31"/>
        <v>below</v>
      </c>
      <c r="L403" t="str" cm="1">
        <f t="array" ref="L403">_xlfn.IFS(J403 &gt;= 50, "Excellent", J403 &gt;= 40, "Good", J403 &gt;= 30, "Average", J403 &lt; 30, "Poor")</f>
        <v>Average</v>
      </c>
      <c r="M403" t="b">
        <f t="shared" si="32"/>
        <v>0</v>
      </c>
      <c r="N403" t="b">
        <f t="shared" si="33"/>
        <v>1</v>
      </c>
      <c r="O403" t="b">
        <f t="shared" si="34"/>
        <v>1</v>
      </c>
      <c r="P403">
        <f t="shared" si="35"/>
        <v>6620587</v>
      </c>
    </row>
    <row r="404" spans="1:16" x14ac:dyDescent="0.3">
      <c r="A404">
        <v>403</v>
      </c>
      <c r="B404" t="s">
        <v>421</v>
      </c>
      <c r="C404">
        <v>46</v>
      </c>
      <c r="D404" t="s">
        <v>14</v>
      </c>
      <c r="E404" t="s">
        <v>21</v>
      </c>
      <c r="F404">
        <v>74790</v>
      </c>
      <c r="G404" s="2">
        <v>43179</v>
      </c>
      <c r="H404">
        <v>28613</v>
      </c>
      <c r="I404" t="s">
        <v>12</v>
      </c>
      <c r="J404">
        <v>60</v>
      </c>
      <c r="K404" t="str">
        <f t="shared" si="31"/>
        <v>above</v>
      </c>
      <c r="L404" t="str" cm="1">
        <f t="array" ref="L404">_xlfn.IFS(J404 &gt;= 50, "Excellent", J404 &gt;= 40, "Good", J404 &gt;= 30, "Average", J404 &lt; 30, "Poor")</f>
        <v>Excellent</v>
      </c>
      <c r="M404" t="b">
        <f t="shared" si="32"/>
        <v>0</v>
      </c>
      <c r="N404" t="b">
        <f t="shared" si="33"/>
        <v>1</v>
      </c>
      <c r="O404" t="b">
        <f t="shared" si="34"/>
        <v>0</v>
      </c>
      <c r="P404">
        <f t="shared" si="35"/>
        <v>6526103</v>
      </c>
    </row>
    <row r="405" spans="1:16" x14ac:dyDescent="0.3">
      <c r="A405">
        <v>404</v>
      </c>
      <c r="B405" t="s">
        <v>422</v>
      </c>
      <c r="C405">
        <v>31</v>
      </c>
      <c r="D405" t="s">
        <v>14</v>
      </c>
      <c r="E405" t="s">
        <v>25</v>
      </c>
      <c r="F405">
        <v>52601</v>
      </c>
      <c r="G405" s="2">
        <v>42462</v>
      </c>
      <c r="H405">
        <v>27725</v>
      </c>
      <c r="I405" t="s">
        <v>22</v>
      </c>
      <c r="J405">
        <v>25</v>
      </c>
      <c r="K405" t="str">
        <f t="shared" si="31"/>
        <v>above</v>
      </c>
      <c r="L405" t="str" cm="1">
        <f t="array" ref="L405">_xlfn.IFS(J405 &gt;= 50, "Excellent", J405 &gt;= 40, "Good", J405 &gt;= 30, "Average", J405 &lt; 30, "Poor")</f>
        <v>Poor</v>
      </c>
      <c r="M405" t="b">
        <f t="shared" si="32"/>
        <v>0</v>
      </c>
      <c r="N405" t="b">
        <f t="shared" si="33"/>
        <v>1</v>
      </c>
      <c r="O405" t="b">
        <f t="shared" si="34"/>
        <v>1</v>
      </c>
      <c r="P405">
        <f t="shared" si="35"/>
        <v>6565433</v>
      </c>
    </row>
    <row r="406" spans="1:16" x14ac:dyDescent="0.3">
      <c r="A406">
        <v>405</v>
      </c>
      <c r="B406" t="s">
        <v>423</v>
      </c>
      <c r="C406">
        <v>38</v>
      </c>
      <c r="D406" t="s">
        <v>11</v>
      </c>
      <c r="E406" t="s">
        <v>25</v>
      </c>
      <c r="F406">
        <v>32456</v>
      </c>
      <c r="G406" s="2">
        <v>44434</v>
      </c>
      <c r="H406">
        <v>17051</v>
      </c>
      <c r="I406" t="s">
        <v>16</v>
      </c>
      <c r="J406">
        <v>44</v>
      </c>
      <c r="K406" t="str">
        <f t="shared" si="31"/>
        <v>below</v>
      </c>
      <c r="L406" t="str" cm="1">
        <f t="array" ref="L406">_xlfn.IFS(J406 &gt;= 50, "Excellent", J406 &gt;= 40, "Good", J406 &gt;= 30, "Average", J406 &lt; 30, "Poor")</f>
        <v>Good</v>
      </c>
      <c r="M406" t="b">
        <f t="shared" si="32"/>
        <v>0</v>
      </c>
      <c r="N406" t="b">
        <f t="shared" si="33"/>
        <v>1</v>
      </c>
      <c r="O406" t="b">
        <f t="shared" si="34"/>
        <v>1</v>
      </c>
      <c r="P406">
        <f t="shared" si="35"/>
        <v>6565264</v>
      </c>
    </row>
    <row r="407" spans="1:16" x14ac:dyDescent="0.3">
      <c r="A407">
        <v>406</v>
      </c>
      <c r="B407" t="s">
        <v>424</v>
      </c>
      <c r="C407">
        <v>52</v>
      </c>
      <c r="D407" t="s">
        <v>11</v>
      </c>
      <c r="E407" t="s">
        <v>18</v>
      </c>
      <c r="F407">
        <v>53130</v>
      </c>
      <c r="G407" s="2">
        <v>42787</v>
      </c>
      <c r="H407">
        <v>27229</v>
      </c>
      <c r="I407" t="s">
        <v>29</v>
      </c>
      <c r="J407">
        <v>29</v>
      </c>
      <c r="K407" t="str">
        <f t="shared" si="31"/>
        <v>above</v>
      </c>
      <c r="L407" t="str" cm="1">
        <f t="array" ref="L407">_xlfn.IFS(J407 &gt;= 50, "Excellent", J407 &gt;= 40, "Good", J407 &gt;= 30, "Average", J407 &lt; 30, "Poor")</f>
        <v>Poor</v>
      </c>
      <c r="M407" t="b">
        <f t="shared" si="32"/>
        <v>0</v>
      </c>
      <c r="N407" t="b">
        <f t="shared" si="33"/>
        <v>0</v>
      </c>
      <c r="O407" t="b">
        <f t="shared" si="34"/>
        <v>1</v>
      </c>
      <c r="P407">
        <f t="shared" si="35"/>
        <v>6368569</v>
      </c>
    </row>
    <row r="408" spans="1:16" x14ac:dyDescent="0.3">
      <c r="A408">
        <v>407</v>
      </c>
      <c r="B408" t="s">
        <v>425</v>
      </c>
      <c r="C408">
        <v>38</v>
      </c>
      <c r="D408" t="s">
        <v>11</v>
      </c>
      <c r="E408" t="s">
        <v>21</v>
      </c>
      <c r="F408">
        <v>78629</v>
      </c>
      <c r="G408" s="2">
        <v>44762</v>
      </c>
      <c r="H408">
        <v>10501</v>
      </c>
      <c r="I408" t="s">
        <v>22</v>
      </c>
      <c r="J408">
        <v>57</v>
      </c>
      <c r="K408" t="str">
        <f t="shared" si="31"/>
        <v>above</v>
      </c>
      <c r="L408" t="str" cm="1">
        <f t="array" ref="L408">_xlfn.IFS(J408 &gt;= 50, "Excellent", J408 &gt;= 40, "Good", J408 &gt;= 30, "Average", J408 &lt; 30, "Poor")</f>
        <v>Excellent</v>
      </c>
      <c r="M408" t="b">
        <f t="shared" si="32"/>
        <v>0</v>
      </c>
      <c r="N408" t="b">
        <f t="shared" si="33"/>
        <v>1</v>
      </c>
      <c r="O408" t="b">
        <f t="shared" si="34"/>
        <v>0</v>
      </c>
      <c r="P408">
        <f t="shared" si="35"/>
        <v>6487442</v>
      </c>
    </row>
    <row r="409" spans="1:16" x14ac:dyDescent="0.3">
      <c r="A409">
        <v>408</v>
      </c>
      <c r="B409" t="s">
        <v>426</v>
      </c>
      <c r="C409">
        <v>60</v>
      </c>
      <c r="D409" t="s">
        <v>14</v>
      </c>
      <c r="E409" t="s">
        <v>7</v>
      </c>
      <c r="F409">
        <v>39842</v>
      </c>
      <c r="G409" s="2">
        <v>42141</v>
      </c>
      <c r="H409">
        <v>34111</v>
      </c>
      <c r="I409" t="s">
        <v>12</v>
      </c>
      <c r="J409">
        <v>23</v>
      </c>
      <c r="K409" t="str">
        <f t="shared" si="31"/>
        <v>below</v>
      </c>
      <c r="L409" t="str" cm="1">
        <f t="array" ref="L409">_xlfn.IFS(J409 &gt;= 50, "Excellent", J409 &gt;= 40, "Good", J409 &gt;= 30, "Average", J409 &lt; 30, "Poor")</f>
        <v>Poor</v>
      </c>
      <c r="M409" t="b">
        <f t="shared" si="32"/>
        <v>0</v>
      </c>
      <c r="N409" t="b">
        <f t="shared" si="33"/>
        <v>0</v>
      </c>
      <c r="O409" t="b">
        <f t="shared" si="34"/>
        <v>1</v>
      </c>
      <c r="P409">
        <f t="shared" si="35"/>
        <v>6424624</v>
      </c>
    </row>
    <row r="410" spans="1:16" x14ac:dyDescent="0.3">
      <c r="A410">
        <v>409</v>
      </c>
      <c r="B410" t="s">
        <v>427</v>
      </c>
      <c r="C410">
        <v>59</v>
      </c>
      <c r="D410" t="s">
        <v>11</v>
      </c>
      <c r="E410" t="s">
        <v>25</v>
      </c>
      <c r="F410">
        <v>56548</v>
      </c>
      <c r="G410" s="2">
        <v>43290</v>
      </c>
      <c r="H410">
        <v>27706</v>
      </c>
      <c r="I410" t="s">
        <v>22</v>
      </c>
      <c r="J410">
        <v>33</v>
      </c>
      <c r="K410" t="str">
        <f t="shared" si="31"/>
        <v>above</v>
      </c>
      <c r="L410" t="str" cm="1">
        <f t="array" ref="L410">_xlfn.IFS(J410 &gt;= 50, "Excellent", J410 &gt;= 40, "Good", J410 &gt;= 30, "Average", J410 &lt; 30, "Poor")</f>
        <v>Average</v>
      </c>
      <c r="M410" t="b">
        <f t="shared" si="32"/>
        <v>0</v>
      </c>
      <c r="N410" t="b">
        <f t="shared" si="33"/>
        <v>1</v>
      </c>
      <c r="O410" t="b">
        <f t="shared" si="34"/>
        <v>1</v>
      </c>
      <c r="P410">
        <f t="shared" si="35"/>
        <v>6489885</v>
      </c>
    </row>
    <row r="411" spans="1:16" x14ac:dyDescent="0.3">
      <c r="A411">
        <v>410</v>
      </c>
      <c r="B411" t="s">
        <v>428</v>
      </c>
      <c r="C411">
        <v>40</v>
      </c>
      <c r="D411" t="s">
        <v>11</v>
      </c>
      <c r="E411" t="s">
        <v>21</v>
      </c>
      <c r="F411">
        <v>42326</v>
      </c>
      <c r="G411" s="2">
        <v>43473</v>
      </c>
      <c r="H411">
        <v>22577</v>
      </c>
      <c r="I411" t="s">
        <v>22</v>
      </c>
      <c r="J411">
        <v>51</v>
      </c>
      <c r="K411" t="str">
        <f t="shared" si="31"/>
        <v>below</v>
      </c>
      <c r="L411" t="str" cm="1">
        <f t="array" ref="L411">_xlfn.IFS(J411 &gt;= 50, "Excellent", J411 &gt;= 40, "Good", J411 &gt;= 30, "Average", J411 &lt; 30, "Poor")</f>
        <v>Excellent</v>
      </c>
      <c r="M411" t="b">
        <f t="shared" si="32"/>
        <v>0</v>
      </c>
      <c r="N411" t="b">
        <f t="shared" si="33"/>
        <v>0</v>
      </c>
      <c r="O411" t="b">
        <f t="shared" si="34"/>
        <v>0</v>
      </c>
      <c r="P411">
        <f t="shared" si="35"/>
        <v>6385531</v>
      </c>
    </row>
    <row r="412" spans="1:16" x14ac:dyDescent="0.3">
      <c r="A412">
        <v>411</v>
      </c>
      <c r="B412" t="s">
        <v>429</v>
      </c>
      <c r="C412">
        <v>57</v>
      </c>
      <c r="D412" t="s">
        <v>14</v>
      </c>
      <c r="E412" t="s">
        <v>25</v>
      </c>
      <c r="F412">
        <v>55529</v>
      </c>
      <c r="G412" s="2">
        <v>44870</v>
      </c>
      <c r="H412">
        <v>24535</v>
      </c>
      <c r="I412" t="s">
        <v>16</v>
      </c>
      <c r="J412">
        <v>56</v>
      </c>
      <c r="K412" t="str">
        <f t="shared" si="31"/>
        <v>above</v>
      </c>
      <c r="L412" t="str" cm="1">
        <f t="array" ref="L412">_xlfn.IFS(J412 &gt;= 50, "Excellent", J412 &gt;= 40, "Good", J412 &gt;= 30, "Average", J412 &lt; 30, "Poor")</f>
        <v>Excellent</v>
      </c>
      <c r="M412" t="b">
        <f t="shared" si="32"/>
        <v>0</v>
      </c>
      <c r="N412" t="b">
        <f t="shared" si="33"/>
        <v>1</v>
      </c>
      <c r="O412" t="b">
        <f t="shared" si="34"/>
        <v>1</v>
      </c>
      <c r="P412">
        <f t="shared" si="35"/>
        <v>6755949</v>
      </c>
    </row>
    <row r="413" spans="1:16" x14ac:dyDescent="0.3">
      <c r="A413">
        <v>412</v>
      </c>
      <c r="B413" t="s">
        <v>430</v>
      </c>
      <c r="C413">
        <v>27</v>
      </c>
      <c r="D413" t="s">
        <v>14</v>
      </c>
      <c r="E413" t="s">
        <v>21</v>
      </c>
      <c r="F413">
        <v>38790</v>
      </c>
      <c r="G413" s="2">
        <v>43806</v>
      </c>
      <c r="H413">
        <v>17372</v>
      </c>
      <c r="I413" t="s">
        <v>16</v>
      </c>
      <c r="J413">
        <v>45</v>
      </c>
      <c r="K413" t="str">
        <f t="shared" si="31"/>
        <v>below</v>
      </c>
      <c r="L413" t="str" cm="1">
        <f t="array" ref="L413">_xlfn.IFS(J413 &gt;= 50, "Excellent", J413 &gt;= 40, "Good", J413 &gt;= 30, "Average", J413 &lt; 30, "Poor")</f>
        <v>Good</v>
      </c>
      <c r="M413" t="b">
        <f t="shared" si="32"/>
        <v>0</v>
      </c>
      <c r="N413" t="b">
        <f t="shared" si="33"/>
        <v>0</v>
      </c>
      <c r="O413" t="b">
        <f t="shared" si="34"/>
        <v>0</v>
      </c>
      <c r="P413">
        <f t="shared" si="35"/>
        <v>6429879</v>
      </c>
    </row>
    <row r="414" spans="1:16" x14ac:dyDescent="0.3">
      <c r="A414">
        <v>413</v>
      </c>
      <c r="B414" t="s">
        <v>431</v>
      </c>
      <c r="C414">
        <v>57</v>
      </c>
      <c r="D414" t="s">
        <v>14</v>
      </c>
      <c r="E414" t="s">
        <v>21</v>
      </c>
      <c r="F414">
        <v>61379</v>
      </c>
      <c r="G414" s="2">
        <v>41903</v>
      </c>
      <c r="H414">
        <v>27385</v>
      </c>
      <c r="I414" t="s">
        <v>22</v>
      </c>
      <c r="J414">
        <v>32</v>
      </c>
      <c r="K414" t="str">
        <f t="shared" si="31"/>
        <v>above</v>
      </c>
      <c r="L414" t="str" cm="1">
        <f t="array" ref="L414">_xlfn.IFS(J414 &gt;= 50, "Excellent", J414 &gt;= 40, "Good", J414 &gt;= 30, "Average", J414 &lt; 30, "Poor")</f>
        <v>Average</v>
      </c>
      <c r="M414" t="b">
        <f t="shared" si="32"/>
        <v>0</v>
      </c>
      <c r="N414" t="b">
        <f t="shared" si="33"/>
        <v>1</v>
      </c>
      <c r="O414" t="b">
        <f t="shared" si="34"/>
        <v>0</v>
      </c>
      <c r="P414">
        <f t="shared" si="35"/>
        <v>6700554</v>
      </c>
    </row>
    <row r="415" spans="1:16" x14ac:dyDescent="0.3">
      <c r="A415">
        <v>414</v>
      </c>
      <c r="B415" t="s">
        <v>432</v>
      </c>
      <c r="C415">
        <v>33</v>
      </c>
      <c r="D415" t="s">
        <v>14</v>
      </c>
      <c r="E415" t="s">
        <v>25</v>
      </c>
      <c r="F415">
        <v>55066</v>
      </c>
      <c r="G415" s="2">
        <v>45281</v>
      </c>
      <c r="H415">
        <v>30394</v>
      </c>
      <c r="I415" t="s">
        <v>22</v>
      </c>
      <c r="J415">
        <v>37</v>
      </c>
      <c r="K415" t="str">
        <f t="shared" si="31"/>
        <v>above</v>
      </c>
      <c r="L415" t="str" cm="1">
        <f t="array" ref="L415">_xlfn.IFS(J415 &gt;= 50, "Excellent", J415 &gt;= 40, "Good", J415 &gt;= 30, "Average", J415 &lt; 30, "Poor")</f>
        <v>Average</v>
      </c>
      <c r="M415" t="b">
        <f t="shared" si="32"/>
        <v>0</v>
      </c>
      <c r="N415" t="b">
        <f t="shared" si="33"/>
        <v>1</v>
      </c>
      <c r="O415" t="b">
        <f t="shared" si="34"/>
        <v>1</v>
      </c>
      <c r="P415">
        <f t="shared" si="35"/>
        <v>6555443</v>
      </c>
    </row>
    <row r="416" spans="1:16" x14ac:dyDescent="0.3">
      <c r="A416">
        <v>415</v>
      </c>
      <c r="B416" t="s">
        <v>433</v>
      </c>
      <c r="C416">
        <v>35</v>
      </c>
      <c r="D416" t="s">
        <v>11</v>
      </c>
      <c r="E416" t="s">
        <v>21</v>
      </c>
      <c r="F416">
        <v>38902</v>
      </c>
      <c r="G416" s="2">
        <v>43052</v>
      </c>
      <c r="H416">
        <v>22356</v>
      </c>
      <c r="I416" t="s">
        <v>16</v>
      </c>
      <c r="J416">
        <v>38</v>
      </c>
      <c r="K416" t="str">
        <f t="shared" si="31"/>
        <v>below</v>
      </c>
      <c r="L416" t="str" cm="1">
        <f t="array" ref="L416">_xlfn.IFS(J416 &gt;= 50, "Excellent", J416 &gt;= 40, "Good", J416 &gt;= 30, "Average", J416 &lt; 30, "Poor")</f>
        <v>Average</v>
      </c>
      <c r="M416" t="b">
        <f t="shared" si="32"/>
        <v>0</v>
      </c>
      <c r="N416" t="b">
        <f t="shared" si="33"/>
        <v>0</v>
      </c>
      <c r="O416" t="b">
        <f t="shared" si="34"/>
        <v>0</v>
      </c>
      <c r="P416">
        <f t="shared" si="35"/>
        <v>6305438</v>
      </c>
    </row>
    <row r="417" spans="1:16" x14ac:dyDescent="0.3">
      <c r="A417">
        <v>416</v>
      </c>
      <c r="B417" t="s">
        <v>434</v>
      </c>
      <c r="C417">
        <v>54</v>
      </c>
      <c r="D417" t="s">
        <v>14</v>
      </c>
      <c r="E417" t="s">
        <v>7</v>
      </c>
      <c r="F417">
        <v>49222</v>
      </c>
      <c r="G417" s="2">
        <v>42993</v>
      </c>
      <c r="H417">
        <v>32738</v>
      </c>
      <c r="I417" t="s">
        <v>22</v>
      </c>
      <c r="J417">
        <v>50</v>
      </c>
      <c r="K417" t="str">
        <f t="shared" si="31"/>
        <v>below</v>
      </c>
      <c r="L417" t="str" cm="1">
        <f t="array" ref="L417">_xlfn.IFS(J417 &gt;= 50, "Excellent", J417 &gt;= 40, "Good", J417 &gt;= 30, "Average", J417 &lt; 30, "Poor")</f>
        <v>Excellent</v>
      </c>
      <c r="M417" t="b">
        <f t="shared" si="32"/>
        <v>0</v>
      </c>
      <c r="N417" t="b">
        <f t="shared" si="33"/>
        <v>0</v>
      </c>
      <c r="O417" t="b">
        <f t="shared" si="34"/>
        <v>1</v>
      </c>
      <c r="P417">
        <f t="shared" si="35"/>
        <v>6476661</v>
      </c>
    </row>
    <row r="418" spans="1:16" x14ac:dyDescent="0.3">
      <c r="A418">
        <v>417</v>
      </c>
      <c r="B418" t="s">
        <v>435</v>
      </c>
      <c r="C418">
        <v>55</v>
      </c>
      <c r="D418" t="s">
        <v>11</v>
      </c>
      <c r="E418" t="s">
        <v>18</v>
      </c>
      <c r="F418">
        <v>32100</v>
      </c>
      <c r="G418" s="2">
        <v>45416</v>
      </c>
      <c r="H418">
        <v>30297</v>
      </c>
      <c r="I418" t="s">
        <v>12</v>
      </c>
      <c r="J418">
        <v>25</v>
      </c>
      <c r="K418" t="str">
        <f t="shared" si="31"/>
        <v>below</v>
      </c>
      <c r="L418" t="str" cm="1">
        <f t="array" ref="L418">_xlfn.IFS(J418 &gt;= 50, "Excellent", J418 &gt;= 40, "Good", J418 &gt;= 30, "Average", J418 &lt; 30, "Poor")</f>
        <v>Poor</v>
      </c>
      <c r="M418" t="b">
        <f t="shared" si="32"/>
        <v>1</v>
      </c>
      <c r="N418" t="b">
        <f t="shared" si="33"/>
        <v>0</v>
      </c>
      <c r="O418" t="b">
        <f t="shared" si="34"/>
        <v>1</v>
      </c>
      <c r="P418">
        <f t="shared" si="35"/>
        <v>6434998</v>
      </c>
    </row>
    <row r="419" spans="1:16" x14ac:dyDescent="0.3">
      <c r="A419">
        <v>418</v>
      </c>
      <c r="B419" t="s">
        <v>436</v>
      </c>
      <c r="C419">
        <v>21</v>
      </c>
      <c r="D419" t="s">
        <v>14</v>
      </c>
      <c r="E419" t="s">
        <v>7</v>
      </c>
      <c r="F419">
        <v>73861</v>
      </c>
      <c r="G419" s="2">
        <v>43509</v>
      </c>
      <c r="H419">
        <v>21862</v>
      </c>
      <c r="I419" t="s">
        <v>22</v>
      </c>
      <c r="J419">
        <v>24</v>
      </c>
      <c r="K419" t="str">
        <f t="shared" si="31"/>
        <v>above</v>
      </c>
      <c r="L419" t="str" cm="1">
        <f t="array" ref="L419">_xlfn.IFS(J419 &gt;= 50, "Excellent", J419 &gt;= 40, "Good", J419 &gt;= 30, "Average", J419 &lt; 30, "Poor")</f>
        <v>Poor</v>
      </c>
      <c r="M419" t="b">
        <f t="shared" si="32"/>
        <v>0</v>
      </c>
      <c r="N419" t="b">
        <f t="shared" si="33"/>
        <v>1</v>
      </c>
      <c r="O419" t="b">
        <f t="shared" si="34"/>
        <v>1</v>
      </c>
      <c r="P419">
        <f t="shared" si="35"/>
        <v>6367969</v>
      </c>
    </row>
    <row r="420" spans="1:16" x14ac:dyDescent="0.3">
      <c r="A420">
        <v>419</v>
      </c>
      <c r="B420" t="s">
        <v>437</v>
      </c>
      <c r="C420">
        <v>32</v>
      </c>
      <c r="D420" t="s">
        <v>14</v>
      </c>
      <c r="E420" t="s">
        <v>21</v>
      </c>
      <c r="F420">
        <v>50748</v>
      </c>
      <c r="G420" s="2">
        <v>42660</v>
      </c>
      <c r="H420">
        <v>10176</v>
      </c>
      <c r="I420" t="s">
        <v>22</v>
      </c>
      <c r="J420">
        <v>57</v>
      </c>
      <c r="K420" t="str">
        <f t="shared" si="31"/>
        <v>above</v>
      </c>
      <c r="L420" t="str" cm="1">
        <f t="array" ref="L420">_xlfn.IFS(J420 &gt;= 50, "Excellent", J420 &gt;= 40, "Good", J420 &gt;= 30, "Average", J420 &lt; 30, "Poor")</f>
        <v>Excellent</v>
      </c>
      <c r="M420" t="b">
        <f t="shared" si="32"/>
        <v>0</v>
      </c>
      <c r="N420" t="b">
        <f t="shared" si="33"/>
        <v>0</v>
      </c>
      <c r="O420" t="b">
        <f t="shared" si="34"/>
        <v>0</v>
      </c>
      <c r="P420">
        <f t="shared" si="35"/>
        <v>6179589</v>
      </c>
    </row>
    <row r="421" spans="1:16" x14ac:dyDescent="0.3">
      <c r="A421">
        <v>420</v>
      </c>
      <c r="B421" t="s">
        <v>438</v>
      </c>
      <c r="C421">
        <v>50</v>
      </c>
      <c r="D421" t="s">
        <v>11</v>
      </c>
      <c r="E421" t="s">
        <v>18</v>
      </c>
      <c r="F421">
        <v>73933</v>
      </c>
      <c r="G421" s="2">
        <v>43580</v>
      </c>
      <c r="H421">
        <v>29121</v>
      </c>
      <c r="I421" t="s">
        <v>22</v>
      </c>
      <c r="J421">
        <v>60</v>
      </c>
      <c r="K421" t="str">
        <f t="shared" si="31"/>
        <v>above</v>
      </c>
      <c r="L421" t="str" cm="1">
        <f t="array" ref="L421">_xlfn.IFS(J421 &gt;= 50, "Excellent", J421 &gt;= 40, "Good", J421 &gt;= 30, "Average", J421 &lt; 30, "Poor")</f>
        <v>Excellent</v>
      </c>
      <c r="M421" t="b">
        <f t="shared" si="32"/>
        <v>0</v>
      </c>
      <c r="N421" t="b">
        <f t="shared" si="33"/>
        <v>1</v>
      </c>
      <c r="O421" t="b">
        <f t="shared" si="34"/>
        <v>1</v>
      </c>
      <c r="P421">
        <f t="shared" si="35"/>
        <v>5948979</v>
      </c>
    </row>
    <row r="422" spans="1:16" x14ac:dyDescent="0.3">
      <c r="A422">
        <v>421</v>
      </c>
      <c r="B422" t="s">
        <v>439</v>
      </c>
      <c r="C422">
        <v>48</v>
      </c>
      <c r="D422" t="s">
        <v>11</v>
      </c>
      <c r="E422" t="s">
        <v>7</v>
      </c>
      <c r="F422">
        <v>53141</v>
      </c>
      <c r="G422" s="2">
        <v>41987</v>
      </c>
      <c r="H422">
        <v>18620</v>
      </c>
      <c r="I422" t="s">
        <v>29</v>
      </c>
      <c r="J422">
        <v>30</v>
      </c>
      <c r="K422" t="str">
        <f t="shared" si="31"/>
        <v>above</v>
      </c>
      <c r="L422" t="str" cm="1">
        <f t="array" ref="L422">_xlfn.IFS(J422 &gt;= 50, "Excellent", J422 &gt;= 40, "Good", J422 &gt;= 30, "Average", J422 &lt; 30, "Poor")</f>
        <v>Average</v>
      </c>
      <c r="M422" t="b">
        <f t="shared" si="32"/>
        <v>0</v>
      </c>
      <c r="N422" t="b">
        <f t="shared" si="33"/>
        <v>0</v>
      </c>
      <c r="O422" t="b">
        <f t="shared" si="34"/>
        <v>1</v>
      </c>
      <c r="P422">
        <f t="shared" si="35"/>
        <v>6200580</v>
      </c>
    </row>
    <row r="423" spans="1:16" x14ac:dyDescent="0.3">
      <c r="A423">
        <v>422</v>
      </c>
      <c r="B423" t="s">
        <v>440</v>
      </c>
      <c r="C423">
        <v>47</v>
      </c>
      <c r="D423" t="s">
        <v>11</v>
      </c>
      <c r="E423" t="s">
        <v>7</v>
      </c>
      <c r="F423">
        <v>50331</v>
      </c>
      <c r="G423" s="2">
        <v>43988</v>
      </c>
      <c r="H423">
        <v>19460</v>
      </c>
      <c r="I423" t="s">
        <v>22</v>
      </c>
      <c r="J423">
        <v>47</v>
      </c>
      <c r="K423" t="str">
        <f t="shared" si="31"/>
        <v>above</v>
      </c>
      <c r="L423" t="str" cm="1">
        <f t="array" ref="L423">_xlfn.IFS(J423 &gt;= 50, "Excellent", J423 &gt;= 40, "Good", J423 &gt;= 30, "Average", J423 &lt; 30, "Poor")</f>
        <v>Good</v>
      </c>
      <c r="M423" t="b">
        <f t="shared" si="32"/>
        <v>0</v>
      </c>
      <c r="N423" t="b">
        <f t="shared" si="33"/>
        <v>0</v>
      </c>
      <c r="O423" t="b">
        <f t="shared" si="34"/>
        <v>1</v>
      </c>
      <c r="P423">
        <f t="shared" si="35"/>
        <v>6184760</v>
      </c>
    </row>
    <row r="424" spans="1:16" x14ac:dyDescent="0.3">
      <c r="A424">
        <v>423</v>
      </c>
      <c r="B424" t="s">
        <v>441</v>
      </c>
      <c r="C424">
        <v>29</v>
      </c>
      <c r="D424" t="s">
        <v>11</v>
      </c>
      <c r="E424" t="s">
        <v>21</v>
      </c>
      <c r="F424">
        <v>58886</v>
      </c>
      <c r="G424" s="2">
        <v>42160</v>
      </c>
      <c r="H424">
        <v>29479</v>
      </c>
      <c r="I424" t="s">
        <v>22</v>
      </c>
      <c r="J424">
        <v>54</v>
      </c>
      <c r="K424" t="str">
        <f t="shared" si="31"/>
        <v>above</v>
      </c>
      <c r="L424" t="str" cm="1">
        <f t="array" ref="L424">_xlfn.IFS(J424 &gt;= 50, "Excellent", J424 &gt;= 40, "Good", J424 &gt;= 30, "Average", J424 &lt; 30, "Poor")</f>
        <v>Excellent</v>
      </c>
      <c r="M424" t="b">
        <f t="shared" si="32"/>
        <v>0</v>
      </c>
      <c r="N424" t="b">
        <f t="shared" si="33"/>
        <v>0</v>
      </c>
      <c r="O424" t="b">
        <f t="shared" si="34"/>
        <v>0</v>
      </c>
      <c r="P424">
        <f t="shared" si="35"/>
        <v>6387685</v>
      </c>
    </row>
    <row r="425" spans="1:16" x14ac:dyDescent="0.3">
      <c r="A425">
        <v>424</v>
      </c>
      <c r="B425" t="s">
        <v>442</v>
      </c>
      <c r="C425">
        <v>35</v>
      </c>
      <c r="D425" t="s">
        <v>11</v>
      </c>
      <c r="E425" t="s">
        <v>25</v>
      </c>
      <c r="F425">
        <v>64831</v>
      </c>
      <c r="G425" s="2">
        <v>43830</v>
      </c>
      <c r="H425">
        <v>14614</v>
      </c>
      <c r="I425" t="s">
        <v>29</v>
      </c>
      <c r="J425">
        <v>27</v>
      </c>
      <c r="K425" t="str">
        <f t="shared" si="31"/>
        <v>above</v>
      </c>
      <c r="L425" t="str" cm="1">
        <f t="array" ref="L425">_xlfn.IFS(J425 &gt;= 50, "Excellent", J425 &gt;= 40, "Good", J425 &gt;= 30, "Average", J425 &lt; 30, "Poor")</f>
        <v>Poor</v>
      </c>
      <c r="M425" t="b">
        <f t="shared" si="32"/>
        <v>0</v>
      </c>
      <c r="N425" t="b">
        <f t="shared" si="33"/>
        <v>1</v>
      </c>
      <c r="O425" t="b">
        <f t="shared" si="34"/>
        <v>1</v>
      </c>
      <c r="P425">
        <f t="shared" si="35"/>
        <v>6079634</v>
      </c>
    </row>
    <row r="426" spans="1:16" x14ac:dyDescent="0.3">
      <c r="A426">
        <v>425</v>
      </c>
      <c r="B426" t="s">
        <v>443</v>
      </c>
      <c r="C426">
        <v>31</v>
      </c>
      <c r="D426" t="s">
        <v>14</v>
      </c>
      <c r="E426" t="s">
        <v>18</v>
      </c>
      <c r="F426">
        <v>73165</v>
      </c>
      <c r="G426" s="2">
        <v>44752</v>
      </c>
      <c r="H426">
        <v>36041</v>
      </c>
      <c r="I426" t="s">
        <v>22</v>
      </c>
      <c r="J426">
        <v>25</v>
      </c>
      <c r="K426" t="str">
        <f t="shared" si="31"/>
        <v>above</v>
      </c>
      <c r="L426" t="str" cm="1">
        <f t="array" ref="L426">_xlfn.IFS(J426 &gt;= 50, "Excellent", J426 &gt;= 40, "Good", J426 &gt;= 30, "Average", J426 &lt; 30, "Poor")</f>
        <v>Poor</v>
      </c>
      <c r="M426" t="b">
        <f t="shared" si="32"/>
        <v>0</v>
      </c>
      <c r="N426" t="b">
        <f t="shared" si="33"/>
        <v>1</v>
      </c>
      <c r="O426" t="b">
        <f t="shared" si="34"/>
        <v>1</v>
      </c>
      <c r="P426">
        <f t="shared" si="35"/>
        <v>6487470</v>
      </c>
    </row>
    <row r="427" spans="1:16" x14ac:dyDescent="0.3">
      <c r="A427">
        <v>426</v>
      </c>
      <c r="B427" t="s">
        <v>444</v>
      </c>
      <c r="C427">
        <v>59</v>
      </c>
      <c r="D427" t="s">
        <v>14</v>
      </c>
      <c r="E427" t="s">
        <v>18</v>
      </c>
      <c r="F427">
        <v>69404</v>
      </c>
      <c r="G427" s="2">
        <v>41915</v>
      </c>
      <c r="H427">
        <v>38241</v>
      </c>
      <c r="I427" t="s">
        <v>12</v>
      </c>
      <c r="J427">
        <v>52</v>
      </c>
      <c r="K427" t="str">
        <f t="shared" si="31"/>
        <v>above</v>
      </c>
      <c r="L427" t="str" cm="1">
        <f t="array" ref="L427">_xlfn.IFS(J427 &gt;= 50, "Excellent", J427 &gt;= 40, "Good", J427 &gt;= 30, "Average", J427 &lt; 30, "Poor")</f>
        <v>Excellent</v>
      </c>
      <c r="M427" t="b">
        <f t="shared" si="32"/>
        <v>1</v>
      </c>
      <c r="N427" t="b">
        <f t="shared" si="33"/>
        <v>1</v>
      </c>
      <c r="O427" t="b">
        <f t="shared" si="34"/>
        <v>1</v>
      </c>
      <c r="P427">
        <f t="shared" si="35"/>
        <v>6097214</v>
      </c>
    </row>
    <row r="428" spans="1:16" x14ac:dyDescent="0.3">
      <c r="A428">
        <v>427</v>
      </c>
      <c r="B428" t="s">
        <v>445</v>
      </c>
      <c r="C428">
        <v>28</v>
      </c>
      <c r="D428" t="s">
        <v>11</v>
      </c>
      <c r="E428" t="s">
        <v>15</v>
      </c>
      <c r="F428">
        <v>60228</v>
      </c>
      <c r="G428" s="2">
        <v>45284</v>
      </c>
      <c r="H428">
        <v>10017</v>
      </c>
      <c r="I428" t="s">
        <v>16</v>
      </c>
      <c r="J428">
        <v>54</v>
      </c>
      <c r="K428" t="str">
        <f t="shared" si="31"/>
        <v>above</v>
      </c>
      <c r="L428" t="str" cm="1">
        <f t="array" ref="L428">_xlfn.IFS(J428 &gt;= 50, "Excellent", J428 &gt;= 40, "Good", J428 &gt;= 30, "Average", J428 &lt; 30, "Poor")</f>
        <v>Excellent</v>
      </c>
      <c r="M428" t="b">
        <f t="shared" si="32"/>
        <v>0</v>
      </c>
      <c r="N428" t="b">
        <f t="shared" si="33"/>
        <v>1</v>
      </c>
      <c r="O428" t="b">
        <f t="shared" si="34"/>
        <v>1</v>
      </c>
      <c r="P428">
        <f t="shared" si="35"/>
        <v>6158089</v>
      </c>
    </row>
    <row r="429" spans="1:16" x14ac:dyDescent="0.3">
      <c r="A429">
        <v>428</v>
      </c>
      <c r="B429" t="s">
        <v>446</v>
      </c>
      <c r="C429">
        <v>60</v>
      </c>
      <c r="D429" t="s">
        <v>14</v>
      </c>
      <c r="E429" t="s">
        <v>21</v>
      </c>
      <c r="F429">
        <v>47621</v>
      </c>
      <c r="G429" s="2">
        <v>42024</v>
      </c>
      <c r="H429">
        <v>11124</v>
      </c>
      <c r="I429" t="s">
        <v>12</v>
      </c>
      <c r="J429">
        <v>51</v>
      </c>
      <c r="K429" t="str">
        <f t="shared" si="31"/>
        <v>below</v>
      </c>
      <c r="L429" t="str" cm="1">
        <f t="array" ref="L429">_xlfn.IFS(J429 &gt;= 50, "Excellent", J429 &gt;= 40, "Good", J429 &gt;= 30, "Average", J429 &lt; 30, "Poor")</f>
        <v>Excellent</v>
      </c>
      <c r="M429" t="b">
        <f t="shared" si="32"/>
        <v>0</v>
      </c>
      <c r="N429" t="b">
        <f t="shared" si="33"/>
        <v>0</v>
      </c>
      <c r="O429" t="b">
        <f t="shared" si="34"/>
        <v>0</v>
      </c>
      <c r="P429">
        <f t="shared" si="35"/>
        <v>6322849</v>
      </c>
    </row>
    <row r="430" spans="1:16" x14ac:dyDescent="0.3">
      <c r="A430">
        <v>429</v>
      </c>
      <c r="B430" t="s">
        <v>447</v>
      </c>
      <c r="C430">
        <v>25</v>
      </c>
      <c r="D430" t="s">
        <v>14</v>
      </c>
      <c r="E430" t="s">
        <v>18</v>
      </c>
      <c r="F430">
        <v>40736</v>
      </c>
      <c r="G430" s="2">
        <v>43575</v>
      </c>
      <c r="H430">
        <v>36274</v>
      </c>
      <c r="I430" t="s">
        <v>22</v>
      </c>
      <c r="J430">
        <v>51</v>
      </c>
      <c r="K430" t="str">
        <f t="shared" si="31"/>
        <v>below</v>
      </c>
      <c r="L430" t="str" cm="1">
        <f t="array" ref="L430">_xlfn.IFS(J430 &gt;= 50, "Excellent", J430 &gt;= 40, "Good", J430 &gt;= 30, "Average", J430 &lt; 30, "Poor")</f>
        <v>Excellent</v>
      </c>
      <c r="M430" t="b">
        <f t="shared" si="32"/>
        <v>0</v>
      </c>
      <c r="N430" t="b">
        <f t="shared" si="33"/>
        <v>0</v>
      </c>
      <c r="O430" t="b">
        <f t="shared" si="34"/>
        <v>1</v>
      </c>
      <c r="P430">
        <f t="shared" si="35"/>
        <v>6215893</v>
      </c>
    </row>
    <row r="431" spans="1:16" x14ac:dyDescent="0.3">
      <c r="A431">
        <v>430</v>
      </c>
      <c r="B431" t="s">
        <v>448</v>
      </c>
      <c r="C431">
        <v>33</v>
      </c>
      <c r="D431" t="s">
        <v>11</v>
      </c>
      <c r="E431" t="s">
        <v>25</v>
      </c>
      <c r="F431">
        <v>74154</v>
      </c>
      <c r="G431" s="2">
        <v>44918</v>
      </c>
      <c r="H431">
        <v>24068</v>
      </c>
      <c r="I431" t="s">
        <v>12</v>
      </c>
      <c r="J431">
        <v>31</v>
      </c>
      <c r="K431" t="str">
        <f t="shared" si="31"/>
        <v>above</v>
      </c>
      <c r="L431" t="str" cm="1">
        <f t="array" ref="L431">_xlfn.IFS(J431 &gt;= 50, "Excellent", J431 &gt;= 40, "Good", J431 &gt;= 30, "Average", J431 &lt; 30, "Poor")</f>
        <v>Average</v>
      </c>
      <c r="M431" t="b">
        <f t="shared" si="32"/>
        <v>0</v>
      </c>
      <c r="N431" t="b">
        <f t="shared" si="33"/>
        <v>1</v>
      </c>
      <c r="O431" t="b">
        <f t="shared" si="34"/>
        <v>1</v>
      </c>
      <c r="P431">
        <f t="shared" si="35"/>
        <v>6070137</v>
      </c>
    </row>
    <row r="432" spans="1:16" x14ac:dyDescent="0.3">
      <c r="A432">
        <v>431</v>
      </c>
      <c r="B432" t="s">
        <v>449</v>
      </c>
      <c r="C432">
        <v>49</v>
      </c>
      <c r="D432" t="s">
        <v>14</v>
      </c>
      <c r="E432" t="s">
        <v>15</v>
      </c>
      <c r="F432">
        <v>59729</v>
      </c>
      <c r="G432" s="2">
        <v>44161</v>
      </c>
      <c r="H432">
        <v>20764</v>
      </c>
      <c r="I432" t="s">
        <v>22</v>
      </c>
      <c r="J432">
        <v>58</v>
      </c>
      <c r="K432" t="str">
        <f t="shared" si="31"/>
        <v>above</v>
      </c>
      <c r="L432" t="str" cm="1">
        <f t="array" ref="L432">_xlfn.IFS(J432 &gt;= 50, "Excellent", J432 &gt;= 40, "Good", J432 &gt;= 30, "Average", J432 &lt; 30, "Poor")</f>
        <v>Excellent</v>
      </c>
      <c r="M432" t="b">
        <f t="shared" si="32"/>
        <v>0</v>
      </c>
      <c r="N432" t="b">
        <f t="shared" si="33"/>
        <v>0</v>
      </c>
      <c r="O432" t="b">
        <f t="shared" si="34"/>
        <v>1</v>
      </c>
      <c r="P432">
        <f t="shared" si="35"/>
        <v>6089605</v>
      </c>
    </row>
    <row r="433" spans="1:16" x14ac:dyDescent="0.3">
      <c r="A433">
        <v>432</v>
      </c>
      <c r="B433" t="s">
        <v>450</v>
      </c>
      <c r="C433">
        <v>25</v>
      </c>
      <c r="D433" t="s">
        <v>14</v>
      </c>
      <c r="E433" t="s">
        <v>7</v>
      </c>
      <c r="F433">
        <v>35127</v>
      </c>
      <c r="G433" s="2">
        <v>45011</v>
      </c>
      <c r="H433">
        <v>30054</v>
      </c>
      <c r="I433" t="s">
        <v>22</v>
      </c>
      <c r="J433">
        <v>27</v>
      </c>
      <c r="K433" t="str">
        <f t="shared" si="31"/>
        <v>below</v>
      </c>
      <c r="L433" t="str" cm="1">
        <f t="array" ref="L433">_xlfn.IFS(J433 &gt;= 50, "Excellent", J433 &gt;= 40, "Good", J433 &gt;= 30, "Average", J433 &lt; 30, "Poor")</f>
        <v>Poor</v>
      </c>
      <c r="M433" t="b">
        <f t="shared" si="32"/>
        <v>0</v>
      </c>
      <c r="N433" t="b">
        <f t="shared" si="33"/>
        <v>0</v>
      </c>
      <c r="O433" t="b">
        <f t="shared" si="34"/>
        <v>1</v>
      </c>
      <c r="P433">
        <f t="shared" si="35"/>
        <v>6160916</v>
      </c>
    </row>
    <row r="434" spans="1:16" x14ac:dyDescent="0.3">
      <c r="A434">
        <v>433</v>
      </c>
      <c r="B434" t="s">
        <v>451</v>
      </c>
      <c r="C434">
        <v>31</v>
      </c>
      <c r="D434" t="s">
        <v>11</v>
      </c>
      <c r="E434" t="s">
        <v>25</v>
      </c>
      <c r="F434">
        <v>61299</v>
      </c>
      <c r="G434" s="2">
        <v>45197</v>
      </c>
      <c r="H434">
        <v>28783</v>
      </c>
      <c r="I434" t="s">
        <v>29</v>
      </c>
      <c r="J434">
        <v>34</v>
      </c>
      <c r="K434" t="str">
        <f t="shared" si="31"/>
        <v>above</v>
      </c>
      <c r="L434" t="str" cm="1">
        <f t="array" ref="L434">_xlfn.IFS(J434 &gt;= 50, "Excellent", J434 &gt;= 40, "Good", J434 &gt;= 30, "Average", J434 &lt; 30, "Poor")</f>
        <v>Average</v>
      </c>
      <c r="M434" t="b">
        <f t="shared" si="32"/>
        <v>0</v>
      </c>
      <c r="N434" t="b">
        <f t="shared" si="33"/>
        <v>1</v>
      </c>
      <c r="O434" t="b">
        <f t="shared" si="34"/>
        <v>1</v>
      </c>
      <c r="P434">
        <f t="shared" si="35"/>
        <v>6168173</v>
      </c>
    </row>
    <row r="435" spans="1:16" x14ac:dyDescent="0.3">
      <c r="A435">
        <v>434</v>
      </c>
      <c r="B435" t="s">
        <v>452</v>
      </c>
      <c r="C435">
        <v>25</v>
      </c>
      <c r="D435" t="s">
        <v>11</v>
      </c>
      <c r="E435" t="s">
        <v>15</v>
      </c>
      <c r="F435">
        <v>45301</v>
      </c>
      <c r="G435" s="2">
        <v>43349</v>
      </c>
      <c r="H435">
        <v>23178</v>
      </c>
      <c r="I435" t="s">
        <v>22</v>
      </c>
      <c r="J435">
        <v>43</v>
      </c>
      <c r="K435" t="str">
        <f t="shared" si="31"/>
        <v>below</v>
      </c>
      <c r="L435" t="str" cm="1">
        <f t="array" ref="L435">_xlfn.IFS(J435 &gt;= 50, "Excellent", J435 &gt;= 40, "Good", J435 &gt;= 30, "Average", J435 &lt; 30, "Poor")</f>
        <v>Good</v>
      </c>
      <c r="M435" t="b">
        <f t="shared" si="32"/>
        <v>0</v>
      </c>
      <c r="N435" t="b">
        <f t="shared" si="33"/>
        <v>0</v>
      </c>
      <c r="O435" t="b">
        <f t="shared" si="34"/>
        <v>1</v>
      </c>
      <c r="P435">
        <f t="shared" si="35"/>
        <v>6262463</v>
      </c>
    </row>
    <row r="436" spans="1:16" x14ac:dyDescent="0.3">
      <c r="A436">
        <v>435</v>
      </c>
      <c r="B436" t="s">
        <v>453</v>
      </c>
      <c r="C436">
        <v>44</v>
      </c>
      <c r="D436" t="s">
        <v>14</v>
      </c>
      <c r="E436" t="s">
        <v>7</v>
      </c>
      <c r="F436">
        <v>65317</v>
      </c>
      <c r="G436" s="2">
        <v>42060</v>
      </c>
      <c r="H436">
        <v>17358</v>
      </c>
      <c r="I436" t="s">
        <v>29</v>
      </c>
      <c r="J436">
        <v>56</v>
      </c>
      <c r="K436" t="str">
        <f t="shared" si="31"/>
        <v>above</v>
      </c>
      <c r="L436" t="str" cm="1">
        <f t="array" ref="L436">_xlfn.IFS(J436 &gt;= 50, "Excellent", J436 &gt;= 40, "Good", J436 &gt;= 30, "Average", J436 &lt; 30, "Poor")</f>
        <v>Excellent</v>
      </c>
      <c r="M436" t="b">
        <f t="shared" si="32"/>
        <v>0</v>
      </c>
      <c r="N436" t="b">
        <f t="shared" si="33"/>
        <v>1</v>
      </c>
      <c r="O436" t="b">
        <f t="shared" si="34"/>
        <v>1</v>
      </c>
      <c r="P436">
        <f t="shared" si="35"/>
        <v>6275907</v>
      </c>
    </row>
    <row r="437" spans="1:16" x14ac:dyDescent="0.3">
      <c r="A437">
        <v>436</v>
      </c>
      <c r="B437" t="s">
        <v>454</v>
      </c>
      <c r="C437">
        <v>41</v>
      </c>
      <c r="D437" t="s">
        <v>11</v>
      </c>
      <c r="E437" t="s">
        <v>21</v>
      </c>
      <c r="F437">
        <v>52518</v>
      </c>
      <c r="G437" s="2">
        <v>44837</v>
      </c>
      <c r="H437">
        <v>36051</v>
      </c>
      <c r="I437" t="s">
        <v>16</v>
      </c>
      <c r="J437">
        <v>59</v>
      </c>
      <c r="K437" t="str">
        <f t="shared" si="31"/>
        <v>above</v>
      </c>
      <c r="L437" t="str" cm="1">
        <f t="array" ref="L437">_xlfn.IFS(J437 &gt;= 50, "Excellent", J437 &gt;= 40, "Good", J437 &gt;= 30, "Average", J437 &lt; 30, "Poor")</f>
        <v>Excellent</v>
      </c>
      <c r="M437" t="b">
        <f t="shared" si="32"/>
        <v>0</v>
      </c>
      <c r="N437" t="b">
        <f t="shared" si="33"/>
        <v>0</v>
      </c>
      <c r="O437" t="b">
        <f t="shared" si="34"/>
        <v>0</v>
      </c>
      <c r="P437">
        <f t="shared" si="35"/>
        <v>6169880</v>
      </c>
    </row>
    <row r="438" spans="1:16" x14ac:dyDescent="0.3">
      <c r="A438">
        <v>437</v>
      </c>
      <c r="B438" t="s">
        <v>455</v>
      </c>
      <c r="C438">
        <v>49</v>
      </c>
      <c r="D438" t="s">
        <v>11</v>
      </c>
      <c r="E438" t="s">
        <v>25</v>
      </c>
      <c r="F438">
        <v>62843</v>
      </c>
      <c r="G438" s="2">
        <v>42083</v>
      </c>
      <c r="H438">
        <v>18230</v>
      </c>
      <c r="I438" t="s">
        <v>16</v>
      </c>
      <c r="J438">
        <v>51</v>
      </c>
      <c r="K438" t="str">
        <f t="shared" si="31"/>
        <v>above</v>
      </c>
      <c r="L438" t="str" cm="1">
        <f t="array" ref="L438">_xlfn.IFS(J438 &gt;= 50, "Excellent", J438 &gt;= 40, "Good", J438 &gt;= 30, "Average", J438 &lt; 30, "Poor")</f>
        <v>Excellent</v>
      </c>
      <c r="M438" t="b">
        <f t="shared" si="32"/>
        <v>0</v>
      </c>
      <c r="N438" t="b">
        <f t="shared" si="33"/>
        <v>1</v>
      </c>
      <c r="O438" t="b">
        <f t="shared" si="34"/>
        <v>1</v>
      </c>
      <c r="P438">
        <f t="shared" si="35"/>
        <v>5825601</v>
      </c>
    </row>
    <row r="439" spans="1:16" x14ac:dyDescent="0.3">
      <c r="A439">
        <v>438</v>
      </c>
      <c r="B439" t="s">
        <v>456</v>
      </c>
      <c r="C439">
        <v>34</v>
      </c>
      <c r="D439" t="s">
        <v>14</v>
      </c>
      <c r="E439" t="s">
        <v>21</v>
      </c>
      <c r="F439">
        <v>70768</v>
      </c>
      <c r="G439" s="2">
        <v>44835</v>
      </c>
      <c r="H439">
        <v>10066</v>
      </c>
      <c r="I439" t="s">
        <v>12</v>
      </c>
      <c r="J439">
        <v>22</v>
      </c>
      <c r="K439" t="str">
        <f t="shared" si="31"/>
        <v>above</v>
      </c>
      <c r="L439" t="str" cm="1">
        <f t="array" ref="L439">_xlfn.IFS(J439 &gt;= 50, "Excellent", J439 &gt;= 40, "Good", J439 &gt;= 30, "Average", J439 &lt; 30, "Poor")</f>
        <v>Poor</v>
      </c>
      <c r="M439" t="b">
        <f t="shared" si="32"/>
        <v>0</v>
      </c>
      <c r="N439" t="b">
        <f t="shared" si="33"/>
        <v>1</v>
      </c>
      <c r="O439" t="b">
        <f t="shared" si="34"/>
        <v>0</v>
      </c>
      <c r="P439">
        <f t="shared" si="35"/>
        <v>5848837</v>
      </c>
    </row>
    <row r="440" spans="1:16" x14ac:dyDescent="0.3">
      <c r="A440">
        <v>439</v>
      </c>
      <c r="B440" t="s">
        <v>457</v>
      </c>
      <c r="C440">
        <v>57</v>
      </c>
      <c r="D440" t="s">
        <v>14</v>
      </c>
      <c r="E440" t="s">
        <v>21</v>
      </c>
      <c r="F440">
        <v>56285</v>
      </c>
      <c r="G440" s="2">
        <v>43678</v>
      </c>
      <c r="H440">
        <v>10143</v>
      </c>
      <c r="I440" t="s">
        <v>16</v>
      </c>
      <c r="J440">
        <v>34</v>
      </c>
      <c r="K440" t="str">
        <f t="shared" si="31"/>
        <v>above</v>
      </c>
      <c r="L440" t="str" cm="1">
        <f t="array" ref="L440">_xlfn.IFS(J440 &gt;= 50, "Excellent", J440 &gt;= 40, "Good", J440 &gt;= 30, "Average", J440 &lt; 30, "Poor")</f>
        <v>Average</v>
      </c>
      <c r="M440" t="b">
        <f t="shared" si="32"/>
        <v>0</v>
      </c>
      <c r="N440" t="b">
        <f t="shared" si="33"/>
        <v>0</v>
      </c>
      <c r="O440" t="b">
        <f t="shared" si="34"/>
        <v>0</v>
      </c>
      <c r="P440">
        <f t="shared" si="35"/>
        <v>6015451</v>
      </c>
    </row>
    <row r="441" spans="1:16" x14ac:dyDescent="0.3">
      <c r="A441">
        <v>440</v>
      </c>
      <c r="B441" t="s">
        <v>458</v>
      </c>
      <c r="C441">
        <v>36</v>
      </c>
      <c r="D441" t="s">
        <v>14</v>
      </c>
      <c r="E441" t="s">
        <v>15</v>
      </c>
      <c r="F441">
        <v>54186</v>
      </c>
      <c r="G441" s="2">
        <v>43751</v>
      </c>
      <c r="H441">
        <v>37019</v>
      </c>
      <c r="I441" t="s">
        <v>16</v>
      </c>
      <c r="J441">
        <v>34</v>
      </c>
      <c r="K441" t="str">
        <f t="shared" si="31"/>
        <v>above</v>
      </c>
      <c r="L441" t="str" cm="1">
        <f t="array" ref="L441">_xlfn.IFS(J441 &gt;= 50, "Excellent", J441 &gt;= 40, "Good", J441 &gt;= 30, "Average", J441 &lt; 30, "Poor")</f>
        <v>Average</v>
      </c>
      <c r="M441" t="b">
        <f t="shared" si="32"/>
        <v>0</v>
      </c>
      <c r="N441" t="b">
        <f t="shared" si="33"/>
        <v>0</v>
      </c>
      <c r="O441" t="b">
        <f t="shared" si="34"/>
        <v>1</v>
      </c>
      <c r="P441">
        <f t="shared" si="35"/>
        <v>6296439</v>
      </c>
    </row>
    <row r="442" spans="1:16" x14ac:dyDescent="0.3">
      <c r="A442">
        <v>441</v>
      </c>
      <c r="B442" t="s">
        <v>459</v>
      </c>
      <c r="C442">
        <v>44</v>
      </c>
      <c r="D442" t="s">
        <v>14</v>
      </c>
      <c r="E442" t="s">
        <v>18</v>
      </c>
      <c r="F442">
        <v>65062</v>
      </c>
      <c r="G442" s="2">
        <v>42818</v>
      </c>
      <c r="H442">
        <v>39699</v>
      </c>
      <c r="I442" t="s">
        <v>16</v>
      </c>
      <c r="J442">
        <v>42</v>
      </c>
      <c r="K442" t="str">
        <f t="shared" si="31"/>
        <v>above</v>
      </c>
      <c r="L442" t="str" cm="1">
        <f t="array" ref="L442">_xlfn.IFS(J442 &gt;= 50, "Excellent", J442 &gt;= 40, "Good", J442 &gt;= 30, "Average", J442 &lt; 30, "Poor")</f>
        <v>Good</v>
      </c>
      <c r="M442" t="b">
        <f t="shared" si="32"/>
        <v>0</v>
      </c>
      <c r="N442" t="b">
        <f t="shared" si="33"/>
        <v>1</v>
      </c>
      <c r="O442" t="b">
        <f t="shared" si="34"/>
        <v>1</v>
      </c>
      <c r="P442">
        <f t="shared" si="35"/>
        <v>6159452</v>
      </c>
    </row>
    <row r="443" spans="1:16" x14ac:dyDescent="0.3">
      <c r="A443">
        <v>442</v>
      </c>
      <c r="B443" t="s">
        <v>460</v>
      </c>
      <c r="C443">
        <v>31</v>
      </c>
      <c r="D443" t="s">
        <v>11</v>
      </c>
      <c r="E443" t="s">
        <v>21</v>
      </c>
      <c r="F443">
        <v>69260</v>
      </c>
      <c r="G443" s="2">
        <v>43037</v>
      </c>
      <c r="H443">
        <v>26837</v>
      </c>
      <c r="I443" t="s">
        <v>29</v>
      </c>
      <c r="J443">
        <v>43</v>
      </c>
      <c r="K443" t="str">
        <f t="shared" si="31"/>
        <v>above</v>
      </c>
      <c r="L443" t="str" cm="1">
        <f t="array" ref="L443">_xlfn.IFS(J443 &gt;= 50, "Excellent", J443 &gt;= 40, "Good", J443 &gt;= 30, "Average", J443 &lt; 30, "Poor")</f>
        <v>Good</v>
      </c>
      <c r="M443" t="b">
        <f t="shared" si="32"/>
        <v>0</v>
      </c>
      <c r="N443" t="b">
        <f t="shared" si="33"/>
        <v>1</v>
      </c>
      <c r="O443" t="b">
        <f t="shared" si="34"/>
        <v>0</v>
      </c>
      <c r="P443">
        <f t="shared" si="35"/>
        <v>5929671</v>
      </c>
    </row>
    <row r="444" spans="1:16" x14ac:dyDescent="0.3">
      <c r="A444">
        <v>443</v>
      </c>
      <c r="B444" t="s">
        <v>461</v>
      </c>
      <c r="C444">
        <v>37</v>
      </c>
      <c r="D444" t="s">
        <v>11</v>
      </c>
      <c r="E444" t="s">
        <v>21</v>
      </c>
      <c r="F444">
        <v>44153</v>
      </c>
      <c r="G444" s="2">
        <v>44679</v>
      </c>
      <c r="H444">
        <v>15868</v>
      </c>
      <c r="I444" t="s">
        <v>16</v>
      </c>
      <c r="J444">
        <v>55</v>
      </c>
      <c r="K444" t="str">
        <f t="shared" si="31"/>
        <v>below</v>
      </c>
      <c r="L444" t="str" cm="1">
        <f t="array" ref="L444">_xlfn.IFS(J444 &gt;= 50, "Excellent", J444 &gt;= 40, "Good", J444 &gt;= 30, "Average", J444 &lt; 30, "Poor")</f>
        <v>Excellent</v>
      </c>
      <c r="M444" t="b">
        <f t="shared" si="32"/>
        <v>0</v>
      </c>
      <c r="N444" t="b">
        <f t="shared" si="33"/>
        <v>0</v>
      </c>
      <c r="O444" t="b">
        <f t="shared" si="34"/>
        <v>0</v>
      </c>
      <c r="P444">
        <f t="shared" si="35"/>
        <v>6072079</v>
      </c>
    </row>
    <row r="445" spans="1:16" x14ac:dyDescent="0.3">
      <c r="A445">
        <v>444</v>
      </c>
      <c r="B445" t="s">
        <v>462</v>
      </c>
      <c r="C445">
        <v>34</v>
      </c>
      <c r="D445" t="s">
        <v>11</v>
      </c>
      <c r="E445" t="s">
        <v>7</v>
      </c>
      <c r="F445">
        <v>51525</v>
      </c>
      <c r="G445" s="2">
        <v>44619</v>
      </c>
      <c r="H445">
        <v>28413</v>
      </c>
      <c r="I445" t="s">
        <v>12</v>
      </c>
      <c r="J445">
        <v>53</v>
      </c>
      <c r="K445" t="str">
        <f t="shared" si="31"/>
        <v>above</v>
      </c>
      <c r="L445" t="str" cm="1">
        <f t="array" ref="L445">_xlfn.IFS(J445 &gt;= 50, "Excellent", J445 &gt;= 40, "Good", J445 &gt;= 30, "Average", J445 &lt; 30, "Poor")</f>
        <v>Excellent</v>
      </c>
      <c r="M445" t="b">
        <f t="shared" si="32"/>
        <v>0</v>
      </c>
      <c r="N445" t="b">
        <f t="shared" si="33"/>
        <v>0</v>
      </c>
      <c r="O445" t="b">
        <f t="shared" si="34"/>
        <v>1</v>
      </c>
      <c r="P445">
        <f t="shared" si="35"/>
        <v>6005499</v>
      </c>
    </row>
    <row r="446" spans="1:16" x14ac:dyDescent="0.3">
      <c r="A446">
        <v>445</v>
      </c>
      <c r="B446" t="s">
        <v>463</v>
      </c>
      <c r="C446">
        <v>50</v>
      </c>
      <c r="D446" t="s">
        <v>11</v>
      </c>
      <c r="E446" t="s">
        <v>18</v>
      </c>
      <c r="F446">
        <v>56669</v>
      </c>
      <c r="G446" s="2">
        <v>44431</v>
      </c>
      <c r="H446">
        <v>21067</v>
      </c>
      <c r="I446" t="s">
        <v>16</v>
      </c>
      <c r="J446">
        <v>43</v>
      </c>
      <c r="K446" t="str">
        <f t="shared" si="31"/>
        <v>above</v>
      </c>
      <c r="L446" t="str" cm="1">
        <f t="array" ref="L446">_xlfn.IFS(J446 &gt;= 50, "Excellent", J446 &gt;= 40, "Good", J446 &gt;= 30, "Average", J446 &lt; 30, "Poor")</f>
        <v>Good</v>
      </c>
      <c r="M446" t="b">
        <f t="shared" si="32"/>
        <v>0</v>
      </c>
      <c r="N446" t="b">
        <f t="shared" si="33"/>
        <v>0</v>
      </c>
      <c r="O446" t="b">
        <f t="shared" si="34"/>
        <v>1</v>
      </c>
      <c r="P446">
        <f t="shared" si="35"/>
        <v>6148740</v>
      </c>
    </row>
    <row r="447" spans="1:16" x14ac:dyDescent="0.3">
      <c r="A447">
        <v>446</v>
      </c>
      <c r="B447" t="s">
        <v>464</v>
      </c>
      <c r="C447">
        <v>51</v>
      </c>
      <c r="D447" t="s">
        <v>11</v>
      </c>
      <c r="E447" t="s">
        <v>18</v>
      </c>
      <c r="F447">
        <v>57006</v>
      </c>
      <c r="G447" s="2">
        <v>44362</v>
      </c>
      <c r="H447">
        <v>24898</v>
      </c>
      <c r="I447" t="s">
        <v>29</v>
      </c>
      <c r="J447">
        <v>51</v>
      </c>
      <c r="K447" t="str">
        <f t="shared" si="31"/>
        <v>above</v>
      </c>
      <c r="L447" t="str" cm="1">
        <f t="array" ref="L447">_xlfn.IFS(J447 &gt;= 50, "Excellent", J447 &gt;= 40, "Good", J447 &gt;= 30, "Average", J447 &lt; 30, "Poor")</f>
        <v>Excellent</v>
      </c>
      <c r="M447" t="b">
        <f t="shared" si="32"/>
        <v>0</v>
      </c>
      <c r="N447" t="b">
        <f t="shared" si="33"/>
        <v>0</v>
      </c>
      <c r="O447" t="b">
        <f t="shared" si="34"/>
        <v>1</v>
      </c>
      <c r="P447">
        <f t="shared" si="35"/>
        <v>5868942</v>
      </c>
    </row>
    <row r="448" spans="1:16" x14ac:dyDescent="0.3">
      <c r="A448">
        <v>447</v>
      </c>
      <c r="B448" t="s">
        <v>465</v>
      </c>
      <c r="C448">
        <v>28</v>
      </c>
      <c r="D448" t="s">
        <v>14</v>
      </c>
      <c r="E448" t="s">
        <v>15</v>
      </c>
      <c r="F448">
        <v>38591</v>
      </c>
      <c r="G448" s="2">
        <v>43927</v>
      </c>
      <c r="H448">
        <v>29898</v>
      </c>
      <c r="I448" t="s">
        <v>22</v>
      </c>
      <c r="J448">
        <v>36</v>
      </c>
      <c r="K448" t="str">
        <f t="shared" si="31"/>
        <v>below</v>
      </c>
      <c r="L448" t="str" cm="1">
        <f t="array" ref="L448">_xlfn.IFS(J448 &gt;= 50, "Excellent", J448 &gt;= 40, "Good", J448 &gt;= 30, "Average", J448 &lt; 30, "Poor")</f>
        <v>Average</v>
      </c>
      <c r="M448" t="b">
        <f t="shared" si="32"/>
        <v>0</v>
      </c>
      <c r="N448" t="b">
        <f t="shared" si="33"/>
        <v>0</v>
      </c>
      <c r="O448" t="b">
        <f t="shared" si="34"/>
        <v>1</v>
      </c>
      <c r="P448">
        <f t="shared" si="35"/>
        <v>5949664</v>
      </c>
    </row>
    <row r="449" spans="1:16" x14ac:dyDescent="0.3">
      <c r="A449">
        <v>448</v>
      </c>
      <c r="B449" t="s">
        <v>466</v>
      </c>
      <c r="C449">
        <v>30</v>
      </c>
      <c r="D449" t="s">
        <v>11</v>
      </c>
      <c r="E449" t="s">
        <v>25</v>
      </c>
      <c r="F449">
        <v>72754</v>
      </c>
      <c r="G449" s="2">
        <v>43212</v>
      </c>
      <c r="H449">
        <v>21813</v>
      </c>
      <c r="I449" t="s">
        <v>12</v>
      </c>
      <c r="J449">
        <v>31</v>
      </c>
      <c r="K449" t="str">
        <f t="shared" si="31"/>
        <v>above</v>
      </c>
      <c r="L449" t="str" cm="1">
        <f t="array" ref="L449">_xlfn.IFS(J449 &gt;= 50, "Excellent", J449 &gt;= 40, "Good", J449 &gt;= 30, "Average", J449 &lt; 30, "Poor")</f>
        <v>Average</v>
      </c>
      <c r="M449" t="b">
        <f t="shared" si="32"/>
        <v>0</v>
      </c>
      <c r="N449" t="b">
        <f t="shared" si="33"/>
        <v>1</v>
      </c>
      <c r="O449" t="b">
        <f t="shared" si="34"/>
        <v>1</v>
      </c>
      <c r="P449">
        <f t="shared" si="35"/>
        <v>6001334</v>
      </c>
    </row>
    <row r="450" spans="1:16" x14ac:dyDescent="0.3">
      <c r="A450">
        <v>449</v>
      </c>
      <c r="B450" t="s">
        <v>467</v>
      </c>
      <c r="C450">
        <v>36</v>
      </c>
      <c r="D450" t="s">
        <v>14</v>
      </c>
      <c r="E450" t="s">
        <v>15</v>
      </c>
      <c r="F450">
        <v>33214</v>
      </c>
      <c r="G450" s="2">
        <v>44300</v>
      </c>
      <c r="H450">
        <v>39008</v>
      </c>
      <c r="I450" t="s">
        <v>16</v>
      </c>
      <c r="J450">
        <v>38</v>
      </c>
      <c r="K450" t="str">
        <f t="shared" si="31"/>
        <v>below</v>
      </c>
      <c r="L450" t="str" cm="1">
        <f t="array" ref="L450">_xlfn.IFS(J450 &gt;= 50, "Excellent", J450 &gt;= 40, "Good", J450 &gt;= 30, "Average", J450 &lt; 30, "Poor")</f>
        <v>Average</v>
      </c>
      <c r="M450" t="b">
        <f t="shared" si="32"/>
        <v>0</v>
      </c>
      <c r="N450" t="b">
        <f t="shared" si="33"/>
        <v>0</v>
      </c>
      <c r="O450" t="b">
        <f t="shared" si="34"/>
        <v>1</v>
      </c>
      <c r="P450">
        <f t="shared" si="35"/>
        <v>5975283</v>
      </c>
    </row>
    <row r="451" spans="1:16" x14ac:dyDescent="0.3">
      <c r="A451">
        <v>450</v>
      </c>
      <c r="B451" t="s">
        <v>468</v>
      </c>
      <c r="C451">
        <v>21</v>
      </c>
      <c r="D451" t="s">
        <v>11</v>
      </c>
      <c r="E451" t="s">
        <v>18</v>
      </c>
      <c r="F451">
        <v>53986</v>
      </c>
      <c r="G451" s="2">
        <v>45056</v>
      </c>
      <c r="H451">
        <v>18850</v>
      </c>
      <c r="I451" t="s">
        <v>16</v>
      </c>
      <c r="J451">
        <v>33</v>
      </c>
      <c r="K451" t="str">
        <f t="shared" ref="K451:K514" si="36">IF(F451&gt;50000,"above","below")</f>
        <v>above</v>
      </c>
      <c r="L451" t="str" cm="1">
        <f t="array" ref="L451">_xlfn.IFS(J451 &gt;= 50, "Excellent", J451 &gt;= 40, "Good", J451 &gt;= 30, "Average", J451 &lt; 30, "Poor")</f>
        <v>Average</v>
      </c>
      <c r="M451" t="b">
        <f t="shared" ref="M451:M514" si="37">AND(E451 = "HR", I451 = "North", H451 &gt; 15000)</f>
        <v>0</v>
      </c>
      <c r="N451" t="b">
        <f t="shared" ref="N451:N514" si="38">OR(E451 = "IT", F451 &gt; 60000)</f>
        <v>0</v>
      </c>
      <c r="O451" t="b">
        <f t="shared" ref="O451:O514" si="39">NOT(E451 = "Marketing")</f>
        <v>1</v>
      </c>
      <c r="P451">
        <f t="shared" ref="P451:P514" si="40">SUMIF($E$2:$E$1001,"sales",F451:F1450)</f>
        <v>5990096</v>
      </c>
    </row>
    <row r="452" spans="1:16" x14ac:dyDescent="0.3">
      <c r="A452">
        <v>451</v>
      </c>
      <c r="B452" t="s">
        <v>469</v>
      </c>
      <c r="C452">
        <v>30</v>
      </c>
      <c r="D452" t="s">
        <v>14</v>
      </c>
      <c r="E452" t="s">
        <v>15</v>
      </c>
      <c r="F452">
        <v>45079</v>
      </c>
      <c r="G452" s="2">
        <v>44988</v>
      </c>
      <c r="H452">
        <v>32981</v>
      </c>
      <c r="I452" t="s">
        <v>22</v>
      </c>
      <c r="J452">
        <v>39</v>
      </c>
      <c r="K452" t="str">
        <f t="shared" si="36"/>
        <v>below</v>
      </c>
      <c r="L452" t="str" cm="1">
        <f t="array" ref="L452">_xlfn.IFS(J452 &gt;= 50, "Excellent", J452 &gt;= 40, "Good", J452 &gt;= 30, "Average", J452 &lt; 30, "Poor")</f>
        <v>Average</v>
      </c>
      <c r="M452" t="b">
        <f t="shared" si="37"/>
        <v>0</v>
      </c>
      <c r="N452" t="b">
        <f t="shared" si="38"/>
        <v>0</v>
      </c>
      <c r="O452" t="b">
        <f t="shared" si="39"/>
        <v>1</v>
      </c>
      <c r="P452">
        <f t="shared" si="40"/>
        <v>5905877</v>
      </c>
    </row>
    <row r="453" spans="1:16" x14ac:dyDescent="0.3">
      <c r="A453">
        <v>452</v>
      </c>
      <c r="B453" t="s">
        <v>470</v>
      </c>
      <c r="C453">
        <v>54</v>
      </c>
      <c r="D453" t="s">
        <v>11</v>
      </c>
      <c r="E453" t="s">
        <v>18</v>
      </c>
      <c r="F453">
        <v>45643</v>
      </c>
      <c r="G453" s="2">
        <v>42828</v>
      </c>
      <c r="H453">
        <v>14157</v>
      </c>
      <c r="I453" t="s">
        <v>16</v>
      </c>
      <c r="J453">
        <v>27</v>
      </c>
      <c r="K453" t="str">
        <f t="shared" si="36"/>
        <v>below</v>
      </c>
      <c r="L453" t="str" cm="1">
        <f t="array" ref="L453">_xlfn.IFS(J453 &gt;= 50, "Excellent", J453 &gt;= 40, "Good", J453 &gt;= 30, "Average", J453 &lt; 30, "Poor")</f>
        <v>Poor</v>
      </c>
      <c r="M453" t="b">
        <f t="shared" si="37"/>
        <v>0</v>
      </c>
      <c r="N453" t="b">
        <f t="shared" si="38"/>
        <v>0</v>
      </c>
      <c r="O453" t="b">
        <f t="shared" si="39"/>
        <v>1</v>
      </c>
      <c r="P453">
        <f t="shared" si="40"/>
        <v>6012824</v>
      </c>
    </row>
    <row r="454" spans="1:16" x14ac:dyDescent="0.3">
      <c r="A454">
        <v>453</v>
      </c>
      <c r="B454" t="s">
        <v>471</v>
      </c>
      <c r="C454">
        <v>40</v>
      </c>
      <c r="D454" t="s">
        <v>11</v>
      </c>
      <c r="E454" t="s">
        <v>18</v>
      </c>
      <c r="F454">
        <v>65959</v>
      </c>
      <c r="G454" s="2">
        <v>44870</v>
      </c>
      <c r="H454">
        <v>23190</v>
      </c>
      <c r="I454" t="s">
        <v>29</v>
      </c>
      <c r="J454">
        <v>50</v>
      </c>
      <c r="K454" t="str">
        <f t="shared" si="36"/>
        <v>above</v>
      </c>
      <c r="L454" t="str" cm="1">
        <f t="array" ref="L454">_xlfn.IFS(J454 &gt;= 50, "Excellent", J454 &gt;= 40, "Good", J454 &gt;= 30, "Average", J454 &lt; 30, "Poor")</f>
        <v>Excellent</v>
      </c>
      <c r="M454" t="b">
        <f t="shared" si="37"/>
        <v>0</v>
      </c>
      <c r="N454" t="b">
        <f t="shared" si="38"/>
        <v>1</v>
      </c>
      <c r="O454" t="b">
        <f t="shared" si="39"/>
        <v>1</v>
      </c>
      <c r="P454">
        <f t="shared" si="40"/>
        <v>6020918</v>
      </c>
    </row>
    <row r="455" spans="1:16" x14ac:dyDescent="0.3">
      <c r="A455">
        <v>454</v>
      </c>
      <c r="B455" t="s">
        <v>472</v>
      </c>
      <c r="C455">
        <v>34</v>
      </c>
      <c r="D455" t="s">
        <v>11</v>
      </c>
      <c r="E455" t="s">
        <v>21</v>
      </c>
      <c r="F455">
        <v>71104</v>
      </c>
      <c r="G455" s="2">
        <v>42784</v>
      </c>
      <c r="H455">
        <v>28892</v>
      </c>
      <c r="I455" t="s">
        <v>29</v>
      </c>
      <c r="J455">
        <v>49</v>
      </c>
      <c r="K455" t="str">
        <f t="shared" si="36"/>
        <v>above</v>
      </c>
      <c r="L455" t="str" cm="1">
        <f t="array" ref="L455">_xlfn.IFS(J455 &gt;= 50, "Excellent", J455 &gt;= 40, "Good", J455 &gt;= 30, "Average", J455 &lt; 30, "Poor")</f>
        <v>Good</v>
      </c>
      <c r="M455" t="b">
        <f t="shared" si="37"/>
        <v>0</v>
      </c>
      <c r="N455" t="b">
        <f t="shared" si="38"/>
        <v>1</v>
      </c>
      <c r="O455" t="b">
        <f t="shared" si="39"/>
        <v>0</v>
      </c>
      <c r="P455">
        <f t="shared" si="40"/>
        <v>6172979</v>
      </c>
    </row>
    <row r="456" spans="1:16" x14ac:dyDescent="0.3">
      <c r="A456">
        <v>455</v>
      </c>
      <c r="B456" t="s">
        <v>473</v>
      </c>
      <c r="C456">
        <v>22</v>
      </c>
      <c r="D456" t="s">
        <v>11</v>
      </c>
      <c r="E456" t="s">
        <v>21</v>
      </c>
      <c r="F456">
        <v>58836</v>
      </c>
      <c r="G456" s="2">
        <v>42428</v>
      </c>
      <c r="H456">
        <v>23124</v>
      </c>
      <c r="I456" t="s">
        <v>22</v>
      </c>
      <c r="J456">
        <v>45</v>
      </c>
      <c r="K456" t="str">
        <f t="shared" si="36"/>
        <v>above</v>
      </c>
      <c r="L456" t="str" cm="1">
        <f t="array" ref="L456">_xlfn.IFS(J456 &gt;= 50, "Excellent", J456 &gt;= 40, "Good", J456 &gt;= 30, "Average", J456 &lt; 30, "Poor")</f>
        <v>Good</v>
      </c>
      <c r="M456" t="b">
        <f t="shared" si="37"/>
        <v>0</v>
      </c>
      <c r="N456" t="b">
        <f t="shared" si="38"/>
        <v>0</v>
      </c>
      <c r="O456" t="b">
        <f t="shared" si="39"/>
        <v>0</v>
      </c>
      <c r="P456">
        <f t="shared" si="40"/>
        <v>6018716</v>
      </c>
    </row>
    <row r="457" spans="1:16" x14ac:dyDescent="0.3">
      <c r="A457">
        <v>456</v>
      </c>
      <c r="B457" t="s">
        <v>474</v>
      </c>
      <c r="C457">
        <v>54</v>
      </c>
      <c r="D457" t="s">
        <v>11</v>
      </c>
      <c r="E457" t="s">
        <v>25</v>
      </c>
      <c r="F457">
        <v>40896</v>
      </c>
      <c r="G457" s="2">
        <v>44046</v>
      </c>
      <c r="H457">
        <v>31460</v>
      </c>
      <c r="I457" t="s">
        <v>29</v>
      </c>
      <c r="J457">
        <v>33</v>
      </c>
      <c r="K457" t="str">
        <f t="shared" si="36"/>
        <v>below</v>
      </c>
      <c r="L457" t="str" cm="1">
        <f t="array" ref="L457">_xlfn.IFS(J457 &gt;= 50, "Excellent", J457 &gt;= 40, "Good", J457 &gt;= 30, "Average", J457 &lt; 30, "Poor")</f>
        <v>Average</v>
      </c>
      <c r="M457" t="b">
        <f t="shared" si="37"/>
        <v>0</v>
      </c>
      <c r="N457" t="b">
        <f t="shared" si="38"/>
        <v>1</v>
      </c>
      <c r="O457" t="b">
        <f t="shared" si="39"/>
        <v>1</v>
      </c>
      <c r="P457">
        <f t="shared" si="40"/>
        <v>6083420</v>
      </c>
    </row>
    <row r="458" spans="1:16" x14ac:dyDescent="0.3">
      <c r="A458">
        <v>457</v>
      </c>
      <c r="B458" t="s">
        <v>475</v>
      </c>
      <c r="C458">
        <v>43</v>
      </c>
      <c r="D458" t="s">
        <v>11</v>
      </c>
      <c r="E458" t="s">
        <v>18</v>
      </c>
      <c r="F458">
        <v>71538</v>
      </c>
      <c r="G458" s="2">
        <v>42253</v>
      </c>
      <c r="H458">
        <v>11052</v>
      </c>
      <c r="I458" t="s">
        <v>12</v>
      </c>
      <c r="J458">
        <v>58</v>
      </c>
      <c r="K458" t="str">
        <f t="shared" si="36"/>
        <v>above</v>
      </c>
      <c r="L458" t="str" cm="1">
        <f t="array" ref="L458">_xlfn.IFS(J458 &gt;= 50, "Excellent", J458 &gt;= 40, "Good", J458 &gt;= 30, "Average", J458 &lt; 30, "Poor")</f>
        <v>Excellent</v>
      </c>
      <c r="M458" t="b">
        <f t="shared" si="37"/>
        <v>0</v>
      </c>
      <c r="N458" t="b">
        <f t="shared" si="38"/>
        <v>1</v>
      </c>
      <c r="O458" t="b">
        <f t="shared" si="39"/>
        <v>1</v>
      </c>
      <c r="P458">
        <f t="shared" si="40"/>
        <v>6201122</v>
      </c>
    </row>
    <row r="459" spans="1:16" x14ac:dyDescent="0.3">
      <c r="A459">
        <v>458</v>
      </c>
      <c r="B459" t="s">
        <v>476</v>
      </c>
      <c r="C459">
        <v>33</v>
      </c>
      <c r="D459" t="s">
        <v>11</v>
      </c>
      <c r="E459" t="s">
        <v>21</v>
      </c>
      <c r="F459">
        <v>61165</v>
      </c>
      <c r="G459" s="2">
        <v>42865</v>
      </c>
      <c r="H459">
        <v>27077</v>
      </c>
      <c r="I459" t="s">
        <v>22</v>
      </c>
      <c r="J459">
        <v>45</v>
      </c>
      <c r="K459" t="str">
        <f t="shared" si="36"/>
        <v>above</v>
      </c>
      <c r="L459" t="str" cm="1">
        <f t="array" ref="L459">_xlfn.IFS(J459 &gt;= 50, "Excellent", J459 &gt;= 40, "Good", J459 &gt;= 30, "Average", J459 &lt; 30, "Poor")</f>
        <v>Good</v>
      </c>
      <c r="M459" t="b">
        <f t="shared" si="37"/>
        <v>0</v>
      </c>
      <c r="N459" t="b">
        <f t="shared" si="38"/>
        <v>1</v>
      </c>
      <c r="O459" t="b">
        <f t="shared" si="39"/>
        <v>0</v>
      </c>
      <c r="P459">
        <f t="shared" si="40"/>
        <v>5976941</v>
      </c>
    </row>
    <row r="460" spans="1:16" x14ac:dyDescent="0.3">
      <c r="A460">
        <v>459</v>
      </c>
      <c r="B460" t="s">
        <v>477</v>
      </c>
      <c r="C460">
        <v>51</v>
      </c>
      <c r="D460" t="s">
        <v>14</v>
      </c>
      <c r="E460" t="s">
        <v>21</v>
      </c>
      <c r="F460">
        <v>74071</v>
      </c>
      <c r="G460" s="2">
        <v>44899</v>
      </c>
      <c r="H460">
        <v>27206</v>
      </c>
      <c r="I460" t="s">
        <v>29</v>
      </c>
      <c r="J460">
        <v>23</v>
      </c>
      <c r="K460" t="str">
        <f t="shared" si="36"/>
        <v>above</v>
      </c>
      <c r="L460" t="str" cm="1">
        <f t="array" ref="L460">_xlfn.IFS(J460 &gt;= 50, "Excellent", J460 &gt;= 40, "Good", J460 &gt;= 30, "Average", J460 &lt; 30, "Poor")</f>
        <v>Poor</v>
      </c>
      <c r="M460" t="b">
        <f t="shared" si="37"/>
        <v>0</v>
      </c>
      <c r="N460" t="b">
        <f t="shared" si="38"/>
        <v>1</v>
      </c>
      <c r="O460" t="b">
        <f t="shared" si="39"/>
        <v>0</v>
      </c>
      <c r="P460">
        <f t="shared" si="40"/>
        <v>5806106</v>
      </c>
    </row>
    <row r="461" spans="1:16" x14ac:dyDescent="0.3">
      <c r="A461">
        <v>460</v>
      </c>
      <c r="B461" t="s">
        <v>478</v>
      </c>
      <c r="C461">
        <v>23</v>
      </c>
      <c r="D461" t="s">
        <v>14</v>
      </c>
      <c r="E461" t="s">
        <v>18</v>
      </c>
      <c r="F461">
        <v>73291</v>
      </c>
      <c r="G461" s="2">
        <v>42436</v>
      </c>
      <c r="H461">
        <v>18320</v>
      </c>
      <c r="I461" t="s">
        <v>29</v>
      </c>
      <c r="J461">
        <v>24</v>
      </c>
      <c r="K461" t="str">
        <f t="shared" si="36"/>
        <v>above</v>
      </c>
      <c r="L461" t="str" cm="1">
        <f t="array" ref="L461">_xlfn.IFS(J461 &gt;= 50, "Excellent", J461 &gt;= 40, "Good", J461 &gt;= 30, "Average", J461 &lt; 30, "Poor")</f>
        <v>Poor</v>
      </c>
      <c r="M461" t="b">
        <f t="shared" si="37"/>
        <v>0</v>
      </c>
      <c r="N461" t="b">
        <f t="shared" si="38"/>
        <v>1</v>
      </c>
      <c r="O461" t="b">
        <f t="shared" si="39"/>
        <v>1</v>
      </c>
      <c r="P461">
        <f t="shared" si="40"/>
        <v>5762446</v>
      </c>
    </row>
    <row r="462" spans="1:16" x14ac:dyDescent="0.3">
      <c r="A462">
        <v>461</v>
      </c>
      <c r="B462" t="s">
        <v>479</v>
      </c>
      <c r="C462">
        <v>50</v>
      </c>
      <c r="D462" t="s">
        <v>11</v>
      </c>
      <c r="E462" t="s">
        <v>7</v>
      </c>
      <c r="F462">
        <v>33293</v>
      </c>
      <c r="G462" s="2">
        <v>42701</v>
      </c>
      <c r="H462">
        <v>17615</v>
      </c>
      <c r="I462" t="s">
        <v>29</v>
      </c>
      <c r="J462">
        <v>23</v>
      </c>
      <c r="K462" t="str">
        <f t="shared" si="36"/>
        <v>below</v>
      </c>
      <c r="L462" t="str" cm="1">
        <f t="array" ref="L462">_xlfn.IFS(J462 &gt;= 50, "Excellent", J462 &gt;= 40, "Good", J462 &gt;= 30, "Average", J462 &lt; 30, "Poor")</f>
        <v>Poor</v>
      </c>
      <c r="M462" t="b">
        <f t="shared" si="37"/>
        <v>0</v>
      </c>
      <c r="N462" t="b">
        <f t="shared" si="38"/>
        <v>0</v>
      </c>
      <c r="O462" t="b">
        <f t="shared" si="39"/>
        <v>1</v>
      </c>
      <c r="P462">
        <f t="shared" si="40"/>
        <v>5730505</v>
      </c>
    </row>
    <row r="463" spans="1:16" x14ac:dyDescent="0.3">
      <c r="A463">
        <v>462</v>
      </c>
      <c r="B463" t="s">
        <v>480</v>
      </c>
      <c r="C463">
        <v>29</v>
      </c>
      <c r="D463" t="s">
        <v>11</v>
      </c>
      <c r="E463" t="s">
        <v>7</v>
      </c>
      <c r="F463">
        <v>48762</v>
      </c>
      <c r="G463" s="2">
        <v>44412</v>
      </c>
      <c r="H463">
        <v>26240</v>
      </c>
      <c r="I463" t="s">
        <v>22</v>
      </c>
      <c r="J463">
        <v>43</v>
      </c>
      <c r="K463" t="str">
        <f t="shared" si="36"/>
        <v>below</v>
      </c>
      <c r="L463" t="str" cm="1">
        <f t="array" ref="L463">_xlfn.IFS(J463 &gt;= 50, "Excellent", J463 &gt;= 40, "Good", J463 &gt;= 30, "Average", J463 &lt; 30, "Poor")</f>
        <v>Good</v>
      </c>
      <c r="M463" t="b">
        <f t="shared" si="37"/>
        <v>0</v>
      </c>
      <c r="N463" t="b">
        <f t="shared" si="38"/>
        <v>0</v>
      </c>
      <c r="O463" t="b">
        <f t="shared" si="39"/>
        <v>1</v>
      </c>
      <c r="P463">
        <f t="shared" si="40"/>
        <v>5724307</v>
      </c>
    </row>
    <row r="464" spans="1:16" x14ac:dyDescent="0.3">
      <c r="A464">
        <v>463</v>
      </c>
      <c r="B464" t="s">
        <v>481</v>
      </c>
      <c r="C464">
        <v>22</v>
      </c>
      <c r="D464" t="s">
        <v>14</v>
      </c>
      <c r="E464" t="s">
        <v>21</v>
      </c>
      <c r="F464">
        <v>57892</v>
      </c>
      <c r="G464" s="2">
        <v>41885</v>
      </c>
      <c r="H464">
        <v>23412</v>
      </c>
      <c r="I464" t="s">
        <v>22</v>
      </c>
      <c r="J464">
        <v>39</v>
      </c>
      <c r="K464" t="str">
        <f t="shared" si="36"/>
        <v>above</v>
      </c>
      <c r="L464" t="str" cm="1">
        <f t="array" ref="L464">_xlfn.IFS(J464 &gt;= 50, "Excellent", J464 &gt;= 40, "Good", J464 &gt;= 30, "Average", J464 &lt; 30, "Poor")</f>
        <v>Average</v>
      </c>
      <c r="M464" t="b">
        <f t="shared" si="37"/>
        <v>0</v>
      </c>
      <c r="N464" t="b">
        <f t="shared" si="38"/>
        <v>0</v>
      </c>
      <c r="O464" t="b">
        <f t="shared" si="39"/>
        <v>0</v>
      </c>
      <c r="P464">
        <f t="shared" si="40"/>
        <v>5709045</v>
      </c>
    </row>
    <row r="465" spans="1:16" x14ac:dyDescent="0.3">
      <c r="A465">
        <v>464</v>
      </c>
      <c r="B465" t="s">
        <v>482</v>
      </c>
      <c r="C465">
        <v>25</v>
      </c>
      <c r="D465" t="s">
        <v>14</v>
      </c>
      <c r="E465" t="s">
        <v>21</v>
      </c>
      <c r="F465">
        <v>37685</v>
      </c>
      <c r="G465" s="2">
        <v>45223</v>
      </c>
      <c r="H465">
        <v>39594</v>
      </c>
      <c r="I465" t="s">
        <v>12</v>
      </c>
      <c r="J465">
        <v>33</v>
      </c>
      <c r="K465" t="str">
        <f t="shared" si="36"/>
        <v>below</v>
      </c>
      <c r="L465" t="str" cm="1">
        <f t="array" ref="L465">_xlfn.IFS(J465 &gt;= 50, "Excellent", J465 &gt;= 40, "Good", J465 &gt;= 30, "Average", J465 &lt; 30, "Poor")</f>
        <v>Average</v>
      </c>
      <c r="M465" t="b">
        <f t="shared" si="37"/>
        <v>0</v>
      </c>
      <c r="N465" t="b">
        <f t="shared" si="38"/>
        <v>0</v>
      </c>
      <c r="O465" t="b">
        <f t="shared" si="39"/>
        <v>0</v>
      </c>
      <c r="P465">
        <f t="shared" si="40"/>
        <v>5568524</v>
      </c>
    </row>
    <row r="466" spans="1:16" x14ac:dyDescent="0.3">
      <c r="A466">
        <v>465</v>
      </c>
      <c r="B466" t="s">
        <v>483</v>
      </c>
      <c r="C466">
        <v>44</v>
      </c>
      <c r="D466" t="s">
        <v>11</v>
      </c>
      <c r="E466" t="s">
        <v>7</v>
      </c>
      <c r="F466">
        <v>67756</v>
      </c>
      <c r="G466" s="2">
        <v>43602</v>
      </c>
      <c r="H466">
        <v>25460</v>
      </c>
      <c r="I466" t="s">
        <v>29</v>
      </c>
      <c r="J466">
        <v>26</v>
      </c>
      <c r="K466" t="str">
        <f t="shared" si="36"/>
        <v>above</v>
      </c>
      <c r="L466" t="str" cm="1">
        <f t="array" ref="L466">_xlfn.IFS(J466 &gt;= 50, "Excellent", J466 &gt;= 40, "Good", J466 &gt;= 30, "Average", J466 &lt; 30, "Poor")</f>
        <v>Poor</v>
      </c>
      <c r="M466" t="b">
        <f t="shared" si="37"/>
        <v>0</v>
      </c>
      <c r="N466" t="b">
        <f t="shared" si="38"/>
        <v>1</v>
      </c>
      <c r="O466" t="b">
        <f t="shared" si="39"/>
        <v>1</v>
      </c>
      <c r="P466">
        <f t="shared" si="40"/>
        <v>5742423</v>
      </c>
    </row>
    <row r="467" spans="1:16" x14ac:dyDescent="0.3">
      <c r="A467">
        <v>466</v>
      </c>
      <c r="B467" t="s">
        <v>484</v>
      </c>
      <c r="C467">
        <v>22</v>
      </c>
      <c r="D467" t="s">
        <v>14</v>
      </c>
      <c r="E467" t="s">
        <v>15</v>
      </c>
      <c r="F467">
        <v>58673</v>
      </c>
      <c r="G467" s="2">
        <v>42420</v>
      </c>
      <c r="H467">
        <v>16670</v>
      </c>
      <c r="I467" t="s">
        <v>12</v>
      </c>
      <c r="J467">
        <v>38</v>
      </c>
      <c r="K467" t="str">
        <f t="shared" si="36"/>
        <v>above</v>
      </c>
      <c r="L467" t="str" cm="1">
        <f t="array" ref="L467">_xlfn.IFS(J467 &gt;= 50, "Excellent", J467 &gt;= 40, "Good", J467 &gt;= 30, "Average", J467 &lt; 30, "Poor")</f>
        <v>Average</v>
      </c>
      <c r="M467" t="b">
        <f t="shared" si="37"/>
        <v>0</v>
      </c>
      <c r="N467" t="b">
        <f t="shared" si="38"/>
        <v>0</v>
      </c>
      <c r="O467" t="b">
        <f t="shared" si="39"/>
        <v>1</v>
      </c>
      <c r="P467">
        <f t="shared" si="40"/>
        <v>5830043</v>
      </c>
    </row>
    <row r="468" spans="1:16" x14ac:dyDescent="0.3">
      <c r="A468">
        <v>467</v>
      </c>
      <c r="B468" t="s">
        <v>485</v>
      </c>
      <c r="C468">
        <v>27</v>
      </c>
      <c r="D468" t="s">
        <v>14</v>
      </c>
      <c r="E468" t="s">
        <v>21</v>
      </c>
      <c r="F468">
        <v>31987</v>
      </c>
      <c r="G468" s="2">
        <v>43002</v>
      </c>
      <c r="H468">
        <v>11590</v>
      </c>
      <c r="I468" t="s">
        <v>22</v>
      </c>
      <c r="J468">
        <v>54</v>
      </c>
      <c r="K468" t="str">
        <f t="shared" si="36"/>
        <v>below</v>
      </c>
      <c r="L468" t="str" cm="1">
        <f t="array" ref="L468">_xlfn.IFS(J468 &gt;= 50, "Excellent", J468 &gt;= 40, "Good", J468 &gt;= 30, "Average", J468 &lt; 30, "Poor")</f>
        <v>Excellent</v>
      </c>
      <c r="M468" t="b">
        <f t="shared" si="37"/>
        <v>0</v>
      </c>
      <c r="N468" t="b">
        <f t="shared" si="38"/>
        <v>0</v>
      </c>
      <c r="O468" t="b">
        <f t="shared" si="39"/>
        <v>0</v>
      </c>
      <c r="P468">
        <f t="shared" si="40"/>
        <v>5586082</v>
      </c>
    </row>
    <row r="469" spans="1:16" x14ac:dyDescent="0.3">
      <c r="A469">
        <v>468</v>
      </c>
      <c r="B469" t="s">
        <v>486</v>
      </c>
      <c r="C469">
        <v>50</v>
      </c>
      <c r="D469" t="s">
        <v>14</v>
      </c>
      <c r="E469" t="s">
        <v>18</v>
      </c>
      <c r="F469">
        <v>46119</v>
      </c>
      <c r="G469" s="2">
        <v>43769</v>
      </c>
      <c r="H469">
        <v>14266</v>
      </c>
      <c r="I469" t="s">
        <v>12</v>
      </c>
      <c r="J469">
        <v>26</v>
      </c>
      <c r="K469" t="str">
        <f t="shared" si="36"/>
        <v>below</v>
      </c>
      <c r="L469" t="str" cm="1">
        <f t="array" ref="L469">_xlfn.IFS(J469 &gt;= 50, "Excellent", J469 &gt;= 40, "Good", J469 &gt;= 30, "Average", J469 &lt; 30, "Poor")</f>
        <v>Poor</v>
      </c>
      <c r="M469" t="b">
        <f t="shared" si="37"/>
        <v>0</v>
      </c>
      <c r="N469" t="b">
        <f t="shared" si="38"/>
        <v>0</v>
      </c>
      <c r="O469" t="b">
        <f t="shared" si="39"/>
        <v>1</v>
      </c>
      <c r="P469">
        <f t="shared" si="40"/>
        <v>5779753</v>
      </c>
    </row>
    <row r="470" spans="1:16" x14ac:dyDescent="0.3">
      <c r="A470">
        <v>469</v>
      </c>
      <c r="B470" t="s">
        <v>487</v>
      </c>
      <c r="C470">
        <v>51</v>
      </c>
      <c r="D470" t="s">
        <v>14</v>
      </c>
      <c r="E470" t="s">
        <v>7</v>
      </c>
      <c r="F470">
        <v>41396</v>
      </c>
      <c r="G470" s="2">
        <v>43641</v>
      </c>
      <c r="H470">
        <v>21008</v>
      </c>
      <c r="I470" t="s">
        <v>16</v>
      </c>
      <c r="J470">
        <v>23</v>
      </c>
      <c r="K470" t="str">
        <f t="shared" si="36"/>
        <v>below</v>
      </c>
      <c r="L470" t="str" cm="1">
        <f t="array" ref="L470">_xlfn.IFS(J470 &gt;= 50, "Excellent", J470 &gt;= 40, "Good", J470 &gt;= 30, "Average", J470 &lt; 30, "Poor")</f>
        <v>Poor</v>
      </c>
      <c r="M470" t="b">
        <f t="shared" si="37"/>
        <v>0</v>
      </c>
      <c r="N470" t="b">
        <f t="shared" si="38"/>
        <v>0</v>
      </c>
      <c r="O470" t="b">
        <f t="shared" si="39"/>
        <v>1</v>
      </c>
      <c r="P470">
        <f t="shared" si="40"/>
        <v>5635230</v>
      </c>
    </row>
    <row r="471" spans="1:16" x14ac:dyDescent="0.3">
      <c r="A471">
        <v>470</v>
      </c>
      <c r="B471" t="s">
        <v>488</v>
      </c>
      <c r="C471">
        <v>20</v>
      </c>
      <c r="D471" t="s">
        <v>11</v>
      </c>
      <c r="E471" t="s">
        <v>18</v>
      </c>
      <c r="F471">
        <v>48145</v>
      </c>
      <c r="G471" s="2">
        <v>44236</v>
      </c>
      <c r="H471">
        <v>38946</v>
      </c>
      <c r="I471" t="s">
        <v>22</v>
      </c>
      <c r="J471">
        <v>55</v>
      </c>
      <c r="K471" t="str">
        <f t="shared" si="36"/>
        <v>below</v>
      </c>
      <c r="L471" t="str" cm="1">
        <f t="array" ref="L471">_xlfn.IFS(J471 &gt;= 50, "Excellent", J471 &gt;= 40, "Good", J471 &gt;= 30, "Average", J471 &lt; 30, "Poor")</f>
        <v>Excellent</v>
      </c>
      <c r="M471" t="b">
        <f t="shared" si="37"/>
        <v>0</v>
      </c>
      <c r="N471" t="b">
        <f t="shared" si="38"/>
        <v>0</v>
      </c>
      <c r="O471" t="b">
        <f t="shared" si="39"/>
        <v>1</v>
      </c>
      <c r="P471">
        <f t="shared" si="40"/>
        <v>5647422</v>
      </c>
    </row>
    <row r="472" spans="1:16" x14ac:dyDescent="0.3">
      <c r="A472">
        <v>471</v>
      </c>
      <c r="B472" t="s">
        <v>489</v>
      </c>
      <c r="C472">
        <v>40</v>
      </c>
      <c r="D472" t="s">
        <v>11</v>
      </c>
      <c r="E472" t="s">
        <v>18</v>
      </c>
      <c r="F472">
        <v>79269</v>
      </c>
      <c r="G472" s="2">
        <v>44418</v>
      </c>
      <c r="H472">
        <v>17075</v>
      </c>
      <c r="I472" t="s">
        <v>22</v>
      </c>
      <c r="J472">
        <v>54</v>
      </c>
      <c r="K472" t="str">
        <f t="shared" si="36"/>
        <v>above</v>
      </c>
      <c r="L472" t="str" cm="1">
        <f t="array" ref="L472">_xlfn.IFS(J472 &gt;= 50, "Excellent", J472 &gt;= 40, "Good", J472 &gt;= 30, "Average", J472 &lt; 30, "Poor")</f>
        <v>Excellent</v>
      </c>
      <c r="M472" t="b">
        <f t="shared" si="37"/>
        <v>0</v>
      </c>
      <c r="N472" t="b">
        <f t="shared" si="38"/>
        <v>1</v>
      </c>
      <c r="O472" t="b">
        <f t="shared" si="39"/>
        <v>1</v>
      </c>
      <c r="P472">
        <f t="shared" si="40"/>
        <v>5785290</v>
      </c>
    </row>
    <row r="473" spans="1:16" x14ac:dyDescent="0.3">
      <c r="A473">
        <v>472</v>
      </c>
      <c r="B473" t="s">
        <v>490</v>
      </c>
      <c r="C473">
        <v>39</v>
      </c>
      <c r="D473" t="s">
        <v>11</v>
      </c>
      <c r="E473" t="s">
        <v>7</v>
      </c>
      <c r="F473">
        <v>32900</v>
      </c>
      <c r="G473" s="2">
        <v>43614</v>
      </c>
      <c r="H473">
        <v>35572</v>
      </c>
      <c r="I473" t="s">
        <v>12</v>
      </c>
      <c r="J473">
        <v>37</v>
      </c>
      <c r="K473" t="str">
        <f t="shared" si="36"/>
        <v>below</v>
      </c>
      <c r="L473" t="str" cm="1">
        <f t="array" ref="L473">_xlfn.IFS(J473 &gt;= 50, "Excellent", J473 &gt;= 40, "Good", J473 &gt;= 30, "Average", J473 &lt; 30, "Poor")</f>
        <v>Average</v>
      </c>
      <c r="M473" t="b">
        <f t="shared" si="37"/>
        <v>0</v>
      </c>
      <c r="N473" t="b">
        <f t="shared" si="38"/>
        <v>0</v>
      </c>
      <c r="O473" t="b">
        <f t="shared" si="39"/>
        <v>1</v>
      </c>
      <c r="P473">
        <f t="shared" si="40"/>
        <v>5475172</v>
      </c>
    </row>
    <row r="474" spans="1:16" x14ac:dyDescent="0.3">
      <c r="A474">
        <v>473</v>
      </c>
      <c r="B474" t="s">
        <v>491</v>
      </c>
      <c r="C474">
        <v>40</v>
      </c>
      <c r="D474" t="s">
        <v>14</v>
      </c>
      <c r="E474" t="s">
        <v>25</v>
      </c>
      <c r="F474">
        <v>53892</v>
      </c>
      <c r="G474" s="2">
        <v>43792</v>
      </c>
      <c r="H474">
        <v>39813</v>
      </c>
      <c r="I474" t="s">
        <v>29</v>
      </c>
      <c r="J474">
        <v>32</v>
      </c>
      <c r="K474" t="str">
        <f t="shared" si="36"/>
        <v>above</v>
      </c>
      <c r="L474" t="str" cm="1">
        <f t="array" ref="L474">_xlfn.IFS(J474 &gt;= 50, "Excellent", J474 &gt;= 40, "Good", J474 &gt;= 30, "Average", J474 &lt; 30, "Poor")</f>
        <v>Average</v>
      </c>
      <c r="M474" t="b">
        <f t="shared" si="37"/>
        <v>0</v>
      </c>
      <c r="N474" t="b">
        <f t="shared" si="38"/>
        <v>1</v>
      </c>
      <c r="O474" t="b">
        <f t="shared" si="39"/>
        <v>1</v>
      </c>
      <c r="P474">
        <f t="shared" si="40"/>
        <v>5492235</v>
      </c>
    </row>
    <row r="475" spans="1:16" x14ac:dyDescent="0.3">
      <c r="A475">
        <v>474</v>
      </c>
      <c r="B475" t="s">
        <v>492</v>
      </c>
      <c r="C475">
        <v>52</v>
      </c>
      <c r="D475" t="s">
        <v>11</v>
      </c>
      <c r="E475" t="s">
        <v>18</v>
      </c>
      <c r="F475">
        <v>57911</v>
      </c>
      <c r="G475" s="2">
        <v>43137</v>
      </c>
      <c r="H475">
        <v>29896</v>
      </c>
      <c r="I475" t="s">
        <v>12</v>
      </c>
      <c r="J475">
        <v>22</v>
      </c>
      <c r="K475" t="str">
        <f t="shared" si="36"/>
        <v>above</v>
      </c>
      <c r="L475" t="str" cm="1">
        <f t="array" ref="L475">_xlfn.IFS(J475 &gt;= 50, "Excellent", J475 &gt;= 40, "Good", J475 &gt;= 30, "Average", J475 &lt; 30, "Poor")</f>
        <v>Poor</v>
      </c>
      <c r="M475" t="b">
        <f t="shared" si="37"/>
        <v>1</v>
      </c>
      <c r="N475" t="b">
        <f t="shared" si="38"/>
        <v>0</v>
      </c>
      <c r="O475" t="b">
        <f t="shared" si="39"/>
        <v>1</v>
      </c>
      <c r="P475">
        <f t="shared" si="40"/>
        <v>5612549</v>
      </c>
    </row>
    <row r="476" spans="1:16" x14ac:dyDescent="0.3">
      <c r="A476">
        <v>475</v>
      </c>
      <c r="B476" t="s">
        <v>493</v>
      </c>
      <c r="C476">
        <v>33</v>
      </c>
      <c r="D476" t="s">
        <v>11</v>
      </c>
      <c r="E476" t="s">
        <v>7</v>
      </c>
      <c r="F476">
        <v>36363</v>
      </c>
      <c r="G476" s="2">
        <v>43474</v>
      </c>
      <c r="H476">
        <v>33324</v>
      </c>
      <c r="I476" t="s">
        <v>22</v>
      </c>
      <c r="J476">
        <v>59</v>
      </c>
      <c r="K476" t="str">
        <f t="shared" si="36"/>
        <v>below</v>
      </c>
      <c r="L476" t="str" cm="1">
        <f t="array" ref="L476">_xlfn.IFS(J476 &gt;= 50, "Excellent", J476 &gt;= 40, "Good", J476 &gt;= 30, "Average", J476 &lt; 30, "Poor")</f>
        <v>Excellent</v>
      </c>
      <c r="M476" t="b">
        <f t="shared" si="37"/>
        <v>0</v>
      </c>
      <c r="N476" t="b">
        <f t="shared" si="38"/>
        <v>0</v>
      </c>
      <c r="O476" t="b">
        <f t="shared" si="39"/>
        <v>1</v>
      </c>
      <c r="P476">
        <f t="shared" si="40"/>
        <v>5598707</v>
      </c>
    </row>
    <row r="477" spans="1:16" x14ac:dyDescent="0.3">
      <c r="A477">
        <v>476</v>
      </c>
      <c r="B477" t="s">
        <v>494</v>
      </c>
      <c r="C477">
        <v>32</v>
      </c>
      <c r="D477" t="s">
        <v>11</v>
      </c>
      <c r="E477" t="s">
        <v>25</v>
      </c>
      <c r="F477">
        <v>62189</v>
      </c>
      <c r="G477" s="2">
        <v>45407</v>
      </c>
      <c r="H477">
        <v>33601</v>
      </c>
      <c r="I477" t="s">
        <v>29</v>
      </c>
      <c r="J477">
        <v>31</v>
      </c>
      <c r="K477" t="str">
        <f t="shared" si="36"/>
        <v>above</v>
      </c>
      <c r="L477" t="str" cm="1">
        <f t="array" ref="L477">_xlfn.IFS(J477 &gt;= 50, "Excellent", J477 &gt;= 40, "Good", J477 &gt;= 30, "Average", J477 &lt; 30, "Poor")</f>
        <v>Average</v>
      </c>
      <c r="M477" t="b">
        <f t="shared" si="37"/>
        <v>0</v>
      </c>
      <c r="N477" t="b">
        <f t="shared" si="38"/>
        <v>1</v>
      </c>
      <c r="O477" t="b">
        <f t="shared" si="39"/>
        <v>1</v>
      </c>
      <c r="P477">
        <f t="shared" si="40"/>
        <v>5543447</v>
      </c>
    </row>
    <row r="478" spans="1:16" x14ac:dyDescent="0.3">
      <c r="A478">
        <v>477</v>
      </c>
      <c r="B478" t="s">
        <v>495</v>
      </c>
      <c r="C478">
        <v>53</v>
      </c>
      <c r="D478" t="s">
        <v>14</v>
      </c>
      <c r="E478" t="s">
        <v>7</v>
      </c>
      <c r="F478">
        <v>51319</v>
      </c>
      <c r="G478" s="2">
        <v>43875</v>
      </c>
      <c r="H478">
        <v>10821</v>
      </c>
      <c r="I478" t="s">
        <v>12</v>
      </c>
      <c r="J478">
        <v>39</v>
      </c>
      <c r="K478" t="str">
        <f t="shared" si="36"/>
        <v>above</v>
      </c>
      <c r="L478" t="str" cm="1">
        <f t="array" ref="L478">_xlfn.IFS(J478 &gt;= 50, "Excellent", J478 &gt;= 40, "Good", J478 &gt;= 30, "Average", J478 &lt; 30, "Poor")</f>
        <v>Average</v>
      </c>
      <c r="M478" t="b">
        <f t="shared" si="37"/>
        <v>0</v>
      </c>
      <c r="N478" t="b">
        <f t="shared" si="38"/>
        <v>0</v>
      </c>
      <c r="O478" t="b">
        <f t="shared" si="39"/>
        <v>1</v>
      </c>
      <c r="P478">
        <f t="shared" si="40"/>
        <v>5600335</v>
      </c>
    </row>
    <row r="479" spans="1:16" x14ac:dyDescent="0.3">
      <c r="A479">
        <v>478</v>
      </c>
      <c r="B479" t="s">
        <v>496</v>
      </c>
      <c r="C479">
        <v>36</v>
      </c>
      <c r="D479" t="s">
        <v>11</v>
      </c>
      <c r="E479" t="s">
        <v>21</v>
      </c>
      <c r="F479">
        <v>76518</v>
      </c>
      <c r="G479" s="2">
        <v>43524</v>
      </c>
      <c r="H479">
        <v>32488</v>
      </c>
      <c r="I479" t="s">
        <v>12</v>
      </c>
      <c r="J479">
        <v>42</v>
      </c>
      <c r="K479" t="str">
        <f t="shared" si="36"/>
        <v>above</v>
      </c>
      <c r="L479" t="str" cm="1">
        <f t="array" ref="L479">_xlfn.IFS(J479 &gt;= 50, "Excellent", J479 &gt;= 40, "Good", J479 &gt;= 30, "Average", J479 &lt; 30, "Poor")</f>
        <v>Good</v>
      </c>
      <c r="M479" t="b">
        <f t="shared" si="37"/>
        <v>0</v>
      </c>
      <c r="N479" t="b">
        <f t="shared" si="38"/>
        <v>1</v>
      </c>
      <c r="O479" t="b">
        <f t="shared" si="39"/>
        <v>0</v>
      </c>
      <c r="P479">
        <f t="shared" si="40"/>
        <v>5780719</v>
      </c>
    </row>
    <row r="480" spans="1:16" x14ac:dyDescent="0.3">
      <c r="A480">
        <v>479</v>
      </c>
      <c r="B480" t="s">
        <v>497</v>
      </c>
      <c r="C480">
        <v>22</v>
      </c>
      <c r="D480" t="s">
        <v>14</v>
      </c>
      <c r="E480" t="s">
        <v>7</v>
      </c>
      <c r="F480">
        <v>61852</v>
      </c>
      <c r="G480" s="2">
        <v>45417</v>
      </c>
      <c r="H480">
        <v>32291</v>
      </c>
      <c r="I480" t="s">
        <v>22</v>
      </c>
      <c r="J480">
        <v>41</v>
      </c>
      <c r="K480" t="str">
        <f t="shared" si="36"/>
        <v>above</v>
      </c>
      <c r="L480" t="str" cm="1">
        <f t="array" ref="L480">_xlfn.IFS(J480 &gt;= 50, "Excellent", J480 &gt;= 40, "Good", J480 &gt;= 30, "Average", J480 &lt; 30, "Poor")</f>
        <v>Good</v>
      </c>
      <c r="M480" t="b">
        <f t="shared" si="37"/>
        <v>0</v>
      </c>
      <c r="N480" t="b">
        <f t="shared" si="38"/>
        <v>1</v>
      </c>
      <c r="O480" t="b">
        <f t="shared" si="39"/>
        <v>1</v>
      </c>
      <c r="P480">
        <f t="shared" si="40"/>
        <v>5488871</v>
      </c>
    </row>
    <row r="481" spans="1:16" x14ac:dyDescent="0.3">
      <c r="A481">
        <v>480</v>
      </c>
      <c r="B481" t="s">
        <v>498</v>
      </c>
      <c r="C481">
        <v>57</v>
      </c>
      <c r="D481" t="s">
        <v>11</v>
      </c>
      <c r="E481" t="s">
        <v>25</v>
      </c>
      <c r="F481">
        <v>55629</v>
      </c>
      <c r="G481" s="2">
        <v>44458</v>
      </c>
      <c r="H481">
        <v>22758</v>
      </c>
      <c r="I481" t="s">
        <v>29</v>
      </c>
      <c r="J481">
        <v>26</v>
      </c>
      <c r="K481" t="str">
        <f t="shared" si="36"/>
        <v>above</v>
      </c>
      <c r="L481" t="str" cm="1">
        <f t="array" ref="L481">_xlfn.IFS(J481 &gt;= 50, "Excellent", J481 &gt;= 40, "Good", J481 &gt;= 30, "Average", J481 &lt; 30, "Poor")</f>
        <v>Poor</v>
      </c>
      <c r="M481" t="b">
        <f t="shared" si="37"/>
        <v>0</v>
      </c>
      <c r="N481" t="b">
        <f t="shared" si="38"/>
        <v>1</v>
      </c>
      <c r="O481" t="b">
        <f t="shared" si="39"/>
        <v>1</v>
      </c>
      <c r="P481">
        <f t="shared" si="40"/>
        <v>5524492</v>
      </c>
    </row>
    <row r="482" spans="1:16" x14ac:dyDescent="0.3">
      <c r="A482">
        <v>481</v>
      </c>
      <c r="B482" t="s">
        <v>499</v>
      </c>
      <c r="C482">
        <v>27</v>
      </c>
      <c r="D482" t="s">
        <v>14</v>
      </c>
      <c r="E482" t="s">
        <v>25</v>
      </c>
      <c r="F482">
        <v>51655</v>
      </c>
      <c r="G482" s="2">
        <v>43225</v>
      </c>
      <c r="H482">
        <v>33229</v>
      </c>
      <c r="I482" t="s">
        <v>29</v>
      </c>
      <c r="J482">
        <v>28</v>
      </c>
      <c r="K482" t="str">
        <f t="shared" si="36"/>
        <v>above</v>
      </c>
      <c r="L482" t="str" cm="1">
        <f t="array" ref="L482">_xlfn.IFS(J482 &gt;= 50, "Excellent", J482 &gt;= 40, "Good", J482 &gt;= 30, "Average", J482 &lt; 30, "Poor")</f>
        <v>Poor</v>
      </c>
      <c r="M482" t="b">
        <f t="shared" si="37"/>
        <v>0</v>
      </c>
      <c r="N482" t="b">
        <f t="shared" si="38"/>
        <v>1</v>
      </c>
      <c r="O482" t="b">
        <f t="shared" si="39"/>
        <v>1</v>
      </c>
      <c r="P482">
        <f t="shared" si="40"/>
        <v>5605845</v>
      </c>
    </row>
    <row r="483" spans="1:16" x14ac:dyDescent="0.3">
      <c r="A483">
        <v>482</v>
      </c>
      <c r="B483" t="s">
        <v>500</v>
      </c>
      <c r="C483">
        <v>41</v>
      </c>
      <c r="D483" t="s">
        <v>14</v>
      </c>
      <c r="E483" t="s">
        <v>18</v>
      </c>
      <c r="F483">
        <v>64003</v>
      </c>
      <c r="G483" s="2">
        <v>43896</v>
      </c>
      <c r="H483">
        <v>21497</v>
      </c>
      <c r="I483" t="s">
        <v>16</v>
      </c>
      <c r="J483">
        <v>46</v>
      </c>
      <c r="K483" t="str">
        <f t="shared" si="36"/>
        <v>above</v>
      </c>
      <c r="L483" t="str" cm="1">
        <f t="array" ref="L483">_xlfn.IFS(J483 &gt;= 50, "Excellent", J483 &gt;= 40, "Good", J483 &gt;= 30, "Average", J483 &lt; 30, "Poor")</f>
        <v>Good</v>
      </c>
      <c r="M483" t="b">
        <f t="shared" si="37"/>
        <v>0</v>
      </c>
      <c r="N483" t="b">
        <f t="shared" si="38"/>
        <v>1</v>
      </c>
      <c r="O483" t="b">
        <f t="shared" si="39"/>
        <v>1</v>
      </c>
      <c r="P483">
        <f t="shared" si="40"/>
        <v>5420914</v>
      </c>
    </row>
    <row r="484" spans="1:16" x14ac:dyDescent="0.3">
      <c r="A484">
        <v>483</v>
      </c>
      <c r="B484" t="s">
        <v>501</v>
      </c>
      <c r="C484">
        <v>49</v>
      </c>
      <c r="D484" t="s">
        <v>14</v>
      </c>
      <c r="E484" t="s">
        <v>15</v>
      </c>
      <c r="F484">
        <v>66340</v>
      </c>
      <c r="G484" s="2">
        <v>43883</v>
      </c>
      <c r="H484">
        <v>15299</v>
      </c>
      <c r="I484" t="s">
        <v>22</v>
      </c>
      <c r="J484">
        <v>25</v>
      </c>
      <c r="K484" t="str">
        <f t="shared" si="36"/>
        <v>above</v>
      </c>
      <c r="L484" t="str" cm="1">
        <f t="array" ref="L484">_xlfn.IFS(J484 &gt;= 50, "Excellent", J484 &gt;= 40, "Good", J484 &gt;= 30, "Average", J484 &lt; 30, "Poor")</f>
        <v>Poor</v>
      </c>
      <c r="M484" t="b">
        <f t="shared" si="37"/>
        <v>0</v>
      </c>
      <c r="N484" t="b">
        <f t="shared" si="38"/>
        <v>1</v>
      </c>
      <c r="O484" t="b">
        <f t="shared" si="39"/>
        <v>1</v>
      </c>
      <c r="P484">
        <f t="shared" si="40"/>
        <v>5451832</v>
      </c>
    </row>
    <row r="485" spans="1:16" x14ac:dyDescent="0.3">
      <c r="A485">
        <v>484</v>
      </c>
      <c r="B485" t="s">
        <v>502</v>
      </c>
      <c r="C485">
        <v>58</v>
      </c>
      <c r="D485" t="s">
        <v>11</v>
      </c>
      <c r="E485" t="s">
        <v>18</v>
      </c>
      <c r="F485">
        <v>68886</v>
      </c>
      <c r="G485" s="2">
        <v>44547</v>
      </c>
      <c r="H485">
        <v>39355</v>
      </c>
      <c r="I485" t="s">
        <v>16</v>
      </c>
      <c r="J485">
        <v>33</v>
      </c>
      <c r="K485" t="str">
        <f t="shared" si="36"/>
        <v>above</v>
      </c>
      <c r="L485" t="str" cm="1">
        <f t="array" ref="L485">_xlfn.IFS(J485 &gt;= 50, "Excellent", J485 &gt;= 40, "Good", J485 &gt;= 30, "Average", J485 &lt; 30, "Poor")</f>
        <v>Average</v>
      </c>
      <c r="M485" t="b">
        <f t="shared" si="37"/>
        <v>0</v>
      </c>
      <c r="N485" t="b">
        <f t="shared" si="38"/>
        <v>1</v>
      </c>
      <c r="O485" t="b">
        <f t="shared" si="39"/>
        <v>1</v>
      </c>
      <c r="P485">
        <f t="shared" si="40"/>
        <v>5329096</v>
      </c>
    </row>
    <row r="486" spans="1:16" x14ac:dyDescent="0.3">
      <c r="A486">
        <v>485</v>
      </c>
      <c r="B486" t="s">
        <v>503</v>
      </c>
      <c r="C486">
        <v>27</v>
      </c>
      <c r="D486" t="s">
        <v>14</v>
      </c>
      <c r="E486" t="s">
        <v>15</v>
      </c>
      <c r="F486">
        <v>30182</v>
      </c>
      <c r="G486" s="2">
        <v>42862</v>
      </c>
      <c r="H486">
        <v>22401</v>
      </c>
      <c r="I486" t="s">
        <v>12</v>
      </c>
      <c r="J486">
        <v>56</v>
      </c>
      <c r="K486" t="str">
        <f t="shared" si="36"/>
        <v>below</v>
      </c>
      <c r="L486" t="str" cm="1">
        <f t="array" ref="L486">_xlfn.IFS(J486 &gt;= 50, "Excellent", J486 &gt;= 40, "Good", J486 &gt;= 30, "Average", J486 &lt; 30, "Poor")</f>
        <v>Excellent</v>
      </c>
      <c r="M486" t="b">
        <f t="shared" si="37"/>
        <v>0</v>
      </c>
      <c r="N486" t="b">
        <f t="shared" si="38"/>
        <v>0</v>
      </c>
      <c r="O486" t="b">
        <f t="shared" si="39"/>
        <v>1</v>
      </c>
      <c r="P486">
        <f t="shared" si="40"/>
        <v>5626158</v>
      </c>
    </row>
    <row r="487" spans="1:16" x14ac:dyDescent="0.3">
      <c r="A487">
        <v>486</v>
      </c>
      <c r="B487" t="s">
        <v>504</v>
      </c>
      <c r="C487">
        <v>30</v>
      </c>
      <c r="D487" t="s">
        <v>14</v>
      </c>
      <c r="E487" t="s">
        <v>15</v>
      </c>
      <c r="F487">
        <v>70703</v>
      </c>
      <c r="G487" s="2">
        <v>44144</v>
      </c>
      <c r="H487">
        <v>28388</v>
      </c>
      <c r="I487" t="s">
        <v>12</v>
      </c>
      <c r="J487">
        <v>27</v>
      </c>
      <c r="K487" t="str">
        <f t="shared" si="36"/>
        <v>above</v>
      </c>
      <c r="L487" t="str" cm="1">
        <f t="array" ref="L487">_xlfn.IFS(J487 &gt;= 50, "Excellent", J487 &gt;= 40, "Good", J487 &gt;= 30, "Average", J487 &lt; 30, "Poor")</f>
        <v>Poor</v>
      </c>
      <c r="M487" t="b">
        <f t="shared" si="37"/>
        <v>0</v>
      </c>
      <c r="N487" t="b">
        <f t="shared" si="38"/>
        <v>1</v>
      </c>
      <c r="O487" t="b">
        <f t="shared" si="39"/>
        <v>1</v>
      </c>
      <c r="P487">
        <f t="shared" si="40"/>
        <v>5738910</v>
      </c>
    </row>
    <row r="488" spans="1:16" x14ac:dyDescent="0.3">
      <c r="A488">
        <v>487</v>
      </c>
      <c r="B488" t="s">
        <v>505</v>
      </c>
      <c r="C488">
        <v>46</v>
      </c>
      <c r="D488" t="s">
        <v>11</v>
      </c>
      <c r="E488" t="s">
        <v>25</v>
      </c>
      <c r="F488">
        <v>42779</v>
      </c>
      <c r="G488" s="2">
        <v>44723</v>
      </c>
      <c r="H488">
        <v>12486</v>
      </c>
      <c r="I488" t="s">
        <v>16</v>
      </c>
      <c r="J488">
        <v>48</v>
      </c>
      <c r="K488" t="str">
        <f t="shared" si="36"/>
        <v>below</v>
      </c>
      <c r="L488" t="str" cm="1">
        <f t="array" ref="L488">_xlfn.IFS(J488 &gt;= 50, "Excellent", J488 &gt;= 40, "Good", J488 &gt;= 30, "Average", J488 &lt; 30, "Poor")</f>
        <v>Good</v>
      </c>
      <c r="M488" t="b">
        <f t="shared" si="37"/>
        <v>0</v>
      </c>
      <c r="N488" t="b">
        <f t="shared" si="38"/>
        <v>1</v>
      </c>
      <c r="O488" t="b">
        <f t="shared" si="39"/>
        <v>1</v>
      </c>
      <c r="P488">
        <f t="shared" si="40"/>
        <v>5468245</v>
      </c>
    </row>
    <row r="489" spans="1:16" x14ac:dyDescent="0.3">
      <c r="A489">
        <v>488</v>
      </c>
      <c r="B489" t="s">
        <v>506</v>
      </c>
      <c r="C489">
        <v>42</v>
      </c>
      <c r="D489" t="s">
        <v>14</v>
      </c>
      <c r="E489" t="s">
        <v>18</v>
      </c>
      <c r="F489">
        <v>33143</v>
      </c>
      <c r="G489" s="2">
        <v>41922</v>
      </c>
      <c r="H489">
        <v>28064</v>
      </c>
      <c r="I489" t="s">
        <v>12</v>
      </c>
      <c r="J489">
        <v>25</v>
      </c>
      <c r="K489" t="str">
        <f t="shared" si="36"/>
        <v>below</v>
      </c>
      <c r="L489" t="str" cm="1">
        <f t="array" ref="L489">_xlfn.IFS(J489 &gt;= 50, "Excellent", J489 &gt;= 40, "Good", J489 &gt;= 30, "Average", J489 &lt; 30, "Poor")</f>
        <v>Poor</v>
      </c>
      <c r="M489" t="b">
        <f t="shared" si="37"/>
        <v>1</v>
      </c>
      <c r="N489" t="b">
        <f t="shared" si="38"/>
        <v>0</v>
      </c>
      <c r="O489" t="b">
        <f t="shared" si="39"/>
        <v>1</v>
      </c>
      <c r="P489">
        <f t="shared" si="40"/>
        <v>5525429</v>
      </c>
    </row>
    <row r="490" spans="1:16" x14ac:dyDescent="0.3">
      <c r="A490">
        <v>489</v>
      </c>
      <c r="B490" t="s">
        <v>507</v>
      </c>
      <c r="C490">
        <v>21</v>
      </c>
      <c r="D490" t="s">
        <v>11</v>
      </c>
      <c r="E490" t="s">
        <v>7</v>
      </c>
      <c r="F490">
        <v>58121</v>
      </c>
      <c r="G490" s="2">
        <v>42999</v>
      </c>
      <c r="H490">
        <v>20552</v>
      </c>
      <c r="I490" t="s">
        <v>22</v>
      </c>
      <c r="J490">
        <v>37</v>
      </c>
      <c r="K490" t="str">
        <f t="shared" si="36"/>
        <v>above</v>
      </c>
      <c r="L490" t="str" cm="1">
        <f t="array" ref="L490">_xlfn.IFS(J490 &gt;= 50, "Excellent", J490 &gt;= 40, "Good", J490 &gt;= 30, "Average", J490 &lt; 30, "Poor")</f>
        <v>Average</v>
      </c>
      <c r="M490" t="b">
        <f t="shared" si="37"/>
        <v>0</v>
      </c>
      <c r="N490" t="b">
        <f t="shared" si="38"/>
        <v>0</v>
      </c>
      <c r="O490" t="b">
        <f t="shared" si="39"/>
        <v>1</v>
      </c>
      <c r="P490">
        <f t="shared" si="40"/>
        <v>5467108</v>
      </c>
    </row>
    <row r="491" spans="1:16" x14ac:dyDescent="0.3">
      <c r="A491">
        <v>490</v>
      </c>
      <c r="B491" t="s">
        <v>508</v>
      </c>
      <c r="C491">
        <v>57</v>
      </c>
      <c r="D491" t="s">
        <v>11</v>
      </c>
      <c r="E491" t="s">
        <v>18</v>
      </c>
      <c r="F491">
        <v>76129</v>
      </c>
      <c r="G491" s="2">
        <v>43808</v>
      </c>
      <c r="H491">
        <v>22547</v>
      </c>
      <c r="I491" t="s">
        <v>22</v>
      </c>
      <c r="J491">
        <v>47</v>
      </c>
      <c r="K491" t="str">
        <f t="shared" si="36"/>
        <v>above</v>
      </c>
      <c r="L491" t="str" cm="1">
        <f t="array" ref="L491">_xlfn.IFS(J491 &gt;= 50, "Excellent", J491 &gt;= 40, "Good", J491 &gt;= 30, "Average", J491 &lt; 30, "Poor")</f>
        <v>Good</v>
      </c>
      <c r="M491" t="b">
        <f t="shared" si="37"/>
        <v>0</v>
      </c>
      <c r="N491" t="b">
        <f t="shared" si="38"/>
        <v>1</v>
      </c>
      <c r="O491" t="b">
        <f t="shared" si="39"/>
        <v>1</v>
      </c>
      <c r="P491">
        <f t="shared" si="40"/>
        <v>5180987</v>
      </c>
    </row>
    <row r="492" spans="1:16" x14ac:dyDescent="0.3">
      <c r="A492">
        <v>491</v>
      </c>
      <c r="B492" t="s">
        <v>509</v>
      </c>
      <c r="C492">
        <v>60</v>
      </c>
      <c r="D492" t="s">
        <v>14</v>
      </c>
      <c r="E492" t="s">
        <v>25</v>
      </c>
      <c r="F492">
        <v>35697</v>
      </c>
      <c r="G492" s="2">
        <v>42873</v>
      </c>
      <c r="H492">
        <v>38635</v>
      </c>
      <c r="I492" t="s">
        <v>16</v>
      </c>
      <c r="J492">
        <v>32</v>
      </c>
      <c r="K492" t="str">
        <f t="shared" si="36"/>
        <v>below</v>
      </c>
      <c r="L492" t="str" cm="1">
        <f t="array" ref="L492">_xlfn.IFS(J492 &gt;= 50, "Excellent", J492 &gt;= 40, "Good", J492 &gt;= 30, "Average", J492 &lt; 30, "Poor")</f>
        <v>Average</v>
      </c>
      <c r="M492" t="b">
        <f t="shared" si="37"/>
        <v>0</v>
      </c>
      <c r="N492" t="b">
        <f t="shared" si="38"/>
        <v>1</v>
      </c>
      <c r="O492" t="b">
        <f t="shared" si="39"/>
        <v>1</v>
      </c>
      <c r="P492">
        <f t="shared" si="40"/>
        <v>5208802</v>
      </c>
    </row>
    <row r="493" spans="1:16" x14ac:dyDescent="0.3">
      <c r="A493">
        <v>492</v>
      </c>
      <c r="B493" t="s">
        <v>510</v>
      </c>
      <c r="C493">
        <v>50</v>
      </c>
      <c r="D493" t="s">
        <v>14</v>
      </c>
      <c r="E493" t="s">
        <v>7</v>
      </c>
      <c r="F493">
        <v>33045</v>
      </c>
      <c r="G493" s="2">
        <v>44002</v>
      </c>
      <c r="H493">
        <v>32656</v>
      </c>
      <c r="I493" t="s">
        <v>12</v>
      </c>
      <c r="J493">
        <v>50</v>
      </c>
      <c r="K493" t="str">
        <f t="shared" si="36"/>
        <v>below</v>
      </c>
      <c r="L493" t="str" cm="1">
        <f t="array" ref="L493">_xlfn.IFS(J493 &gt;= 50, "Excellent", J493 &gt;= 40, "Good", J493 &gt;= 30, "Average", J493 &lt; 30, "Poor")</f>
        <v>Excellent</v>
      </c>
      <c r="M493" t="b">
        <f t="shared" si="37"/>
        <v>0</v>
      </c>
      <c r="N493" t="b">
        <f t="shared" si="38"/>
        <v>0</v>
      </c>
      <c r="O493" t="b">
        <f t="shared" si="39"/>
        <v>1</v>
      </c>
      <c r="P493">
        <f t="shared" si="40"/>
        <v>5496696</v>
      </c>
    </row>
    <row r="494" spans="1:16" x14ac:dyDescent="0.3">
      <c r="A494">
        <v>493</v>
      </c>
      <c r="B494" t="s">
        <v>511</v>
      </c>
      <c r="C494">
        <v>58</v>
      </c>
      <c r="D494" t="s">
        <v>11</v>
      </c>
      <c r="E494" t="s">
        <v>21</v>
      </c>
      <c r="F494">
        <v>78661</v>
      </c>
      <c r="G494" s="2">
        <v>44418</v>
      </c>
      <c r="H494">
        <v>31792</v>
      </c>
      <c r="I494" t="s">
        <v>16</v>
      </c>
      <c r="J494">
        <v>43</v>
      </c>
      <c r="K494" t="str">
        <f t="shared" si="36"/>
        <v>above</v>
      </c>
      <c r="L494" t="str" cm="1">
        <f t="array" ref="L494">_xlfn.IFS(J494 &gt;= 50, "Excellent", J494 &gt;= 40, "Good", J494 &gt;= 30, "Average", J494 &lt; 30, "Poor")</f>
        <v>Good</v>
      </c>
      <c r="M494" t="b">
        <f t="shared" si="37"/>
        <v>0</v>
      </c>
      <c r="N494" t="b">
        <f t="shared" si="38"/>
        <v>1</v>
      </c>
      <c r="O494" t="b">
        <f t="shared" si="39"/>
        <v>0</v>
      </c>
      <c r="P494">
        <f t="shared" si="40"/>
        <v>5263534</v>
      </c>
    </row>
    <row r="495" spans="1:16" x14ac:dyDescent="0.3">
      <c r="A495">
        <v>494</v>
      </c>
      <c r="B495" t="s">
        <v>512</v>
      </c>
      <c r="C495">
        <v>40</v>
      </c>
      <c r="D495" t="s">
        <v>14</v>
      </c>
      <c r="E495" t="s">
        <v>25</v>
      </c>
      <c r="F495">
        <v>74984</v>
      </c>
      <c r="G495" s="2">
        <v>41981</v>
      </c>
      <c r="H495">
        <v>28715</v>
      </c>
      <c r="I495" t="s">
        <v>29</v>
      </c>
      <c r="J495">
        <v>42</v>
      </c>
      <c r="K495" t="str">
        <f t="shared" si="36"/>
        <v>above</v>
      </c>
      <c r="L495" t="str" cm="1">
        <f t="array" ref="L495">_xlfn.IFS(J495 &gt;= 50, "Excellent", J495 &gt;= 40, "Good", J495 &gt;= 30, "Average", J495 &lt; 30, "Poor")</f>
        <v>Good</v>
      </c>
      <c r="M495" t="b">
        <f t="shared" si="37"/>
        <v>0</v>
      </c>
      <c r="N495" t="b">
        <f t="shared" si="38"/>
        <v>1</v>
      </c>
      <c r="O495" t="b">
        <f t="shared" si="39"/>
        <v>1</v>
      </c>
      <c r="P495">
        <f t="shared" si="40"/>
        <v>5243982</v>
      </c>
    </row>
    <row r="496" spans="1:16" x14ac:dyDescent="0.3">
      <c r="A496">
        <v>495</v>
      </c>
      <c r="B496" t="s">
        <v>513</v>
      </c>
      <c r="C496">
        <v>56</v>
      </c>
      <c r="D496" t="s">
        <v>11</v>
      </c>
      <c r="E496" t="s">
        <v>25</v>
      </c>
      <c r="F496">
        <v>31616</v>
      </c>
      <c r="G496" s="2">
        <v>42955</v>
      </c>
      <c r="H496">
        <v>31094</v>
      </c>
      <c r="I496" t="s">
        <v>29</v>
      </c>
      <c r="J496">
        <v>45</v>
      </c>
      <c r="K496" t="str">
        <f t="shared" si="36"/>
        <v>below</v>
      </c>
      <c r="L496" t="str" cm="1">
        <f t="array" ref="L496">_xlfn.IFS(J496 &gt;= 50, "Excellent", J496 &gt;= 40, "Good", J496 &gt;= 30, "Average", J496 &lt; 30, "Poor")</f>
        <v>Good</v>
      </c>
      <c r="M496" t="b">
        <f t="shared" si="37"/>
        <v>0</v>
      </c>
      <c r="N496" t="b">
        <f t="shared" si="38"/>
        <v>1</v>
      </c>
      <c r="O496" t="b">
        <f t="shared" si="39"/>
        <v>1</v>
      </c>
      <c r="P496">
        <f t="shared" si="40"/>
        <v>5335621</v>
      </c>
    </row>
    <row r="497" spans="1:16" x14ac:dyDescent="0.3">
      <c r="A497">
        <v>496</v>
      </c>
      <c r="B497" t="s">
        <v>514</v>
      </c>
      <c r="C497">
        <v>23</v>
      </c>
      <c r="D497" t="s">
        <v>14</v>
      </c>
      <c r="E497" t="s">
        <v>21</v>
      </c>
      <c r="F497">
        <v>70837</v>
      </c>
      <c r="G497" s="2">
        <v>44683</v>
      </c>
      <c r="H497">
        <v>31812</v>
      </c>
      <c r="I497" t="s">
        <v>29</v>
      </c>
      <c r="J497">
        <v>26</v>
      </c>
      <c r="K497" t="str">
        <f t="shared" si="36"/>
        <v>above</v>
      </c>
      <c r="L497" t="str" cm="1">
        <f t="array" ref="L497">_xlfn.IFS(J497 &gt;= 50, "Excellent", J497 &gt;= 40, "Good", J497 &gt;= 30, "Average", J497 &lt; 30, "Poor")</f>
        <v>Poor</v>
      </c>
      <c r="M497" t="b">
        <f t="shared" si="37"/>
        <v>0</v>
      </c>
      <c r="N497" t="b">
        <f t="shared" si="38"/>
        <v>1</v>
      </c>
      <c r="O497" t="b">
        <f t="shared" si="39"/>
        <v>0</v>
      </c>
      <c r="P497">
        <f t="shared" si="40"/>
        <v>5403050</v>
      </c>
    </row>
    <row r="498" spans="1:16" x14ac:dyDescent="0.3">
      <c r="A498">
        <v>497</v>
      </c>
      <c r="B498" t="s">
        <v>515</v>
      </c>
      <c r="C498">
        <v>55</v>
      </c>
      <c r="D498" t="s">
        <v>14</v>
      </c>
      <c r="E498" t="s">
        <v>25</v>
      </c>
      <c r="F498">
        <v>31410</v>
      </c>
      <c r="G498" s="2">
        <v>44701</v>
      </c>
      <c r="H498">
        <v>25805</v>
      </c>
      <c r="I498" t="s">
        <v>22</v>
      </c>
      <c r="J498">
        <v>56</v>
      </c>
      <c r="K498" t="str">
        <f t="shared" si="36"/>
        <v>below</v>
      </c>
      <c r="L498" t="str" cm="1">
        <f t="array" ref="L498">_xlfn.IFS(J498 &gt;= 50, "Excellent", J498 &gt;= 40, "Good", J498 &gt;= 30, "Average", J498 &lt; 30, "Poor")</f>
        <v>Excellent</v>
      </c>
      <c r="M498" t="b">
        <f t="shared" si="37"/>
        <v>0</v>
      </c>
      <c r="N498" t="b">
        <f t="shared" si="38"/>
        <v>1</v>
      </c>
      <c r="O498" t="b">
        <f t="shared" si="39"/>
        <v>1</v>
      </c>
      <c r="P498">
        <f t="shared" si="40"/>
        <v>5281533</v>
      </c>
    </row>
    <row r="499" spans="1:16" x14ac:dyDescent="0.3">
      <c r="A499">
        <v>498</v>
      </c>
      <c r="B499" t="s">
        <v>516</v>
      </c>
      <c r="C499">
        <v>41</v>
      </c>
      <c r="D499" t="s">
        <v>11</v>
      </c>
      <c r="E499" t="s">
        <v>21</v>
      </c>
      <c r="F499">
        <v>61470</v>
      </c>
      <c r="G499" s="2">
        <v>43038</v>
      </c>
      <c r="H499">
        <v>20685</v>
      </c>
      <c r="I499" t="s">
        <v>16</v>
      </c>
      <c r="J499">
        <v>28</v>
      </c>
      <c r="K499" t="str">
        <f t="shared" si="36"/>
        <v>above</v>
      </c>
      <c r="L499" t="str" cm="1">
        <f t="array" ref="L499">_xlfn.IFS(J499 &gt;= 50, "Excellent", J499 &gt;= 40, "Good", J499 &gt;= 30, "Average", J499 &lt; 30, "Poor")</f>
        <v>Poor</v>
      </c>
      <c r="M499" t="b">
        <f t="shared" si="37"/>
        <v>0</v>
      </c>
      <c r="N499" t="b">
        <f t="shared" si="38"/>
        <v>1</v>
      </c>
      <c r="O499" t="b">
        <f t="shared" si="39"/>
        <v>0</v>
      </c>
      <c r="P499">
        <f t="shared" si="40"/>
        <v>5450699</v>
      </c>
    </row>
    <row r="500" spans="1:16" x14ac:dyDescent="0.3">
      <c r="A500">
        <v>499</v>
      </c>
      <c r="B500" t="s">
        <v>517</v>
      </c>
      <c r="C500">
        <v>60</v>
      </c>
      <c r="D500" t="s">
        <v>14</v>
      </c>
      <c r="E500" t="s">
        <v>7</v>
      </c>
      <c r="F500">
        <v>41347</v>
      </c>
      <c r="G500" s="2">
        <v>45067</v>
      </c>
      <c r="H500">
        <v>23570</v>
      </c>
      <c r="I500" t="s">
        <v>29</v>
      </c>
      <c r="J500">
        <v>32</v>
      </c>
      <c r="K500" t="str">
        <f t="shared" si="36"/>
        <v>below</v>
      </c>
      <c r="L500" t="str" cm="1">
        <f t="array" ref="L500">_xlfn.IFS(J500 &gt;= 50, "Excellent", J500 &gt;= 40, "Good", J500 &gt;= 30, "Average", J500 &lt; 30, "Poor")</f>
        <v>Average</v>
      </c>
      <c r="M500" t="b">
        <f t="shared" si="37"/>
        <v>0</v>
      </c>
      <c r="N500" t="b">
        <f t="shared" si="38"/>
        <v>0</v>
      </c>
      <c r="O500" t="b">
        <f t="shared" si="39"/>
        <v>1</v>
      </c>
      <c r="P500">
        <f t="shared" si="40"/>
        <v>5314248</v>
      </c>
    </row>
    <row r="501" spans="1:16" x14ac:dyDescent="0.3">
      <c r="A501">
        <v>500</v>
      </c>
      <c r="B501" t="s">
        <v>518</v>
      </c>
      <c r="C501">
        <v>20</v>
      </c>
      <c r="D501" t="s">
        <v>11</v>
      </c>
      <c r="E501" t="s">
        <v>25</v>
      </c>
      <c r="F501">
        <v>73379</v>
      </c>
      <c r="G501" s="2">
        <v>42273</v>
      </c>
      <c r="H501">
        <v>28446</v>
      </c>
      <c r="I501" t="s">
        <v>16</v>
      </c>
      <c r="J501">
        <v>25</v>
      </c>
      <c r="K501" t="str">
        <f t="shared" si="36"/>
        <v>above</v>
      </c>
      <c r="L501" t="str" cm="1">
        <f t="array" ref="L501">_xlfn.IFS(J501 &gt;= 50, "Excellent", J501 &gt;= 40, "Good", J501 &gt;= 30, "Average", J501 &lt; 30, "Poor")</f>
        <v>Poor</v>
      </c>
      <c r="M501" t="b">
        <f t="shared" si="37"/>
        <v>0</v>
      </c>
      <c r="N501" t="b">
        <f t="shared" si="38"/>
        <v>1</v>
      </c>
      <c r="O501" t="b">
        <f t="shared" si="39"/>
        <v>1</v>
      </c>
      <c r="P501">
        <f t="shared" si="40"/>
        <v>5230172</v>
      </c>
    </row>
    <row r="502" spans="1:16" x14ac:dyDescent="0.3">
      <c r="A502">
        <v>501</v>
      </c>
      <c r="B502" t="s">
        <v>519</v>
      </c>
      <c r="C502">
        <v>51</v>
      </c>
      <c r="D502" t="s">
        <v>11</v>
      </c>
      <c r="E502" t="s">
        <v>7</v>
      </c>
      <c r="F502">
        <v>41816</v>
      </c>
      <c r="G502" s="2">
        <v>44028</v>
      </c>
      <c r="H502">
        <v>14864</v>
      </c>
      <c r="I502" t="s">
        <v>16</v>
      </c>
      <c r="J502">
        <v>54</v>
      </c>
      <c r="K502" t="str">
        <f t="shared" si="36"/>
        <v>below</v>
      </c>
      <c r="L502" t="str" cm="1">
        <f t="array" ref="L502">_xlfn.IFS(J502 &gt;= 50, "Excellent", J502 &gt;= 40, "Good", J502 &gt;= 30, "Average", J502 &lt; 30, "Poor")</f>
        <v>Excellent</v>
      </c>
      <c r="M502" t="b">
        <f t="shared" si="37"/>
        <v>0</v>
      </c>
      <c r="N502" t="b">
        <f t="shared" si="38"/>
        <v>0</v>
      </c>
      <c r="O502" t="b">
        <f t="shared" si="39"/>
        <v>1</v>
      </c>
      <c r="P502">
        <f t="shared" si="40"/>
        <v>5345005</v>
      </c>
    </row>
    <row r="503" spans="1:16" x14ac:dyDescent="0.3">
      <c r="A503">
        <v>502</v>
      </c>
      <c r="B503" t="s">
        <v>520</v>
      </c>
      <c r="C503">
        <v>54</v>
      </c>
      <c r="D503" t="s">
        <v>14</v>
      </c>
      <c r="E503" t="s">
        <v>7</v>
      </c>
      <c r="F503">
        <v>39387</v>
      </c>
      <c r="G503" s="2">
        <v>44216</v>
      </c>
      <c r="H503">
        <v>22001</v>
      </c>
      <c r="I503" t="s">
        <v>12</v>
      </c>
      <c r="J503">
        <v>33</v>
      </c>
      <c r="K503" t="str">
        <f t="shared" si="36"/>
        <v>below</v>
      </c>
      <c r="L503" t="str" cm="1">
        <f t="array" ref="L503">_xlfn.IFS(J503 &gt;= 50, "Excellent", J503 &gt;= 40, "Good", J503 &gt;= 30, "Average", J503 &lt; 30, "Poor")</f>
        <v>Average</v>
      </c>
      <c r="M503" t="b">
        <f t="shared" si="37"/>
        <v>0</v>
      </c>
      <c r="N503" t="b">
        <f t="shared" si="38"/>
        <v>0</v>
      </c>
      <c r="O503" t="b">
        <f t="shared" si="39"/>
        <v>1</v>
      </c>
      <c r="P503">
        <f t="shared" si="40"/>
        <v>5014547</v>
      </c>
    </row>
    <row r="504" spans="1:16" x14ac:dyDescent="0.3">
      <c r="A504">
        <v>503</v>
      </c>
      <c r="B504" t="s">
        <v>521</v>
      </c>
      <c r="C504">
        <v>25</v>
      </c>
      <c r="D504" t="s">
        <v>14</v>
      </c>
      <c r="E504" t="s">
        <v>21</v>
      </c>
      <c r="F504">
        <v>38513</v>
      </c>
      <c r="G504" s="2">
        <v>45164</v>
      </c>
      <c r="H504">
        <v>18377</v>
      </c>
      <c r="I504" t="s">
        <v>12</v>
      </c>
      <c r="J504">
        <v>47</v>
      </c>
      <c r="K504" t="str">
        <f t="shared" si="36"/>
        <v>below</v>
      </c>
      <c r="L504" t="str" cm="1">
        <f t="array" ref="L504">_xlfn.IFS(J504 &gt;= 50, "Excellent", J504 &gt;= 40, "Good", J504 &gt;= 30, "Average", J504 &lt; 30, "Poor")</f>
        <v>Good</v>
      </c>
      <c r="M504" t="b">
        <f t="shared" si="37"/>
        <v>0</v>
      </c>
      <c r="N504" t="b">
        <f t="shared" si="38"/>
        <v>0</v>
      </c>
      <c r="O504" t="b">
        <f t="shared" si="39"/>
        <v>0</v>
      </c>
      <c r="P504">
        <f t="shared" si="40"/>
        <v>5111410</v>
      </c>
    </row>
    <row r="505" spans="1:16" x14ac:dyDescent="0.3">
      <c r="A505">
        <v>504</v>
      </c>
      <c r="B505" t="s">
        <v>522</v>
      </c>
      <c r="C505">
        <v>28</v>
      </c>
      <c r="D505" t="s">
        <v>11</v>
      </c>
      <c r="E505" t="s">
        <v>21</v>
      </c>
      <c r="F505">
        <v>42461</v>
      </c>
      <c r="G505" s="2">
        <v>44886</v>
      </c>
      <c r="H505">
        <v>20521</v>
      </c>
      <c r="I505" t="s">
        <v>22</v>
      </c>
      <c r="J505">
        <v>27</v>
      </c>
      <c r="K505" t="str">
        <f t="shared" si="36"/>
        <v>below</v>
      </c>
      <c r="L505" t="str" cm="1">
        <f t="array" ref="L505">_xlfn.IFS(J505 &gt;= 50, "Excellent", J505 &gt;= 40, "Good", J505 &gt;= 30, "Average", J505 &lt; 30, "Poor")</f>
        <v>Poor</v>
      </c>
      <c r="M505" t="b">
        <f t="shared" si="37"/>
        <v>0</v>
      </c>
      <c r="N505" t="b">
        <f t="shared" si="38"/>
        <v>0</v>
      </c>
      <c r="O505" t="b">
        <f t="shared" si="39"/>
        <v>0</v>
      </c>
      <c r="P505">
        <f t="shared" si="40"/>
        <v>4989686</v>
      </c>
    </row>
    <row r="506" spans="1:16" x14ac:dyDescent="0.3">
      <c r="A506">
        <v>505</v>
      </c>
      <c r="B506" t="s">
        <v>523</v>
      </c>
      <c r="C506">
        <v>56</v>
      </c>
      <c r="D506" t="s">
        <v>14</v>
      </c>
      <c r="E506" t="s">
        <v>15</v>
      </c>
      <c r="F506">
        <v>38802</v>
      </c>
      <c r="G506" s="2">
        <v>42685</v>
      </c>
      <c r="H506">
        <v>25252</v>
      </c>
      <c r="I506" t="s">
        <v>29</v>
      </c>
      <c r="J506">
        <v>30</v>
      </c>
      <c r="K506" t="str">
        <f t="shared" si="36"/>
        <v>below</v>
      </c>
      <c r="L506" t="str" cm="1">
        <f t="array" ref="L506">_xlfn.IFS(J506 &gt;= 50, "Excellent", J506 &gt;= 40, "Good", J506 &gt;= 30, "Average", J506 &lt; 30, "Poor")</f>
        <v>Average</v>
      </c>
      <c r="M506" t="b">
        <f t="shared" si="37"/>
        <v>0</v>
      </c>
      <c r="N506" t="b">
        <f t="shared" si="38"/>
        <v>0</v>
      </c>
      <c r="O506" t="b">
        <f t="shared" si="39"/>
        <v>1</v>
      </c>
      <c r="P506">
        <f t="shared" si="40"/>
        <v>5159823</v>
      </c>
    </row>
    <row r="507" spans="1:16" x14ac:dyDescent="0.3">
      <c r="A507">
        <v>506</v>
      </c>
      <c r="B507" t="s">
        <v>524</v>
      </c>
      <c r="C507">
        <v>57</v>
      </c>
      <c r="D507" t="s">
        <v>11</v>
      </c>
      <c r="E507" t="s">
        <v>15</v>
      </c>
      <c r="F507">
        <v>43711</v>
      </c>
      <c r="G507" s="2">
        <v>44737</v>
      </c>
      <c r="H507">
        <v>39175</v>
      </c>
      <c r="I507" t="s">
        <v>22</v>
      </c>
      <c r="J507">
        <v>35</v>
      </c>
      <c r="K507" t="str">
        <f t="shared" si="36"/>
        <v>below</v>
      </c>
      <c r="L507" t="str" cm="1">
        <f t="array" ref="L507">_xlfn.IFS(J507 &gt;= 50, "Excellent", J507 &gt;= 40, "Good", J507 &gt;= 30, "Average", J507 &lt; 30, "Poor")</f>
        <v>Average</v>
      </c>
      <c r="M507" t="b">
        <f t="shared" si="37"/>
        <v>0</v>
      </c>
      <c r="N507" t="b">
        <f t="shared" si="38"/>
        <v>0</v>
      </c>
      <c r="O507" t="b">
        <f t="shared" si="39"/>
        <v>1</v>
      </c>
      <c r="P507">
        <f t="shared" si="40"/>
        <v>5165929</v>
      </c>
    </row>
    <row r="508" spans="1:16" x14ac:dyDescent="0.3">
      <c r="A508">
        <v>507</v>
      </c>
      <c r="B508" t="s">
        <v>525</v>
      </c>
      <c r="C508">
        <v>31</v>
      </c>
      <c r="D508" t="s">
        <v>14</v>
      </c>
      <c r="E508" t="s">
        <v>7</v>
      </c>
      <c r="F508">
        <v>56956</v>
      </c>
      <c r="G508" s="2">
        <v>42904</v>
      </c>
      <c r="H508">
        <v>18733</v>
      </c>
      <c r="I508" t="s">
        <v>16</v>
      </c>
      <c r="J508">
        <v>48</v>
      </c>
      <c r="K508" t="str">
        <f t="shared" si="36"/>
        <v>above</v>
      </c>
      <c r="L508" t="str" cm="1">
        <f t="array" ref="L508">_xlfn.IFS(J508 &gt;= 50, "Excellent", J508 &gt;= 40, "Good", J508 &gt;= 30, "Average", J508 &lt; 30, "Poor")</f>
        <v>Good</v>
      </c>
      <c r="M508" t="b">
        <f t="shared" si="37"/>
        <v>0</v>
      </c>
      <c r="N508" t="b">
        <f t="shared" si="38"/>
        <v>0</v>
      </c>
      <c r="O508" t="b">
        <f t="shared" si="39"/>
        <v>1</v>
      </c>
      <c r="P508">
        <f t="shared" si="40"/>
        <v>5155266</v>
      </c>
    </row>
    <row r="509" spans="1:16" x14ac:dyDescent="0.3">
      <c r="A509">
        <v>508</v>
      </c>
      <c r="B509" t="s">
        <v>526</v>
      </c>
      <c r="C509">
        <v>39</v>
      </c>
      <c r="D509" t="s">
        <v>14</v>
      </c>
      <c r="E509" t="s">
        <v>7</v>
      </c>
      <c r="F509">
        <v>50354</v>
      </c>
      <c r="G509" s="2">
        <v>44221</v>
      </c>
      <c r="H509">
        <v>39663</v>
      </c>
      <c r="I509" t="s">
        <v>12</v>
      </c>
      <c r="J509">
        <v>55</v>
      </c>
      <c r="K509" t="str">
        <f t="shared" si="36"/>
        <v>above</v>
      </c>
      <c r="L509" t="str" cm="1">
        <f t="array" ref="L509">_xlfn.IFS(J509 &gt;= 50, "Excellent", J509 &gt;= 40, "Good", J509 &gt;= 30, "Average", J509 &lt; 30, "Poor")</f>
        <v>Excellent</v>
      </c>
      <c r="M509" t="b">
        <f t="shared" si="37"/>
        <v>0</v>
      </c>
      <c r="N509" t="b">
        <f t="shared" si="38"/>
        <v>0</v>
      </c>
      <c r="O509" t="b">
        <f t="shared" si="39"/>
        <v>1</v>
      </c>
      <c r="P509">
        <f t="shared" si="40"/>
        <v>5250297</v>
      </c>
    </row>
    <row r="510" spans="1:16" x14ac:dyDescent="0.3">
      <c r="A510">
        <v>509</v>
      </c>
      <c r="B510" t="s">
        <v>527</v>
      </c>
      <c r="C510">
        <v>44</v>
      </c>
      <c r="D510" t="s">
        <v>11</v>
      </c>
      <c r="E510" t="s">
        <v>18</v>
      </c>
      <c r="F510">
        <v>62317</v>
      </c>
      <c r="G510" s="2">
        <v>45423</v>
      </c>
      <c r="H510">
        <v>39349</v>
      </c>
      <c r="I510" t="s">
        <v>12</v>
      </c>
      <c r="J510">
        <v>31</v>
      </c>
      <c r="K510" t="str">
        <f t="shared" si="36"/>
        <v>above</v>
      </c>
      <c r="L510" t="str" cm="1">
        <f t="array" ref="L510">_xlfn.IFS(J510 &gt;= 50, "Excellent", J510 &gt;= 40, "Good", J510 &gt;= 30, "Average", J510 &lt; 30, "Poor")</f>
        <v>Average</v>
      </c>
      <c r="M510" t="b">
        <f t="shared" si="37"/>
        <v>1</v>
      </c>
      <c r="N510" t="b">
        <f t="shared" si="38"/>
        <v>1</v>
      </c>
      <c r="O510" t="b">
        <f t="shared" si="39"/>
        <v>1</v>
      </c>
      <c r="P510">
        <f t="shared" si="40"/>
        <v>5158109</v>
      </c>
    </row>
    <row r="511" spans="1:16" x14ac:dyDescent="0.3">
      <c r="A511">
        <v>510</v>
      </c>
      <c r="B511" t="s">
        <v>528</v>
      </c>
      <c r="C511">
        <v>40</v>
      </c>
      <c r="D511" t="s">
        <v>14</v>
      </c>
      <c r="E511" t="s">
        <v>18</v>
      </c>
      <c r="F511">
        <v>39092</v>
      </c>
      <c r="G511" s="2">
        <v>42939</v>
      </c>
      <c r="H511">
        <v>36852</v>
      </c>
      <c r="I511" t="s">
        <v>16</v>
      </c>
      <c r="J511">
        <v>24</v>
      </c>
      <c r="K511" t="str">
        <f t="shared" si="36"/>
        <v>below</v>
      </c>
      <c r="L511" t="str" cm="1">
        <f t="array" ref="L511">_xlfn.IFS(J511 &gt;= 50, "Excellent", J511 &gt;= 40, "Good", J511 &gt;= 30, "Average", J511 &lt; 30, "Poor")</f>
        <v>Poor</v>
      </c>
      <c r="M511" t="b">
        <f t="shared" si="37"/>
        <v>0</v>
      </c>
      <c r="N511" t="b">
        <f t="shared" si="38"/>
        <v>0</v>
      </c>
      <c r="O511" t="b">
        <f t="shared" si="39"/>
        <v>1</v>
      </c>
      <c r="P511">
        <f t="shared" si="40"/>
        <v>5115817</v>
      </c>
    </row>
    <row r="512" spans="1:16" x14ac:dyDescent="0.3">
      <c r="A512">
        <v>511</v>
      </c>
      <c r="B512" t="s">
        <v>529</v>
      </c>
      <c r="C512">
        <v>30</v>
      </c>
      <c r="D512" t="s">
        <v>11</v>
      </c>
      <c r="E512" t="s">
        <v>21</v>
      </c>
      <c r="F512">
        <v>64270</v>
      </c>
      <c r="G512" s="2">
        <v>43315</v>
      </c>
      <c r="H512">
        <v>26382</v>
      </c>
      <c r="I512" t="s">
        <v>22</v>
      </c>
      <c r="J512">
        <v>52</v>
      </c>
      <c r="K512" t="str">
        <f t="shared" si="36"/>
        <v>above</v>
      </c>
      <c r="L512" t="str" cm="1">
        <f t="array" ref="L512">_xlfn.IFS(J512 &gt;= 50, "Excellent", J512 &gt;= 40, "Good", J512 &gt;= 30, "Average", J512 &lt; 30, "Poor")</f>
        <v>Excellent</v>
      </c>
      <c r="M512" t="b">
        <f t="shared" si="37"/>
        <v>0</v>
      </c>
      <c r="N512" t="b">
        <f t="shared" si="38"/>
        <v>1</v>
      </c>
      <c r="O512" t="b">
        <f t="shared" si="39"/>
        <v>0</v>
      </c>
      <c r="P512">
        <f t="shared" si="40"/>
        <v>5184669</v>
      </c>
    </row>
    <row r="513" spans="1:16" x14ac:dyDescent="0.3">
      <c r="A513">
        <v>512</v>
      </c>
      <c r="B513" t="s">
        <v>530</v>
      </c>
      <c r="C513">
        <v>35</v>
      </c>
      <c r="D513" t="s">
        <v>11</v>
      </c>
      <c r="E513" t="s">
        <v>15</v>
      </c>
      <c r="F513">
        <v>44215</v>
      </c>
      <c r="G513" s="2">
        <v>42068</v>
      </c>
      <c r="H513">
        <v>15926</v>
      </c>
      <c r="I513" t="s">
        <v>12</v>
      </c>
      <c r="J513">
        <v>44</v>
      </c>
      <c r="K513" t="str">
        <f t="shared" si="36"/>
        <v>below</v>
      </c>
      <c r="L513" t="str" cm="1">
        <f t="array" ref="L513">_xlfn.IFS(J513 &gt;= 50, "Excellent", J513 &gt;= 40, "Good", J513 &gt;= 30, "Average", J513 &lt; 30, "Poor")</f>
        <v>Good</v>
      </c>
      <c r="M513" t="b">
        <f t="shared" si="37"/>
        <v>0</v>
      </c>
      <c r="N513" t="b">
        <f t="shared" si="38"/>
        <v>0</v>
      </c>
      <c r="O513" t="b">
        <f t="shared" si="39"/>
        <v>1</v>
      </c>
      <c r="P513">
        <f t="shared" si="40"/>
        <v>5290831</v>
      </c>
    </row>
    <row r="514" spans="1:16" x14ac:dyDescent="0.3">
      <c r="A514">
        <v>513</v>
      </c>
      <c r="B514" t="s">
        <v>531</v>
      </c>
      <c r="C514">
        <v>38</v>
      </c>
      <c r="D514" t="s">
        <v>11</v>
      </c>
      <c r="E514" t="s">
        <v>25</v>
      </c>
      <c r="F514">
        <v>52016</v>
      </c>
      <c r="G514" s="2">
        <v>42095</v>
      </c>
      <c r="H514">
        <v>14302</v>
      </c>
      <c r="I514" t="s">
        <v>16</v>
      </c>
      <c r="J514">
        <v>36</v>
      </c>
      <c r="K514" t="str">
        <f t="shared" si="36"/>
        <v>above</v>
      </c>
      <c r="L514" t="str" cm="1">
        <f t="array" ref="L514">_xlfn.IFS(J514 &gt;= 50, "Excellent", J514 &gt;= 40, "Good", J514 &gt;= 30, "Average", J514 &lt; 30, "Poor")</f>
        <v>Average</v>
      </c>
      <c r="M514" t="b">
        <f t="shared" si="37"/>
        <v>0</v>
      </c>
      <c r="N514" t="b">
        <f t="shared" si="38"/>
        <v>1</v>
      </c>
      <c r="O514" t="b">
        <f t="shared" si="39"/>
        <v>1</v>
      </c>
      <c r="P514">
        <f t="shared" si="40"/>
        <v>5230841</v>
      </c>
    </row>
    <row r="515" spans="1:16" x14ac:dyDescent="0.3">
      <c r="A515">
        <v>514</v>
      </c>
      <c r="B515" t="s">
        <v>532</v>
      </c>
      <c r="C515">
        <v>31</v>
      </c>
      <c r="D515" t="s">
        <v>11</v>
      </c>
      <c r="E515" t="s">
        <v>7</v>
      </c>
      <c r="F515">
        <v>40910</v>
      </c>
      <c r="G515" s="2">
        <v>43824</v>
      </c>
      <c r="H515">
        <v>21427</v>
      </c>
      <c r="I515" t="s">
        <v>22</v>
      </c>
      <c r="J515">
        <v>43</v>
      </c>
      <c r="K515" t="str">
        <f t="shared" ref="K515:K578" si="41">IF(F515&gt;50000,"above","below")</f>
        <v>below</v>
      </c>
      <c r="L515" t="str" cm="1">
        <f t="array" ref="L515">_xlfn.IFS(J515 &gt;= 50, "Excellent", J515 &gt;= 40, "Good", J515 &gt;= 30, "Average", J515 &lt; 30, "Poor")</f>
        <v>Good</v>
      </c>
      <c r="M515" t="b">
        <f t="shared" ref="M515:M578" si="42">AND(E515 = "HR", I515 = "North", H515 &gt; 15000)</f>
        <v>0</v>
      </c>
      <c r="N515" t="b">
        <f t="shared" ref="N515:N578" si="43">OR(E515 = "IT", F515 &gt; 60000)</f>
        <v>0</v>
      </c>
      <c r="O515" t="b">
        <f t="shared" ref="O515:O578" si="44">NOT(E515 = "Marketing")</f>
        <v>1</v>
      </c>
      <c r="P515">
        <f t="shared" ref="P515:P578" si="45">SUMIF($E$2:$E$1001,"sales",F515:F1514)</f>
        <v>5271363</v>
      </c>
    </row>
    <row r="516" spans="1:16" x14ac:dyDescent="0.3">
      <c r="A516">
        <v>515</v>
      </c>
      <c r="B516" t="s">
        <v>533</v>
      </c>
      <c r="C516">
        <v>29</v>
      </c>
      <c r="D516" t="s">
        <v>11</v>
      </c>
      <c r="E516" t="s">
        <v>25</v>
      </c>
      <c r="F516">
        <v>40529</v>
      </c>
      <c r="G516" s="2">
        <v>41903</v>
      </c>
      <c r="H516">
        <v>11301</v>
      </c>
      <c r="I516" t="s">
        <v>16</v>
      </c>
      <c r="J516">
        <v>56</v>
      </c>
      <c r="K516" t="str">
        <f t="shared" si="41"/>
        <v>below</v>
      </c>
      <c r="L516" t="str" cm="1">
        <f t="array" ref="L516">_xlfn.IFS(J516 &gt;= 50, "Excellent", J516 &gt;= 40, "Good", J516 &gt;= 30, "Average", J516 &lt; 30, "Poor")</f>
        <v>Excellent</v>
      </c>
      <c r="M516" t="b">
        <f t="shared" si="42"/>
        <v>0</v>
      </c>
      <c r="N516" t="b">
        <f t="shared" si="43"/>
        <v>1</v>
      </c>
      <c r="O516" t="b">
        <f t="shared" si="44"/>
        <v>1</v>
      </c>
      <c r="P516">
        <f t="shared" si="45"/>
        <v>4973663</v>
      </c>
    </row>
    <row r="517" spans="1:16" x14ac:dyDescent="0.3">
      <c r="A517">
        <v>516</v>
      </c>
      <c r="B517" t="s">
        <v>534</v>
      </c>
      <c r="C517">
        <v>37</v>
      </c>
      <c r="D517" t="s">
        <v>11</v>
      </c>
      <c r="E517" t="s">
        <v>21</v>
      </c>
      <c r="F517">
        <v>37002</v>
      </c>
      <c r="G517" s="2">
        <v>45113</v>
      </c>
      <c r="H517">
        <v>36481</v>
      </c>
      <c r="I517" t="s">
        <v>29</v>
      </c>
      <c r="J517">
        <v>27</v>
      </c>
      <c r="K517" t="str">
        <f t="shared" si="41"/>
        <v>below</v>
      </c>
      <c r="L517" t="str" cm="1">
        <f t="array" ref="L517">_xlfn.IFS(J517 &gt;= 50, "Excellent", J517 &gt;= 40, "Good", J517 &gt;= 30, "Average", J517 &lt; 30, "Poor")</f>
        <v>Poor</v>
      </c>
      <c r="M517" t="b">
        <f t="shared" si="42"/>
        <v>0</v>
      </c>
      <c r="N517" t="b">
        <f t="shared" si="43"/>
        <v>0</v>
      </c>
      <c r="O517" t="b">
        <f t="shared" si="44"/>
        <v>0</v>
      </c>
      <c r="P517">
        <f t="shared" si="45"/>
        <v>5281914</v>
      </c>
    </row>
    <row r="518" spans="1:16" x14ac:dyDescent="0.3">
      <c r="A518">
        <v>517</v>
      </c>
      <c r="B518" t="s">
        <v>535</v>
      </c>
      <c r="C518">
        <v>48</v>
      </c>
      <c r="D518" t="s">
        <v>14</v>
      </c>
      <c r="E518" t="s">
        <v>21</v>
      </c>
      <c r="F518">
        <v>57144</v>
      </c>
      <c r="G518" s="2">
        <v>44725</v>
      </c>
      <c r="H518">
        <v>12057</v>
      </c>
      <c r="I518" t="s">
        <v>22</v>
      </c>
      <c r="J518">
        <v>21</v>
      </c>
      <c r="K518" t="str">
        <f t="shared" si="41"/>
        <v>above</v>
      </c>
      <c r="L518" t="str" cm="1">
        <f t="array" ref="L518">_xlfn.IFS(J518 &gt;= 50, "Excellent", J518 &gt;= 40, "Good", J518 &gt;= 30, "Average", J518 &lt; 30, "Poor")</f>
        <v>Poor</v>
      </c>
      <c r="M518" t="b">
        <f t="shared" si="42"/>
        <v>0</v>
      </c>
      <c r="N518" t="b">
        <f t="shared" si="43"/>
        <v>0</v>
      </c>
      <c r="O518" t="b">
        <f t="shared" si="44"/>
        <v>0</v>
      </c>
      <c r="P518">
        <f t="shared" si="45"/>
        <v>5169766</v>
      </c>
    </row>
    <row r="519" spans="1:16" x14ac:dyDescent="0.3">
      <c r="A519">
        <v>518</v>
      </c>
      <c r="B519" t="s">
        <v>536</v>
      </c>
      <c r="C519">
        <v>24</v>
      </c>
      <c r="D519" t="s">
        <v>11</v>
      </c>
      <c r="E519" t="s">
        <v>18</v>
      </c>
      <c r="F519">
        <v>53459</v>
      </c>
      <c r="G519" s="2">
        <v>43463</v>
      </c>
      <c r="H519">
        <v>12701</v>
      </c>
      <c r="I519" t="s">
        <v>29</v>
      </c>
      <c r="J519">
        <v>25</v>
      </c>
      <c r="K519" t="str">
        <f t="shared" si="41"/>
        <v>above</v>
      </c>
      <c r="L519" t="str" cm="1">
        <f t="array" ref="L519">_xlfn.IFS(J519 &gt;= 50, "Excellent", J519 &gt;= 40, "Good", J519 &gt;= 30, "Average", J519 &lt; 30, "Poor")</f>
        <v>Poor</v>
      </c>
      <c r="M519" t="b">
        <f t="shared" si="42"/>
        <v>0</v>
      </c>
      <c r="N519" t="b">
        <f t="shared" si="43"/>
        <v>0</v>
      </c>
      <c r="O519" t="b">
        <f t="shared" si="44"/>
        <v>1</v>
      </c>
      <c r="P519">
        <f t="shared" si="45"/>
        <v>5266595</v>
      </c>
    </row>
    <row r="520" spans="1:16" x14ac:dyDescent="0.3">
      <c r="A520">
        <v>519</v>
      </c>
      <c r="B520" t="s">
        <v>537</v>
      </c>
      <c r="C520">
        <v>31</v>
      </c>
      <c r="D520" t="s">
        <v>11</v>
      </c>
      <c r="E520" t="s">
        <v>15</v>
      </c>
      <c r="F520">
        <v>41879</v>
      </c>
      <c r="G520" s="2">
        <v>43373</v>
      </c>
      <c r="H520">
        <v>13807</v>
      </c>
      <c r="I520" t="s">
        <v>16</v>
      </c>
      <c r="J520">
        <v>22</v>
      </c>
      <c r="K520" t="str">
        <f t="shared" si="41"/>
        <v>below</v>
      </c>
      <c r="L520" t="str" cm="1">
        <f t="array" ref="L520">_xlfn.IFS(J520 &gt;= 50, "Excellent", J520 &gt;= 40, "Good", J520 &gt;= 30, "Average", J520 &lt; 30, "Poor")</f>
        <v>Poor</v>
      </c>
      <c r="M520" t="b">
        <f t="shared" si="42"/>
        <v>0</v>
      </c>
      <c r="N520" t="b">
        <f t="shared" si="43"/>
        <v>0</v>
      </c>
      <c r="O520" t="b">
        <f t="shared" si="44"/>
        <v>1</v>
      </c>
      <c r="P520">
        <f t="shared" si="45"/>
        <v>5199791</v>
      </c>
    </row>
    <row r="521" spans="1:16" x14ac:dyDescent="0.3">
      <c r="A521">
        <v>520</v>
      </c>
      <c r="B521" t="s">
        <v>538</v>
      </c>
      <c r="C521">
        <v>33</v>
      </c>
      <c r="D521" t="s">
        <v>11</v>
      </c>
      <c r="E521" t="s">
        <v>25</v>
      </c>
      <c r="F521">
        <v>50528</v>
      </c>
      <c r="G521" s="2">
        <v>42083</v>
      </c>
      <c r="H521">
        <v>23631</v>
      </c>
      <c r="I521" t="s">
        <v>29</v>
      </c>
      <c r="J521">
        <v>49</v>
      </c>
      <c r="K521" t="str">
        <f t="shared" si="41"/>
        <v>above</v>
      </c>
      <c r="L521" t="str" cm="1">
        <f t="array" ref="L521">_xlfn.IFS(J521 &gt;= 50, "Excellent", J521 &gt;= 40, "Good", J521 &gt;= 30, "Average", J521 &lt; 30, "Poor")</f>
        <v>Good</v>
      </c>
      <c r="M521" t="b">
        <f t="shared" si="42"/>
        <v>0</v>
      </c>
      <c r="N521" t="b">
        <f t="shared" si="43"/>
        <v>1</v>
      </c>
      <c r="O521" t="b">
        <f t="shared" si="44"/>
        <v>1</v>
      </c>
      <c r="P521">
        <f t="shared" si="45"/>
        <v>5197849</v>
      </c>
    </row>
    <row r="522" spans="1:16" x14ac:dyDescent="0.3">
      <c r="A522">
        <v>521</v>
      </c>
      <c r="B522" t="s">
        <v>539</v>
      </c>
      <c r="C522">
        <v>38</v>
      </c>
      <c r="D522" t="s">
        <v>11</v>
      </c>
      <c r="E522" t="s">
        <v>25</v>
      </c>
      <c r="F522">
        <v>60975</v>
      </c>
      <c r="G522" s="2">
        <v>43674</v>
      </c>
      <c r="H522">
        <v>19096</v>
      </c>
      <c r="I522" t="s">
        <v>29</v>
      </c>
      <c r="J522">
        <v>42</v>
      </c>
      <c r="K522" t="str">
        <f t="shared" si="41"/>
        <v>above</v>
      </c>
      <c r="L522" t="str" cm="1">
        <f t="array" ref="L522">_xlfn.IFS(J522 &gt;= 50, "Excellent", J522 &gt;= 40, "Good", J522 &gt;= 30, "Average", J522 &lt; 30, "Poor")</f>
        <v>Good</v>
      </c>
      <c r="M522" t="b">
        <f t="shared" si="42"/>
        <v>0</v>
      </c>
      <c r="N522" t="b">
        <f t="shared" si="43"/>
        <v>1</v>
      </c>
      <c r="O522" t="b">
        <f t="shared" si="44"/>
        <v>1</v>
      </c>
      <c r="P522">
        <f t="shared" si="45"/>
        <v>5052390</v>
      </c>
    </row>
    <row r="523" spans="1:16" x14ac:dyDescent="0.3">
      <c r="A523">
        <v>522</v>
      </c>
      <c r="B523" t="s">
        <v>540</v>
      </c>
      <c r="C523">
        <v>40</v>
      </c>
      <c r="D523" t="s">
        <v>11</v>
      </c>
      <c r="E523" t="s">
        <v>7</v>
      </c>
      <c r="F523">
        <v>68195</v>
      </c>
      <c r="G523" s="2">
        <v>43869</v>
      </c>
      <c r="H523">
        <v>33071</v>
      </c>
      <c r="I523" t="s">
        <v>16</v>
      </c>
      <c r="J523">
        <v>51</v>
      </c>
      <c r="K523" t="str">
        <f t="shared" si="41"/>
        <v>above</v>
      </c>
      <c r="L523" t="str" cm="1">
        <f t="array" ref="L523">_xlfn.IFS(J523 &gt;= 50, "Excellent", J523 &gt;= 40, "Good", J523 &gt;= 30, "Average", J523 &lt; 30, "Poor")</f>
        <v>Excellent</v>
      </c>
      <c r="M523" t="b">
        <f t="shared" si="42"/>
        <v>0</v>
      </c>
      <c r="N523" t="b">
        <f t="shared" si="43"/>
        <v>1</v>
      </c>
      <c r="O523" t="b">
        <f t="shared" si="44"/>
        <v>1</v>
      </c>
      <c r="P523">
        <f t="shared" si="45"/>
        <v>5023377</v>
      </c>
    </row>
    <row r="524" spans="1:16" x14ac:dyDescent="0.3">
      <c r="A524">
        <v>523</v>
      </c>
      <c r="B524" t="s">
        <v>541</v>
      </c>
      <c r="C524">
        <v>40</v>
      </c>
      <c r="D524" t="s">
        <v>11</v>
      </c>
      <c r="E524" t="s">
        <v>18</v>
      </c>
      <c r="F524">
        <v>45510</v>
      </c>
      <c r="G524" s="2">
        <v>42729</v>
      </c>
      <c r="H524">
        <v>31083</v>
      </c>
      <c r="I524" t="s">
        <v>12</v>
      </c>
      <c r="J524">
        <v>54</v>
      </c>
      <c r="K524" t="str">
        <f t="shared" si="41"/>
        <v>below</v>
      </c>
      <c r="L524" t="str" cm="1">
        <f t="array" ref="L524">_xlfn.IFS(J524 &gt;= 50, "Excellent", J524 &gt;= 40, "Good", J524 &gt;= 30, "Average", J524 &lt; 30, "Poor")</f>
        <v>Excellent</v>
      </c>
      <c r="M524" t="b">
        <f t="shared" si="42"/>
        <v>1</v>
      </c>
      <c r="N524" t="b">
        <f t="shared" si="43"/>
        <v>0</v>
      </c>
      <c r="O524" t="b">
        <f t="shared" si="44"/>
        <v>1</v>
      </c>
      <c r="P524">
        <f t="shared" si="45"/>
        <v>4857463</v>
      </c>
    </row>
    <row r="525" spans="1:16" x14ac:dyDescent="0.3">
      <c r="A525">
        <v>524</v>
      </c>
      <c r="B525" t="s">
        <v>542</v>
      </c>
      <c r="C525">
        <v>34</v>
      </c>
      <c r="D525" t="s">
        <v>14</v>
      </c>
      <c r="E525" t="s">
        <v>15</v>
      </c>
      <c r="F525">
        <v>41585</v>
      </c>
      <c r="G525" s="2">
        <v>43761</v>
      </c>
      <c r="H525">
        <v>28228</v>
      </c>
      <c r="I525" t="s">
        <v>22</v>
      </c>
      <c r="J525">
        <v>46</v>
      </c>
      <c r="K525" t="str">
        <f t="shared" si="41"/>
        <v>below</v>
      </c>
      <c r="L525" t="str" cm="1">
        <f t="array" ref="L525">_xlfn.IFS(J525 &gt;= 50, "Excellent", J525 &gt;= 40, "Good", J525 &gt;= 30, "Average", J525 &lt; 30, "Poor")</f>
        <v>Good</v>
      </c>
      <c r="M525" t="b">
        <f t="shared" si="42"/>
        <v>0</v>
      </c>
      <c r="N525" t="b">
        <f t="shared" si="43"/>
        <v>0</v>
      </c>
      <c r="O525" t="b">
        <f t="shared" si="44"/>
        <v>1</v>
      </c>
      <c r="P525">
        <f t="shared" si="45"/>
        <v>5083529</v>
      </c>
    </row>
    <row r="526" spans="1:16" x14ac:dyDescent="0.3">
      <c r="A526">
        <v>525</v>
      </c>
      <c r="B526" t="s">
        <v>543</v>
      </c>
      <c r="C526">
        <v>42</v>
      </c>
      <c r="D526" t="s">
        <v>11</v>
      </c>
      <c r="E526" t="s">
        <v>21</v>
      </c>
      <c r="F526">
        <v>64032</v>
      </c>
      <c r="G526" s="2">
        <v>43035</v>
      </c>
      <c r="H526">
        <v>25075</v>
      </c>
      <c r="I526" t="s">
        <v>12</v>
      </c>
      <c r="J526">
        <v>39</v>
      </c>
      <c r="K526" t="str">
        <f t="shared" si="41"/>
        <v>above</v>
      </c>
      <c r="L526" t="str" cm="1">
        <f t="array" ref="L526">_xlfn.IFS(J526 &gt;= 50, "Excellent", J526 &gt;= 40, "Good", J526 &gt;= 30, "Average", J526 &lt; 30, "Poor")</f>
        <v>Average</v>
      </c>
      <c r="M526" t="b">
        <f t="shared" si="42"/>
        <v>0</v>
      </c>
      <c r="N526" t="b">
        <f t="shared" si="43"/>
        <v>1</v>
      </c>
      <c r="O526" t="b">
        <f t="shared" si="44"/>
        <v>0</v>
      </c>
      <c r="P526">
        <f t="shared" si="45"/>
        <v>5063384</v>
      </c>
    </row>
    <row r="527" spans="1:16" x14ac:dyDescent="0.3">
      <c r="A527">
        <v>526</v>
      </c>
      <c r="B527" t="s">
        <v>544</v>
      </c>
      <c r="C527">
        <v>35</v>
      </c>
      <c r="D527" t="s">
        <v>11</v>
      </c>
      <c r="E527" t="s">
        <v>15</v>
      </c>
      <c r="F527">
        <v>73018</v>
      </c>
      <c r="G527" s="2">
        <v>44173</v>
      </c>
      <c r="H527">
        <v>22003</v>
      </c>
      <c r="I527" t="s">
        <v>29</v>
      </c>
      <c r="J527">
        <v>30</v>
      </c>
      <c r="K527" t="str">
        <f t="shared" si="41"/>
        <v>above</v>
      </c>
      <c r="L527" t="str" cm="1">
        <f t="array" ref="L527">_xlfn.IFS(J527 &gt;= 50, "Excellent", J527 &gt;= 40, "Good", J527 &gt;= 30, "Average", J527 &lt; 30, "Poor")</f>
        <v>Average</v>
      </c>
      <c r="M527" t="b">
        <f t="shared" si="42"/>
        <v>0</v>
      </c>
      <c r="N527" t="b">
        <f t="shared" si="43"/>
        <v>1</v>
      </c>
      <c r="O527" t="b">
        <f t="shared" si="44"/>
        <v>1</v>
      </c>
      <c r="P527">
        <f t="shared" si="45"/>
        <v>4953324</v>
      </c>
    </row>
    <row r="528" spans="1:16" x14ac:dyDescent="0.3">
      <c r="A528">
        <v>527</v>
      </c>
      <c r="B528" t="s">
        <v>545</v>
      </c>
      <c r="C528">
        <v>58</v>
      </c>
      <c r="D528" t="s">
        <v>11</v>
      </c>
      <c r="E528" t="s">
        <v>25</v>
      </c>
      <c r="F528">
        <v>49024</v>
      </c>
      <c r="G528" s="2">
        <v>44280</v>
      </c>
      <c r="H528">
        <v>35940</v>
      </c>
      <c r="I528" t="s">
        <v>29</v>
      </c>
      <c r="J528">
        <v>44</v>
      </c>
      <c r="K528" t="str">
        <f t="shared" si="41"/>
        <v>below</v>
      </c>
      <c r="L528" t="str" cm="1">
        <f t="array" ref="L528">_xlfn.IFS(J528 &gt;= 50, "Excellent", J528 &gt;= 40, "Good", J528 &gt;= 30, "Average", J528 &lt; 30, "Poor")</f>
        <v>Good</v>
      </c>
      <c r="M528" t="b">
        <f t="shared" si="42"/>
        <v>0</v>
      </c>
      <c r="N528" t="b">
        <f t="shared" si="43"/>
        <v>1</v>
      </c>
      <c r="O528" t="b">
        <f t="shared" si="44"/>
        <v>1</v>
      </c>
      <c r="P528">
        <f t="shared" si="45"/>
        <v>4899889</v>
      </c>
    </row>
    <row r="529" spans="1:16" x14ac:dyDescent="0.3">
      <c r="A529">
        <v>528</v>
      </c>
      <c r="B529" t="s">
        <v>546</v>
      </c>
      <c r="C529">
        <v>33</v>
      </c>
      <c r="D529" t="s">
        <v>14</v>
      </c>
      <c r="E529" t="s">
        <v>18</v>
      </c>
      <c r="F529">
        <v>78471</v>
      </c>
      <c r="G529" s="2">
        <v>42727</v>
      </c>
      <c r="H529">
        <v>32693</v>
      </c>
      <c r="I529" t="s">
        <v>16</v>
      </c>
      <c r="J529">
        <v>45</v>
      </c>
      <c r="K529" t="str">
        <f t="shared" si="41"/>
        <v>above</v>
      </c>
      <c r="L529" t="str" cm="1">
        <f t="array" ref="L529">_xlfn.IFS(J529 &gt;= 50, "Excellent", J529 &gt;= 40, "Good", J529 &gt;= 30, "Average", J529 &lt; 30, "Poor")</f>
        <v>Good</v>
      </c>
      <c r="M529" t="b">
        <f t="shared" si="42"/>
        <v>0</v>
      </c>
      <c r="N529" t="b">
        <f t="shared" si="43"/>
        <v>1</v>
      </c>
      <c r="O529" t="b">
        <f t="shared" si="44"/>
        <v>1</v>
      </c>
      <c r="P529">
        <f t="shared" si="45"/>
        <v>5343558</v>
      </c>
    </row>
    <row r="530" spans="1:16" x14ac:dyDescent="0.3">
      <c r="A530">
        <v>529</v>
      </c>
      <c r="B530" t="s">
        <v>547</v>
      </c>
      <c r="C530">
        <v>28</v>
      </c>
      <c r="D530" t="s">
        <v>11</v>
      </c>
      <c r="E530" t="s">
        <v>21</v>
      </c>
      <c r="F530">
        <v>40359</v>
      </c>
      <c r="G530" s="2">
        <v>43025</v>
      </c>
      <c r="H530">
        <v>21060</v>
      </c>
      <c r="I530" t="s">
        <v>12</v>
      </c>
      <c r="J530">
        <v>35</v>
      </c>
      <c r="K530" t="str">
        <f t="shared" si="41"/>
        <v>below</v>
      </c>
      <c r="L530" t="str" cm="1">
        <f t="array" ref="L530">_xlfn.IFS(J530 &gt;= 50, "Excellent", J530 &gt;= 40, "Good", J530 &gt;= 30, "Average", J530 &lt; 30, "Poor")</f>
        <v>Average</v>
      </c>
      <c r="M530" t="b">
        <f t="shared" si="42"/>
        <v>0</v>
      </c>
      <c r="N530" t="b">
        <f t="shared" si="43"/>
        <v>0</v>
      </c>
      <c r="O530" t="b">
        <f t="shared" si="44"/>
        <v>0</v>
      </c>
      <c r="P530">
        <f t="shared" si="45"/>
        <v>5059744</v>
      </c>
    </row>
    <row r="531" spans="1:16" x14ac:dyDescent="0.3">
      <c r="A531">
        <v>530</v>
      </c>
      <c r="B531" t="s">
        <v>548</v>
      </c>
      <c r="C531">
        <v>21</v>
      </c>
      <c r="D531" t="s">
        <v>11</v>
      </c>
      <c r="E531" t="s">
        <v>18</v>
      </c>
      <c r="F531">
        <v>59132</v>
      </c>
      <c r="G531" s="2">
        <v>43169</v>
      </c>
      <c r="H531">
        <v>31489</v>
      </c>
      <c r="I531" t="s">
        <v>22</v>
      </c>
      <c r="J531">
        <v>31</v>
      </c>
      <c r="K531" t="str">
        <f t="shared" si="41"/>
        <v>above</v>
      </c>
      <c r="L531" t="str" cm="1">
        <f t="array" ref="L531">_xlfn.IFS(J531 &gt;= 50, "Excellent", J531 &gt;= 40, "Good", J531 &gt;= 30, "Average", J531 &lt; 30, "Poor")</f>
        <v>Average</v>
      </c>
      <c r="M531" t="b">
        <f t="shared" si="42"/>
        <v>0</v>
      </c>
      <c r="N531" t="b">
        <f t="shared" si="43"/>
        <v>0</v>
      </c>
      <c r="O531" t="b">
        <f t="shared" si="44"/>
        <v>1</v>
      </c>
      <c r="P531">
        <f t="shared" si="45"/>
        <v>4798056</v>
      </c>
    </row>
    <row r="532" spans="1:16" x14ac:dyDescent="0.3">
      <c r="A532">
        <v>531</v>
      </c>
      <c r="B532" t="s">
        <v>549</v>
      </c>
      <c r="C532">
        <v>25</v>
      </c>
      <c r="D532" t="s">
        <v>11</v>
      </c>
      <c r="E532" t="s">
        <v>15</v>
      </c>
      <c r="F532">
        <v>34768</v>
      </c>
      <c r="G532" s="2">
        <v>44689</v>
      </c>
      <c r="H532">
        <v>36450</v>
      </c>
      <c r="I532" t="s">
        <v>29</v>
      </c>
      <c r="J532">
        <v>31</v>
      </c>
      <c r="K532" t="str">
        <f t="shared" si="41"/>
        <v>below</v>
      </c>
      <c r="L532" t="str" cm="1">
        <f t="array" ref="L532">_xlfn.IFS(J532 &gt;= 50, "Excellent", J532 &gt;= 40, "Good", J532 &gt;= 30, "Average", J532 &lt; 30, "Poor")</f>
        <v>Average</v>
      </c>
      <c r="M532" t="b">
        <f t="shared" si="42"/>
        <v>0</v>
      </c>
      <c r="N532" t="b">
        <f t="shared" si="43"/>
        <v>0</v>
      </c>
      <c r="O532" t="b">
        <f t="shared" si="44"/>
        <v>1</v>
      </c>
      <c r="P532">
        <f t="shared" si="45"/>
        <v>4986301</v>
      </c>
    </row>
    <row r="533" spans="1:16" x14ac:dyDescent="0.3">
      <c r="A533">
        <v>532</v>
      </c>
      <c r="B533" t="s">
        <v>550</v>
      </c>
      <c r="C533">
        <v>25</v>
      </c>
      <c r="D533" t="s">
        <v>14</v>
      </c>
      <c r="E533" t="s">
        <v>7</v>
      </c>
      <c r="F533">
        <v>62260</v>
      </c>
      <c r="G533" s="2">
        <v>43097</v>
      </c>
      <c r="H533">
        <v>29986</v>
      </c>
      <c r="I533" t="s">
        <v>29</v>
      </c>
      <c r="J533">
        <v>47</v>
      </c>
      <c r="K533" t="str">
        <f t="shared" si="41"/>
        <v>above</v>
      </c>
      <c r="L533" t="str" cm="1">
        <f t="array" ref="L533">_xlfn.IFS(J533 &gt;= 50, "Excellent", J533 &gt;= 40, "Good", J533 &gt;= 30, "Average", J533 &lt; 30, "Poor")</f>
        <v>Good</v>
      </c>
      <c r="M533" t="b">
        <f t="shared" si="42"/>
        <v>0</v>
      </c>
      <c r="N533" t="b">
        <f t="shared" si="43"/>
        <v>1</v>
      </c>
      <c r="O533" t="b">
        <f t="shared" si="44"/>
        <v>1</v>
      </c>
      <c r="P533">
        <f t="shared" si="45"/>
        <v>4920479</v>
      </c>
    </row>
    <row r="534" spans="1:16" x14ac:dyDescent="0.3">
      <c r="A534">
        <v>533</v>
      </c>
      <c r="B534" t="s">
        <v>551</v>
      </c>
      <c r="C534">
        <v>51</v>
      </c>
      <c r="D534" t="s">
        <v>14</v>
      </c>
      <c r="E534" t="s">
        <v>15</v>
      </c>
      <c r="F534">
        <v>30795</v>
      </c>
      <c r="G534" s="2">
        <v>44184</v>
      </c>
      <c r="H534">
        <v>16520</v>
      </c>
      <c r="I534" t="s">
        <v>29</v>
      </c>
      <c r="J534">
        <v>35</v>
      </c>
      <c r="K534" t="str">
        <f t="shared" si="41"/>
        <v>below</v>
      </c>
      <c r="L534" t="str" cm="1">
        <f t="array" ref="L534">_xlfn.IFS(J534 &gt;= 50, "Excellent", J534 &gt;= 40, "Good", J534 &gt;= 30, "Average", J534 &lt; 30, "Poor")</f>
        <v>Average</v>
      </c>
      <c r="M534" t="b">
        <f t="shared" si="42"/>
        <v>0</v>
      </c>
      <c r="N534" t="b">
        <f t="shared" si="43"/>
        <v>0</v>
      </c>
      <c r="O534" t="b">
        <f t="shared" si="44"/>
        <v>1</v>
      </c>
      <c r="P534">
        <f t="shared" si="45"/>
        <v>4957538</v>
      </c>
    </row>
    <row r="535" spans="1:16" x14ac:dyDescent="0.3">
      <c r="A535">
        <v>534</v>
      </c>
      <c r="B535" t="s">
        <v>552</v>
      </c>
      <c r="C535">
        <v>53</v>
      </c>
      <c r="D535" t="s">
        <v>11</v>
      </c>
      <c r="E535" t="s">
        <v>15</v>
      </c>
      <c r="F535">
        <v>35947</v>
      </c>
      <c r="G535" s="2">
        <v>43783</v>
      </c>
      <c r="H535">
        <v>39778</v>
      </c>
      <c r="I535" t="s">
        <v>12</v>
      </c>
      <c r="J535">
        <v>58</v>
      </c>
      <c r="K535" t="str">
        <f t="shared" si="41"/>
        <v>below</v>
      </c>
      <c r="L535" t="str" cm="1">
        <f t="array" ref="L535">_xlfn.IFS(J535 &gt;= 50, "Excellent", J535 &gt;= 40, "Good", J535 &gt;= 30, "Average", J535 &lt; 30, "Poor")</f>
        <v>Excellent</v>
      </c>
      <c r="M535" t="b">
        <f t="shared" si="42"/>
        <v>0</v>
      </c>
      <c r="N535" t="b">
        <f t="shared" si="43"/>
        <v>0</v>
      </c>
      <c r="O535" t="b">
        <f t="shared" si="44"/>
        <v>1</v>
      </c>
      <c r="P535">
        <f t="shared" si="45"/>
        <v>4796468</v>
      </c>
    </row>
    <row r="536" spans="1:16" x14ac:dyDescent="0.3">
      <c r="A536">
        <v>535</v>
      </c>
      <c r="B536" t="s">
        <v>553</v>
      </c>
      <c r="C536">
        <v>25</v>
      </c>
      <c r="D536" t="s">
        <v>11</v>
      </c>
      <c r="E536" t="s">
        <v>7</v>
      </c>
      <c r="F536">
        <v>54689</v>
      </c>
      <c r="G536" s="2">
        <v>41847</v>
      </c>
      <c r="H536">
        <v>31142</v>
      </c>
      <c r="I536" t="s">
        <v>16</v>
      </c>
      <c r="J536">
        <v>58</v>
      </c>
      <c r="K536" t="str">
        <f t="shared" si="41"/>
        <v>above</v>
      </c>
      <c r="L536" t="str" cm="1">
        <f t="array" ref="L536">_xlfn.IFS(J536 &gt;= 50, "Excellent", J536 &gt;= 40, "Good", J536 &gt;= 30, "Average", J536 &lt; 30, "Poor")</f>
        <v>Excellent</v>
      </c>
      <c r="M536" t="b">
        <f t="shared" si="42"/>
        <v>0</v>
      </c>
      <c r="N536" t="b">
        <f t="shared" si="43"/>
        <v>0</v>
      </c>
      <c r="O536" t="b">
        <f t="shared" si="44"/>
        <v>1</v>
      </c>
      <c r="P536">
        <f t="shared" si="45"/>
        <v>4883377</v>
      </c>
    </row>
    <row r="537" spans="1:16" x14ac:dyDescent="0.3">
      <c r="A537">
        <v>536</v>
      </c>
      <c r="B537" t="s">
        <v>554</v>
      </c>
      <c r="C537">
        <v>27</v>
      </c>
      <c r="D537" t="s">
        <v>14</v>
      </c>
      <c r="E537" t="s">
        <v>25</v>
      </c>
      <c r="F537">
        <v>42003</v>
      </c>
      <c r="G537" s="2">
        <v>43802</v>
      </c>
      <c r="H537">
        <v>14860</v>
      </c>
      <c r="I537" t="s">
        <v>12</v>
      </c>
      <c r="J537">
        <v>49</v>
      </c>
      <c r="K537" t="str">
        <f t="shared" si="41"/>
        <v>below</v>
      </c>
      <c r="L537" t="str" cm="1">
        <f t="array" ref="L537">_xlfn.IFS(J537 &gt;= 50, "Excellent", J537 &gt;= 40, "Good", J537 &gt;= 30, "Average", J537 &lt; 30, "Poor")</f>
        <v>Good</v>
      </c>
      <c r="M537" t="b">
        <f t="shared" si="42"/>
        <v>0</v>
      </c>
      <c r="N537" t="b">
        <f t="shared" si="43"/>
        <v>1</v>
      </c>
      <c r="O537" t="b">
        <f t="shared" si="44"/>
        <v>1</v>
      </c>
      <c r="P537">
        <f t="shared" si="45"/>
        <v>4778457</v>
      </c>
    </row>
    <row r="538" spans="1:16" x14ac:dyDescent="0.3">
      <c r="A538">
        <v>537</v>
      </c>
      <c r="B538" t="s">
        <v>555</v>
      </c>
      <c r="C538">
        <v>37</v>
      </c>
      <c r="D538" t="s">
        <v>11</v>
      </c>
      <c r="E538" t="s">
        <v>7</v>
      </c>
      <c r="F538">
        <v>69622</v>
      </c>
      <c r="G538" s="2">
        <v>42460</v>
      </c>
      <c r="H538">
        <v>15667</v>
      </c>
      <c r="I538" t="s">
        <v>22</v>
      </c>
      <c r="J538">
        <v>56</v>
      </c>
      <c r="K538" t="str">
        <f t="shared" si="41"/>
        <v>above</v>
      </c>
      <c r="L538" t="str" cm="1">
        <f t="array" ref="L538">_xlfn.IFS(J538 &gt;= 50, "Excellent", J538 &gt;= 40, "Good", J538 &gt;= 30, "Average", J538 &lt; 30, "Poor")</f>
        <v>Excellent</v>
      </c>
      <c r="M538" t="b">
        <f t="shared" si="42"/>
        <v>0</v>
      </c>
      <c r="N538" t="b">
        <f t="shared" si="43"/>
        <v>1</v>
      </c>
      <c r="O538" t="b">
        <f t="shared" si="44"/>
        <v>1</v>
      </c>
      <c r="P538">
        <f t="shared" si="45"/>
        <v>4751198</v>
      </c>
    </row>
    <row r="539" spans="1:16" x14ac:dyDescent="0.3">
      <c r="A539">
        <v>538</v>
      </c>
      <c r="B539" t="s">
        <v>556</v>
      </c>
      <c r="C539">
        <v>23</v>
      </c>
      <c r="D539" t="s">
        <v>11</v>
      </c>
      <c r="E539" t="s">
        <v>25</v>
      </c>
      <c r="F539">
        <v>45303</v>
      </c>
      <c r="G539" s="2">
        <v>43177</v>
      </c>
      <c r="H539">
        <v>19745</v>
      </c>
      <c r="I539" t="s">
        <v>29</v>
      </c>
      <c r="J539">
        <v>53</v>
      </c>
      <c r="K539" t="str">
        <f t="shared" si="41"/>
        <v>below</v>
      </c>
      <c r="L539" t="str" cm="1">
        <f t="array" ref="L539">_xlfn.IFS(J539 &gt;= 50, "Excellent", J539 &gt;= 40, "Good", J539 &gt;= 30, "Average", J539 &lt; 30, "Poor")</f>
        <v>Excellent</v>
      </c>
      <c r="M539" t="b">
        <f t="shared" si="42"/>
        <v>0</v>
      </c>
      <c r="N539" t="b">
        <f t="shared" si="43"/>
        <v>1</v>
      </c>
      <c r="O539" t="b">
        <f t="shared" si="44"/>
        <v>1</v>
      </c>
      <c r="P539">
        <f t="shared" si="45"/>
        <v>4816682</v>
      </c>
    </row>
    <row r="540" spans="1:16" x14ac:dyDescent="0.3">
      <c r="A540">
        <v>539</v>
      </c>
      <c r="B540" t="s">
        <v>557</v>
      </c>
      <c r="C540">
        <v>26</v>
      </c>
      <c r="D540" t="s">
        <v>11</v>
      </c>
      <c r="E540" t="s">
        <v>7</v>
      </c>
      <c r="F540">
        <v>46845</v>
      </c>
      <c r="G540" s="2">
        <v>42439</v>
      </c>
      <c r="H540">
        <v>12569</v>
      </c>
      <c r="I540" t="s">
        <v>12</v>
      </c>
      <c r="J540">
        <v>28</v>
      </c>
      <c r="K540" t="str">
        <f t="shared" si="41"/>
        <v>below</v>
      </c>
      <c r="L540" t="str" cm="1">
        <f t="array" ref="L540">_xlfn.IFS(J540 &gt;= 50, "Excellent", J540 &gt;= 40, "Good", J540 &gt;= 30, "Average", J540 &lt; 30, "Poor")</f>
        <v>Poor</v>
      </c>
      <c r="M540" t="b">
        <f t="shared" si="42"/>
        <v>0</v>
      </c>
      <c r="N540" t="b">
        <f t="shared" si="43"/>
        <v>0</v>
      </c>
      <c r="O540" t="b">
        <f t="shared" si="44"/>
        <v>1</v>
      </c>
      <c r="P540">
        <f t="shared" si="45"/>
        <v>4587816</v>
      </c>
    </row>
    <row r="541" spans="1:16" x14ac:dyDescent="0.3">
      <c r="A541">
        <v>540</v>
      </c>
      <c r="B541" t="s">
        <v>558</v>
      </c>
      <c r="C541">
        <v>45</v>
      </c>
      <c r="D541" t="s">
        <v>14</v>
      </c>
      <c r="E541" t="s">
        <v>7</v>
      </c>
      <c r="F541">
        <v>60919</v>
      </c>
      <c r="G541" s="2">
        <v>43550</v>
      </c>
      <c r="H541">
        <v>11247</v>
      </c>
      <c r="I541" t="s">
        <v>12</v>
      </c>
      <c r="J541">
        <v>42</v>
      </c>
      <c r="K541" t="str">
        <f t="shared" si="41"/>
        <v>above</v>
      </c>
      <c r="L541" t="str" cm="1">
        <f t="array" ref="L541">_xlfn.IFS(J541 &gt;= 50, "Excellent", J541 &gt;= 40, "Good", J541 &gt;= 30, "Average", J541 &lt; 30, "Poor")</f>
        <v>Good</v>
      </c>
      <c r="M541" t="b">
        <f t="shared" si="42"/>
        <v>0</v>
      </c>
      <c r="N541" t="b">
        <f t="shared" si="43"/>
        <v>1</v>
      </c>
      <c r="O541" t="b">
        <f t="shared" si="44"/>
        <v>1</v>
      </c>
      <c r="P541">
        <f t="shared" si="45"/>
        <v>4792418</v>
      </c>
    </row>
    <row r="542" spans="1:16" x14ac:dyDescent="0.3">
      <c r="A542">
        <v>541</v>
      </c>
      <c r="B542" t="s">
        <v>559</v>
      </c>
      <c r="C542">
        <v>47</v>
      </c>
      <c r="D542" t="s">
        <v>14</v>
      </c>
      <c r="E542" t="s">
        <v>21</v>
      </c>
      <c r="F542">
        <v>66889</v>
      </c>
      <c r="G542" s="2">
        <v>44407</v>
      </c>
      <c r="H542">
        <v>16187</v>
      </c>
      <c r="I542" t="s">
        <v>29</v>
      </c>
      <c r="J542">
        <v>44</v>
      </c>
      <c r="K542" t="str">
        <f t="shared" si="41"/>
        <v>above</v>
      </c>
      <c r="L542" t="str" cm="1">
        <f t="array" ref="L542">_xlfn.IFS(J542 &gt;= 50, "Excellent", J542 &gt;= 40, "Good", J542 &gt;= 30, "Average", J542 &lt; 30, "Poor")</f>
        <v>Good</v>
      </c>
      <c r="M542" t="b">
        <f t="shared" si="42"/>
        <v>0</v>
      </c>
      <c r="N542" t="b">
        <f t="shared" si="43"/>
        <v>1</v>
      </c>
      <c r="O542" t="b">
        <f t="shared" si="44"/>
        <v>0</v>
      </c>
      <c r="P542">
        <f t="shared" si="45"/>
        <v>4658499</v>
      </c>
    </row>
    <row r="543" spans="1:16" x14ac:dyDescent="0.3">
      <c r="A543">
        <v>542</v>
      </c>
      <c r="B543" t="s">
        <v>560</v>
      </c>
      <c r="C543">
        <v>20</v>
      </c>
      <c r="D543" t="s">
        <v>11</v>
      </c>
      <c r="E543" t="s">
        <v>25</v>
      </c>
      <c r="F543">
        <v>58132</v>
      </c>
      <c r="G543" s="2">
        <v>43498</v>
      </c>
      <c r="H543">
        <v>14290</v>
      </c>
      <c r="I543" t="s">
        <v>29</v>
      </c>
      <c r="J543">
        <v>39</v>
      </c>
      <c r="K543" t="str">
        <f t="shared" si="41"/>
        <v>above</v>
      </c>
      <c r="L543" t="str" cm="1">
        <f t="array" ref="L543">_xlfn.IFS(J543 &gt;= 50, "Excellent", J543 &gt;= 40, "Good", J543 &gt;= 30, "Average", J543 &lt; 30, "Poor")</f>
        <v>Average</v>
      </c>
      <c r="M543" t="b">
        <f t="shared" si="42"/>
        <v>0</v>
      </c>
      <c r="N543" t="b">
        <f t="shared" si="43"/>
        <v>1</v>
      </c>
      <c r="O543" t="b">
        <f t="shared" si="44"/>
        <v>1</v>
      </c>
      <c r="P543">
        <f t="shared" si="45"/>
        <v>4661584</v>
      </c>
    </row>
    <row r="544" spans="1:16" x14ac:dyDescent="0.3">
      <c r="A544">
        <v>543</v>
      </c>
      <c r="B544" t="s">
        <v>561</v>
      </c>
      <c r="C544">
        <v>39</v>
      </c>
      <c r="D544" t="s">
        <v>11</v>
      </c>
      <c r="E544" t="s">
        <v>15</v>
      </c>
      <c r="F544">
        <v>73948</v>
      </c>
      <c r="G544" s="2">
        <v>42918</v>
      </c>
      <c r="H544">
        <v>35829</v>
      </c>
      <c r="I544" t="s">
        <v>22</v>
      </c>
      <c r="J544">
        <v>41</v>
      </c>
      <c r="K544" t="str">
        <f t="shared" si="41"/>
        <v>above</v>
      </c>
      <c r="L544" t="str" cm="1">
        <f t="array" ref="L544">_xlfn.IFS(J544 &gt;= 50, "Excellent", J544 &gt;= 40, "Good", J544 &gt;= 30, "Average", J544 &lt; 30, "Poor")</f>
        <v>Good</v>
      </c>
      <c r="M544" t="b">
        <f t="shared" si="42"/>
        <v>0</v>
      </c>
      <c r="N544" t="b">
        <f t="shared" si="43"/>
        <v>1</v>
      </c>
      <c r="O544" t="b">
        <f t="shared" si="44"/>
        <v>1</v>
      </c>
      <c r="P544">
        <f t="shared" si="45"/>
        <v>4680625</v>
      </c>
    </row>
    <row r="545" spans="1:16" x14ac:dyDescent="0.3">
      <c r="A545">
        <v>544</v>
      </c>
      <c r="B545" t="s">
        <v>562</v>
      </c>
      <c r="C545">
        <v>39</v>
      </c>
      <c r="D545" t="s">
        <v>14</v>
      </c>
      <c r="E545" t="s">
        <v>7</v>
      </c>
      <c r="F545">
        <v>52368</v>
      </c>
      <c r="G545" s="2">
        <v>42483</v>
      </c>
      <c r="H545">
        <v>24632</v>
      </c>
      <c r="I545" t="s">
        <v>12</v>
      </c>
      <c r="J545">
        <v>29</v>
      </c>
      <c r="K545" t="str">
        <f t="shared" si="41"/>
        <v>above</v>
      </c>
      <c r="L545" t="str" cm="1">
        <f t="array" ref="L545">_xlfn.IFS(J545 &gt;= 50, "Excellent", J545 &gt;= 40, "Good", J545 &gt;= 30, "Average", J545 &lt; 30, "Poor")</f>
        <v>Poor</v>
      </c>
      <c r="M545" t="b">
        <f t="shared" si="42"/>
        <v>0</v>
      </c>
      <c r="N545" t="b">
        <f t="shared" si="43"/>
        <v>0</v>
      </c>
      <c r="O545" t="b">
        <f t="shared" si="44"/>
        <v>1</v>
      </c>
      <c r="P545">
        <f t="shared" si="45"/>
        <v>4974569</v>
      </c>
    </row>
    <row r="546" spans="1:16" x14ac:dyDescent="0.3">
      <c r="A546">
        <v>545</v>
      </c>
      <c r="B546" t="s">
        <v>563</v>
      </c>
      <c r="C546">
        <v>56</v>
      </c>
      <c r="D546" t="s">
        <v>14</v>
      </c>
      <c r="E546" t="s">
        <v>7</v>
      </c>
      <c r="F546">
        <v>77232</v>
      </c>
      <c r="G546" s="2">
        <v>43484</v>
      </c>
      <c r="H546">
        <v>35859</v>
      </c>
      <c r="I546" t="s">
        <v>29</v>
      </c>
      <c r="J546">
        <v>31</v>
      </c>
      <c r="K546" t="str">
        <f t="shared" si="41"/>
        <v>above</v>
      </c>
      <c r="L546" t="str" cm="1">
        <f t="array" ref="L546">_xlfn.IFS(J546 &gt;= 50, "Excellent", J546 &gt;= 40, "Good", J546 &gt;= 30, "Average", J546 &lt; 30, "Poor")</f>
        <v>Average</v>
      </c>
      <c r="M546" t="b">
        <f t="shared" si="42"/>
        <v>0</v>
      </c>
      <c r="N546" t="b">
        <f t="shared" si="43"/>
        <v>1</v>
      </c>
      <c r="O546" t="b">
        <f t="shared" si="44"/>
        <v>1</v>
      </c>
      <c r="P546">
        <f t="shared" si="45"/>
        <v>4780065</v>
      </c>
    </row>
    <row r="547" spans="1:16" x14ac:dyDescent="0.3">
      <c r="A547">
        <v>546</v>
      </c>
      <c r="B547" t="s">
        <v>564</v>
      </c>
      <c r="C547">
        <v>34</v>
      </c>
      <c r="D547" t="s">
        <v>14</v>
      </c>
      <c r="E547" t="s">
        <v>15</v>
      </c>
      <c r="F547">
        <v>52468</v>
      </c>
      <c r="G547" s="2">
        <v>41936</v>
      </c>
      <c r="H547">
        <v>14284</v>
      </c>
      <c r="I547" t="s">
        <v>12</v>
      </c>
      <c r="J547">
        <v>58</v>
      </c>
      <c r="K547" t="str">
        <f t="shared" si="41"/>
        <v>above</v>
      </c>
      <c r="L547" t="str" cm="1">
        <f t="array" ref="L547">_xlfn.IFS(J547 &gt;= 50, "Excellent", J547 &gt;= 40, "Good", J547 &gt;= 30, "Average", J547 &lt; 30, "Poor")</f>
        <v>Excellent</v>
      </c>
      <c r="M547" t="b">
        <f t="shared" si="42"/>
        <v>0</v>
      </c>
      <c r="N547" t="b">
        <f t="shared" si="43"/>
        <v>0</v>
      </c>
      <c r="O547" t="b">
        <f t="shared" si="44"/>
        <v>1</v>
      </c>
      <c r="P547">
        <f t="shared" si="45"/>
        <v>4800332</v>
      </c>
    </row>
    <row r="548" spans="1:16" x14ac:dyDescent="0.3">
      <c r="A548">
        <v>547</v>
      </c>
      <c r="B548" t="s">
        <v>565</v>
      </c>
      <c r="C548">
        <v>60</v>
      </c>
      <c r="D548" t="s">
        <v>11</v>
      </c>
      <c r="E548" t="s">
        <v>18</v>
      </c>
      <c r="F548">
        <v>58878</v>
      </c>
      <c r="G548" s="2">
        <v>45030</v>
      </c>
      <c r="H548">
        <v>12673</v>
      </c>
      <c r="I548" t="s">
        <v>16</v>
      </c>
      <c r="J548">
        <v>27</v>
      </c>
      <c r="K548" t="str">
        <f t="shared" si="41"/>
        <v>above</v>
      </c>
      <c r="L548" t="str" cm="1">
        <f t="array" ref="L548">_xlfn.IFS(J548 &gt;= 50, "Excellent", J548 &gt;= 40, "Good", J548 &gt;= 30, "Average", J548 &lt; 30, "Poor")</f>
        <v>Poor</v>
      </c>
      <c r="M548" t="b">
        <f t="shared" si="42"/>
        <v>0</v>
      </c>
      <c r="N548" t="b">
        <f t="shared" si="43"/>
        <v>0</v>
      </c>
      <c r="O548" t="b">
        <f t="shared" si="44"/>
        <v>1</v>
      </c>
      <c r="P548">
        <f t="shared" si="45"/>
        <v>4601126</v>
      </c>
    </row>
    <row r="549" spans="1:16" x14ac:dyDescent="0.3">
      <c r="A549">
        <v>548</v>
      </c>
      <c r="B549" t="s">
        <v>566</v>
      </c>
      <c r="C549">
        <v>56</v>
      </c>
      <c r="D549" t="s">
        <v>11</v>
      </c>
      <c r="E549" t="s">
        <v>18</v>
      </c>
      <c r="F549">
        <v>50291</v>
      </c>
      <c r="G549" s="2">
        <v>43827</v>
      </c>
      <c r="H549">
        <v>20421</v>
      </c>
      <c r="I549" t="s">
        <v>12</v>
      </c>
      <c r="J549">
        <v>46</v>
      </c>
      <c r="K549" t="str">
        <f t="shared" si="41"/>
        <v>above</v>
      </c>
      <c r="L549" t="str" cm="1">
        <f t="array" ref="L549">_xlfn.IFS(J549 &gt;= 50, "Excellent", J549 &gt;= 40, "Good", J549 &gt;= 30, "Average", J549 &lt; 30, "Poor")</f>
        <v>Good</v>
      </c>
      <c r="M549" t="b">
        <f t="shared" si="42"/>
        <v>1</v>
      </c>
      <c r="N549" t="b">
        <f t="shared" si="43"/>
        <v>0</v>
      </c>
      <c r="O549" t="b">
        <f t="shared" si="44"/>
        <v>1</v>
      </c>
      <c r="P549">
        <f t="shared" si="45"/>
        <v>4711935</v>
      </c>
    </row>
    <row r="550" spans="1:16" x14ac:dyDescent="0.3">
      <c r="A550">
        <v>549</v>
      </c>
      <c r="B550" t="s">
        <v>567</v>
      </c>
      <c r="C550">
        <v>26</v>
      </c>
      <c r="D550" t="s">
        <v>11</v>
      </c>
      <c r="E550" t="s">
        <v>15</v>
      </c>
      <c r="F550">
        <v>53642</v>
      </c>
      <c r="G550" s="2">
        <v>44363</v>
      </c>
      <c r="H550">
        <v>20637</v>
      </c>
      <c r="I550" t="s">
        <v>29</v>
      </c>
      <c r="J550">
        <v>51</v>
      </c>
      <c r="K550" t="str">
        <f t="shared" si="41"/>
        <v>above</v>
      </c>
      <c r="L550" t="str" cm="1">
        <f t="array" ref="L550">_xlfn.IFS(J550 &gt;= 50, "Excellent", J550 &gt;= 40, "Good", J550 &gt;= 30, "Average", J550 &lt; 30, "Poor")</f>
        <v>Excellent</v>
      </c>
      <c r="M550" t="b">
        <f t="shared" si="42"/>
        <v>0</v>
      </c>
      <c r="N550" t="b">
        <f t="shared" si="43"/>
        <v>0</v>
      </c>
      <c r="O550" t="b">
        <f t="shared" si="44"/>
        <v>1</v>
      </c>
      <c r="P550">
        <f t="shared" si="45"/>
        <v>4714147</v>
      </c>
    </row>
    <row r="551" spans="1:16" x14ac:dyDescent="0.3">
      <c r="A551">
        <v>550</v>
      </c>
      <c r="B551" t="s">
        <v>568</v>
      </c>
      <c r="C551">
        <v>52</v>
      </c>
      <c r="D551" t="s">
        <v>14</v>
      </c>
      <c r="E551" t="s">
        <v>18</v>
      </c>
      <c r="F551">
        <v>39780</v>
      </c>
      <c r="G551" s="2">
        <v>42133</v>
      </c>
      <c r="H551">
        <v>12801</v>
      </c>
      <c r="I551" t="s">
        <v>12</v>
      </c>
      <c r="J551">
        <v>53</v>
      </c>
      <c r="K551" t="str">
        <f t="shared" si="41"/>
        <v>below</v>
      </c>
      <c r="L551" t="str" cm="1">
        <f t="array" ref="L551">_xlfn.IFS(J551 &gt;= 50, "Excellent", J551 &gt;= 40, "Good", J551 &gt;= 30, "Average", J551 &lt; 30, "Poor")</f>
        <v>Excellent</v>
      </c>
      <c r="M551" t="b">
        <f t="shared" si="42"/>
        <v>0</v>
      </c>
      <c r="N551" t="b">
        <f t="shared" si="43"/>
        <v>0</v>
      </c>
      <c r="O551" t="b">
        <f t="shared" si="44"/>
        <v>1</v>
      </c>
      <c r="P551">
        <f t="shared" si="45"/>
        <v>4555376</v>
      </c>
    </row>
    <row r="552" spans="1:16" x14ac:dyDescent="0.3">
      <c r="A552">
        <v>551</v>
      </c>
      <c r="B552" t="s">
        <v>569</v>
      </c>
      <c r="C552">
        <v>55</v>
      </c>
      <c r="D552" t="s">
        <v>11</v>
      </c>
      <c r="E552" t="s">
        <v>18</v>
      </c>
      <c r="F552">
        <v>69202</v>
      </c>
      <c r="G552" s="2">
        <v>42785</v>
      </c>
      <c r="H552">
        <v>25799</v>
      </c>
      <c r="I552" t="s">
        <v>16</v>
      </c>
      <c r="J552">
        <v>55</v>
      </c>
      <c r="K552" t="str">
        <f t="shared" si="41"/>
        <v>above</v>
      </c>
      <c r="L552" t="str" cm="1">
        <f t="array" ref="L552">_xlfn.IFS(J552 &gt;= 50, "Excellent", J552 &gt;= 40, "Good", J552 &gt;= 30, "Average", J552 &lt; 30, "Poor")</f>
        <v>Excellent</v>
      </c>
      <c r="M552" t="b">
        <f t="shared" si="42"/>
        <v>0</v>
      </c>
      <c r="N552" t="b">
        <f t="shared" si="43"/>
        <v>1</v>
      </c>
      <c r="O552" t="b">
        <f t="shared" si="44"/>
        <v>1</v>
      </c>
      <c r="P552">
        <f t="shared" si="45"/>
        <v>4632299</v>
      </c>
    </row>
    <row r="553" spans="1:16" x14ac:dyDescent="0.3">
      <c r="A553">
        <v>552</v>
      </c>
      <c r="B553" t="s">
        <v>570</v>
      </c>
      <c r="C553">
        <v>26</v>
      </c>
      <c r="D553" t="s">
        <v>14</v>
      </c>
      <c r="E553" t="s">
        <v>7</v>
      </c>
      <c r="F553">
        <v>42993</v>
      </c>
      <c r="G553" s="2">
        <v>42308</v>
      </c>
      <c r="H553">
        <v>39465</v>
      </c>
      <c r="I553" t="s">
        <v>22</v>
      </c>
      <c r="J553">
        <v>39</v>
      </c>
      <c r="K553" t="str">
        <f t="shared" si="41"/>
        <v>below</v>
      </c>
      <c r="L553" t="str" cm="1">
        <f t="array" ref="L553">_xlfn.IFS(J553 &gt;= 50, "Excellent", J553 &gt;= 40, "Good", J553 &gt;= 30, "Average", J553 &lt; 30, "Poor")</f>
        <v>Average</v>
      </c>
      <c r="M553" t="b">
        <f t="shared" si="42"/>
        <v>0</v>
      </c>
      <c r="N553" t="b">
        <f t="shared" si="43"/>
        <v>0</v>
      </c>
      <c r="O553" t="b">
        <f t="shared" si="44"/>
        <v>1</v>
      </c>
      <c r="P553">
        <f t="shared" si="45"/>
        <v>4526820</v>
      </c>
    </row>
    <row r="554" spans="1:16" x14ac:dyDescent="0.3">
      <c r="A554">
        <v>553</v>
      </c>
      <c r="B554" t="s">
        <v>571</v>
      </c>
      <c r="C554">
        <v>52</v>
      </c>
      <c r="D554" t="s">
        <v>14</v>
      </c>
      <c r="E554" t="s">
        <v>25</v>
      </c>
      <c r="F554">
        <v>58709</v>
      </c>
      <c r="G554" s="2">
        <v>44524</v>
      </c>
      <c r="H554">
        <v>30309</v>
      </c>
      <c r="I554" t="s">
        <v>29</v>
      </c>
      <c r="J554">
        <v>59</v>
      </c>
      <c r="K554" t="str">
        <f t="shared" si="41"/>
        <v>above</v>
      </c>
      <c r="L554" t="str" cm="1">
        <f t="array" ref="L554">_xlfn.IFS(J554 &gt;= 50, "Excellent", J554 &gt;= 40, "Good", J554 &gt;= 30, "Average", J554 &lt; 30, "Poor")</f>
        <v>Excellent</v>
      </c>
      <c r="M554" t="b">
        <f t="shared" si="42"/>
        <v>0</v>
      </c>
      <c r="N554" t="b">
        <f t="shared" si="43"/>
        <v>1</v>
      </c>
      <c r="O554" t="b">
        <f t="shared" si="44"/>
        <v>1</v>
      </c>
      <c r="P554">
        <f t="shared" si="45"/>
        <v>4713988</v>
      </c>
    </row>
    <row r="555" spans="1:16" x14ac:dyDescent="0.3">
      <c r="A555">
        <v>554</v>
      </c>
      <c r="B555" t="s">
        <v>572</v>
      </c>
      <c r="C555">
        <v>20</v>
      </c>
      <c r="D555" t="s">
        <v>11</v>
      </c>
      <c r="E555" t="s">
        <v>15</v>
      </c>
      <c r="F555">
        <v>64355</v>
      </c>
      <c r="G555" s="2">
        <v>42879</v>
      </c>
      <c r="H555">
        <v>22675</v>
      </c>
      <c r="I555" t="s">
        <v>16</v>
      </c>
      <c r="J555">
        <v>48</v>
      </c>
      <c r="K555" t="str">
        <f t="shared" si="41"/>
        <v>above</v>
      </c>
      <c r="L555" t="str" cm="1">
        <f t="array" ref="L555">_xlfn.IFS(J555 &gt;= 50, "Excellent", J555 &gt;= 40, "Good", J555 &gt;= 30, "Average", J555 &lt; 30, "Poor")</f>
        <v>Good</v>
      </c>
      <c r="M555" t="b">
        <f t="shared" si="42"/>
        <v>0</v>
      </c>
      <c r="N555" t="b">
        <f t="shared" si="43"/>
        <v>1</v>
      </c>
      <c r="O555" t="b">
        <f t="shared" si="44"/>
        <v>1</v>
      </c>
      <c r="P555">
        <f t="shared" si="45"/>
        <v>4821423</v>
      </c>
    </row>
    <row r="556" spans="1:16" x14ac:dyDescent="0.3">
      <c r="A556">
        <v>555</v>
      </c>
      <c r="B556" t="s">
        <v>573</v>
      </c>
      <c r="C556">
        <v>55</v>
      </c>
      <c r="D556" t="s">
        <v>14</v>
      </c>
      <c r="E556" t="s">
        <v>21</v>
      </c>
      <c r="F556">
        <v>36976</v>
      </c>
      <c r="G556" s="2">
        <v>45417</v>
      </c>
      <c r="H556">
        <v>15623</v>
      </c>
      <c r="I556" t="s">
        <v>22</v>
      </c>
      <c r="J556">
        <v>38</v>
      </c>
      <c r="K556" t="str">
        <f t="shared" si="41"/>
        <v>below</v>
      </c>
      <c r="L556" t="str" cm="1">
        <f t="array" ref="L556">_xlfn.IFS(J556 &gt;= 50, "Excellent", J556 &gt;= 40, "Good", J556 &gt;= 30, "Average", J556 &lt; 30, "Poor")</f>
        <v>Average</v>
      </c>
      <c r="M556" t="b">
        <f t="shared" si="42"/>
        <v>0</v>
      </c>
      <c r="N556" t="b">
        <f t="shared" si="43"/>
        <v>0</v>
      </c>
      <c r="O556" t="b">
        <f t="shared" si="44"/>
        <v>0</v>
      </c>
      <c r="P556">
        <f t="shared" si="45"/>
        <v>4659727</v>
      </c>
    </row>
    <row r="557" spans="1:16" x14ac:dyDescent="0.3">
      <c r="A557">
        <v>556</v>
      </c>
      <c r="B557" t="s">
        <v>574</v>
      </c>
      <c r="C557">
        <v>28</v>
      </c>
      <c r="D557" t="s">
        <v>11</v>
      </c>
      <c r="E557" t="s">
        <v>25</v>
      </c>
      <c r="F557">
        <v>41223</v>
      </c>
      <c r="G557" s="2">
        <v>42956</v>
      </c>
      <c r="H557">
        <v>36724</v>
      </c>
      <c r="I557" t="s">
        <v>29</v>
      </c>
      <c r="J557">
        <v>52</v>
      </c>
      <c r="K557" t="str">
        <f t="shared" si="41"/>
        <v>below</v>
      </c>
      <c r="L557" t="str" cm="1">
        <f t="array" ref="L557">_xlfn.IFS(J557 &gt;= 50, "Excellent", J557 &gt;= 40, "Good", J557 &gt;= 30, "Average", J557 &lt; 30, "Poor")</f>
        <v>Excellent</v>
      </c>
      <c r="M557" t="b">
        <f t="shared" si="42"/>
        <v>0</v>
      </c>
      <c r="N557" t="b">
        <f t="shared" si="43"/>
        <v>1</v>
      </c>
      <c r="O557" t="b">
        <f t="shared" si="44"/>
        <v>1</v>
      </c>
      <c r="P557">
        <f t="shared" si="45"/>
        <v>4734018</v>
      </c>
    </row>
    <row r="558" spans="1:16" x14ac:dyDescent="0.3">
      <c r="A558">
        <v>557</v>
      </c>
      <c r="B558" t="s">
        <v>575</v>
      </c>
      <c r="C558">
        <v>56</v>
      </c>
      <c r="D558" t="s">
        <v>11</v>
      </c>
      <c r="E558" t="s">
        <v>21</v>
      </c>
      <c r="F558">
        <v>56634</v>
      </c>
      <c r="G558" s="2">
        <v>43065</v>
      </c>
      <c r="H558">
        <v>38619</v>
      </c>
      <c r="I558" t="s">
        <v>29</v>
      </c>
      <c r="J558">
        <v>47</v>
      </c>
      <c r="K558" t="str">
        <f t="shared" si="41"/>
        <v>above</v>
      </c>
      <c r="L558" t="str" cm="1">
        <f t="array" ref="L558">_xlfn.IFS(J558 &gt;= 50, "Excellent", J558 &gt;= 40, "Good", J558 &gt;= 30, "Average", J558 &lt; 30, "Poor")</f>
        <v>Good</v>
      </c>
      <c r="M558" t="b">
        <f t="shared" si="42"/>
        <v>0</v>
      </c>
      <c r="N558" t="b">
        <f t="shared" si="43"/>
        <v>0</v>
      </c>
      <c r="O558" t="b">
        <f t="shared" si="44"/>
        <v>0</v>
      </c>
      <c r="P558">
        <f t="shared" si="45"/>
        <v>4580650</v>
      </c>
    </row>
    <row r="559" spans="1:16" x14ac:dyDescent="0.3">
      <c r="A559">
        <v>558</v>
      </c>
      <c r="B559" t="s">
        <v>576</v>
      </c>
      <c r="C559">
        <v>23</v>
      </c>
      <c r="D559" t="s">
        <v>14</v>
      </c>
      <c r="E559" t="s">
        <v>21</v>
      </c>
      <c r="F559">
        <v>79042</v>
      </c>
      <c r="G559" s="2">
        <v>43523</v>
      </c>
      <c r="H559">
        <v>34844</v>
      </c>
      <c r="I559" t="s">
        <v>22</v>
      </c>
      <c r="J559">
        <v>52</v>
      </c>
      <c r="K559" t="str">
        <f t="shared" si="41"/>
        <v>above</v>
      </c>
      <c r="L559" t="str" cm="1">
        <f t="array" ref="L559">_xlfn.IFS(J559 &gt;= 50, "Excellent", J559 &gt;= 40, "Good", J559 &gt;= 30, "Average", J559 &lt; 30, "Poor")</f>
        <v>Excellent</v>
      </c>
      <c r="M559" t="b">
        <f t="shared" si="42"/>
        <v>0</v>
      </c>
      <c r="N559" t="b">
        <f t="shared" si="43"/>
        <v>1</v>
      </c>
      <c r="O559" t="b">
        <f t="shared" si="44"/>
        <v>0</v>
      </c>
      <c r="P559">
        <f t="shared" si="45"/>
        <v>4566856</v>
      </c>
    </row>
    <row r="560" spans="1:16" x14ac:dyDescent="0.3">
      <c r="A560">
        <v>559</v>
      </c>
      <c r="B560" t="s">
        <v>577</v>
      </c>
      <c r="C560">
        <v>35</v>
      </c>
      <c r="D560" t="s">
        <v>11</v>
      </c>
      <c r="E560" t="s">
        <v>25</v>
      </c>
      <c r="F560">
        <v>47058</v>
      </c>
      <c r="G560" s="2">
        <v>42336</v>
      </c>
      <c r="H560">
        <v>24377</v>
      </c>
      <c r="I560" t="s">
        <v>12</v>
      </c>
      <c r="J560">
        <v>35</v>
      </c>
      <c r="K560" t="str">
        <f t="shared" si="41"/>
        <v>below</v>
      </c>
      <c r="L560" t="str" cm="1">
        <f t="array" ref="L560">_xlfn.IFS(J560 &gt;= 50, "Excellent", J560 &gt;= 40, "Good", J560 &gt;= 30, "Average", J560 &lt; 30, "Poor")</f>
        <v>Average</v>
      </c>
      <c r="M560" t="b">
        <f t="shared" si="42"/>
        <v>0</v>
      </c>
      <c r="N560" t="b">
        <f t="shared" si="43"/>
        <v>1</v>
      </c>
      <c r="O560" t="b">
        <f t="shared" si="44"/>
        <v>1</v>
      </c>
      <c r="P560">
        <f t="shared" si="45"/>
        <v>4415665</v>
      </c>
    </row>
    <row r="561" spans="1:16" x14ac:dyDescent="0.3">
      <c r="A561">
        <v>560</v>
      </c>
      <c r="B561" t="s">
        <v>578</v>
      </c>
      <c r="C561">
        <v>60</v>
      </c>
      <c r="D561" t="s">
        <v>11</v>
      </c>
      <c r="E561" t="s">
        <v>7</v>
      </c>
      <c r="F561">
        <v>49499</v>
      </c>
      <c r="G561" s="2">
        <v>43519</v>
      </c>
      <c r="H561">
        <v>16923</v>
      </c>
      <c r="I561" t="s">
        <v>12</v>
      </c>
      <c r="J561">
        <v>36</v>
      </c>
      <c r="K561" t="str">
        <f t="shared" si="41"/>
        <v>below</v>
      </c>
      <c r="L561" t="str" cm="1">
        <f t="array" ref="L561">_xlfn.IFS(J561 &gt;= 50, "Excellent", J561 &gt;= 40, "Good", J561 &gt;= 30, "Average", J561 &lt; 30, "Poor")</f>
        <v>Average</v>
      </c>
      <c r="M561" t="b">
        <f t="shared" si="42"/>
        <v>0</v>
      </c>
      <c r="N561" t="b">
        <f t="shared" si="43"/>
        <v>0</v>
      </c>
      <c r="O561" t="b">
        <f t="shared" si="44"/>
        <v>1</v>
      </c>
      <c r="P561">
        <f t="shared" si="45"/>
        <v>4659177</v>
      </c>
    </row>
    <row r="562" spans="1:16" x14ac:dyDescent="0.3">
      <c r="A562">
        <v>561</v>
      </c>
      <c r="B562" t="s">
        <v>579</v>
      </c>
      <c r="C562">
        <v>41</v>
      </c>
      <c r="D562" t="s">
        <v>11</v>
      </c>
      <c r="E562" t="s">
        <v>7</v>
      </c>
      <c r="F562">
        <v>32669</v>
      </c>
      <c r="G562" s="2">
        <v>45449</v>
      </c>
      <c r="H562">
        <v>20601</v>
      </c>
      <c r="I562" t="s">
        <v>22</v>
      </c>
      <c r="J562">
        <v>58</v>
      </c>
      <c r="K562" t="str">
        <f t="shared" si="41"/>
        <v>below</v>
      </c>
      <c r="L562" t="str" cm="1">
        <f t="array" ref="L562">_xlfn.IFS(J562 &gt;= 50, "Excellent", J562 &gt;= 40, "Good", J562 &gt;= 30, "Average", J562 &lt; 30, "Poor")</f>
        <v>Excellent</v>
      </c>
      <c r="M562" t="b">
        <f t="shared" si="42"/>
        <v>0</v>
      </c>
      <c r="N562" t="b">
        <f t="shared" si="43"/>
        <v>0</v>
      </c>
      <c r="O562" t="b">
        <f t="shared" si="44"/>
        <v>1</v>
      </c>
      <c r="P562">
        <f t="shared" si="45"/>
        <v>4574839</v>
      </c>
    </row>
    <row r="563" spans="1:16" x14ac:dyDescent="0.3">
      <c r="A563">
        <v>562</v>
      </c>
      <c r="B563" t="s">
        <v>580</v>
      </c>
      <c r="C563">
        <v>36</v>
      </c>
      <c r="D563" t="s">
        <v>14</v>
      </c>
      <c r="E563" t="s">
        <v>15</v>
      </c>
      <c r="F563">
        <v>49285</v>
      </c>
      <c r="G563" s="2">
        <v>42004</v>
      </c>
      <c r="H563">
        <v>29724</v>
      </c>
      <c r="I563" t="s">
        <v>16</v>
      </c>
      <c r="J563">
        <v>38</v>
      </c>
      <c r="K563" t="str">
        <f t="shared" si="41"/>
        <v>below</v>
      </c>
      <c r="L563" t="str" cm="1">
        <f t="array" ref="L563">_xlfn.IFS(J563 &gt;= 50, "Excellent", J563 &gt;= 40, "Good", J563 &gt;= 30, "Average", J563 &lt; 30, "Poor")</f>
        <v>Average</v>
      </c>
      <c r="M563" t="b">
        <f t="shared" si="42"/>
        <v>0</v>
      </c>
      <c r="N563" t="b">
        <f t="shared" si="43"/>
        <v>0</v>
      </c>
      <c r="O563" t="b">
        <f t="shared" si="44"/>
        <v>1</v>
      </c>
      <c r="P563">
        <f t="shared" si="45"/>
        <v>4679484</v>
      </c>
    </row>
    <row r="564" spans="1:16" x14ac:dyDescent="0.3">
      <c r="A564">
        <v>563</v>
      </c>
      <c r="B564" t="s">
        <v>581</v>
      </c>
      <c r="C564">
        <v>53</v>
      </c>
      <c r="D564" t="s">
        <v>11</v>
      </c>
      <c r="E564" t="s">
        <v>15</v>
      </c>
      <c r="F564">
        <v>35343</v>
      </c>
      <c r="G564" s="2">
        <v>41956</v>
      </c>
      <c r="H564">
        <v>20282</v>
      </c>
      <c r="I564" t="s">
        <v>12</v>
      </c>
      <c r="J564">
        <v>29</v>
      </c>
      <c r="K564" t="str">
        <f t="shared" si="41"/>
        <v>below</v>
      </c>
      <c r="L564" t="str" cm="1">
        <f t="array" ref="L564">_xlfn.IFS(J564 &gt;= 50, "Excellent", J564 &gt;= 40, "Good", J564 &gt;= 30, "Average", J564 &lt; 30, "Poor")</f>
        <v>Poor</v>
      </c>
      <c r="M564" t="b">
        <f t="shared" si="42"/>
        <v>0</v>
      </c>
      <c r="N564" t="b">
        <f t="shared" si="43"/>
        <v>0</v>
      </c>
      <c r="O564" t="b">
        <f t="shared" si="44"/>
        <v>1</v>
      </c>
      <c r="P564">
        <f t="shared" si="45"/>
        <v>4755108</v>
      </c>
    </row>
    <row r="565" spans="1:16" x14ac:dyDescent="0.3">
      <c r="A565">
        <v>564</v>
      </c>
      <c r="B565" t="s">
        <v>582</v>
      </c>
      <c r="C565">
        <v>59</v>
      </c>
      <c r="D565" t="s">
        <v>11</v>
      </c>
      <c r="E565" t="s">
        <v>15</v>
      </c>
      <c r="F565">
        <v>34984</v>
      </c>
      <c r="G565" s="2">
        <v>42685</v>
      </c>
      <c r="H565">
        <v>23842</v>
      </c>
      <c r="I565" t="s">
        <v>29</v>
      </c>
      <c r="J565">
        <v>26</v>
      </c>
      <c r="K565" t="str">
        <f t="shared" si="41"/>
        <v>below</v>
      </c>
      <c r="L565" t="str" cm="1">
        <f t="array" ref="L565">_xlfn.IFS(J565 &gt;= 50, "Excellent", J565 &gt;= 40, "Good", J565 &gt;= 30, "Average", J565 &lt; 30, "Poor")</f>
        <v>Poor</v>
      </c>
      <c r="M565" t="b">
        <f t="shared" si="42"/>
        <v>0</v>
      </c>
      <c r="N565" t="b">
        <f t="shared" si="43"/>
        <v>0</v>
      </c>
      <c r="O565" t="b">
        <f t="shared" si="44"/>
        <v>1</v>
      </c>
      <c r="P565">
        <f t="shared" si="45"/>
        <v>4556919</v>
      </c>
    </row>
    <row r="566" spans="1:16" x14ac:dyDescent="0.3">
      <c r="A566">
        <v>565</v>
      </c>
      <c r="B566" t="s">
        <v>583</v>
      </c>
      <c r="C566">
        <v>25</v>
      </c>
      <c r="D566" t="s">
        <v>14</v>
      </c>
      <c r="E566" t="s">
        <v>7</v>
      </c>
      <c r="F566">
        <v>40695</v>
      </c>
      <c r="G566" s="2">
        <v>43968</v>
      </c>
      <c r="H566">
        <v>22755</v>
      </c>
      <c r="I566" t="s">
        <v>12</v>
      </c>
      <c r="J566">
        <v>21</v>
      </c>
      <c r="K566" t="str">
        <f t="shared" si="41"/>
        <v>below</v>
      </c>
      <c r="L566" t="str" cm="1">
        <f t="array" ref="L566">_xlfn.IFS(J566 &gt;= 50, "Excellent", J566 &gt;= 40, "Good", J566 &gt;= 30, "Average", J566 &lt; 30, "Poor")</f>
        <v>Poor</v>
      </c>
      <c r="M566" t="b">
        <f t="shared" si="42"/>
        <v>0</v>
      </c>
      <c r="N566" t="b">
        <f t="shared" si="43"/>
        <v>0</v>
      </c>
      <c r="O566" t="b">
        <f t="shared" si="44"/>
        <v>1</v>
      </c>
      <c r="P566">
        <f t="shared" si="45"/>
        <v>4479156</v>
      </c>
    </row>
    <row r="567" spans="1:16" x14ac:dyDescent="0.3">
      <c r="A567">
        <v>566</v>
      </c>
      <c r="B567" t="s">
        <v>584</v>
      </c>
      <c r="C567">
        <v>49</v>
      </c>
      <c r="D567" t="s">
        <v>14</v>
      </c>
      <c r="E567" t="s">
        <v>15</v>
      </c>
      <c r="F567">
        <v>59501</v>
      </c>
      <c r="G567" s="2">
        <v>43073</v>
      </c>
      <c r="H567">
        <v>29645</v>
      </c>
      <c r="I567" t="s">
        <v>12</v>
      </c>
      <c r="J567">
        <v>57</v>
      </c>
      <c r="K567" t="str">
        <f t="shared" si="41"/>
        <v>above</v>
      </c>
      <c r="L567" t="str" cm="1">
        <f t="array" ref="L567">_xlfn.IFS(J567 &gt;= 50, "Excellent", J567 &gt;= 40, "Good", J567 &gt;= 30, "Average", J567 &lt; 30, "Poor")</f>
        <v>Excellent</v>
      </c>
      <c r="M567" t="b">
        <f t="shared" si="42"/>
        <v>0</v>
      </c>
      <c r="N567" t="b">
        <f t="shared" si="43"/>
        <v>0</v>
      </c>
      <c r="O567" t="b">
        <f t="shared" si="44"/>
        <v>1</v>
      </c>
      <c r="P567">
        <f t="shared" si="45"/>
        <v>4521486</v>
      </c>
    </row>
    <row r="568" spans="1:16" x14ac:dyDescent="0.3">
      <c r="A568">
        <v>567</v>
      </c>
      <c r="B568" t="s">
        <v>585</v>
      </c>
      <c r="C568">
        <v>49</v>
      </c>
      <c r="D568" t="s">
        <v>14</v>
      </c>
      <c r="E568" t="s">
        <v>18</v>
      </c>
      <c r="F568">
        <v>44889</v>
      </c>
      <c r="G568" s="2">
        <v>42094</v>
      </c>
      <c r="H568">
        <v>30093</v>
      </c>
      <c r="I568" t="s">
        <v>16</v>
      </c>
      <c r="J568">
        <v>53</v>
      </c>
      <c r="K568" t="str">
        <f t="shared" si="41"/>
        <v>below</v>
      </c>
      <c r="L568" t="str" cm="1">
        <f t="array" ref="L568">_xlfn.IFS(J568 &gt;= 50, "Excellent", J568 &gt;= 40, "Good", J568 &gt;= 30, "Average", J568 &lt; 30, "Poor")</f>
        <v>Excellent</v>
      </c>
      <c r="M568" t="b">
        <f t="shared" si="42"/>
        <v>0</v>
      </c>
      <c r="N568" t="b">
        <f t="shared" si="43"/>
        <v>0</v>
      </c>
      <c r="O568" t="b">
        <f t="shared" si="44"/>
        <v>1</v>
      </c>
      <c r="P568">
        <f t="shared" si="45"/>
        <v>4617006</v>
      </c>
    </row>
    <row r="569" spans="1:16" x14ac:dyDescent="0.3">
      <c r="A569">
        <v>568</v>
      </c>
      <c r="B569" t="s">
        <v>586</v>
      </c>
      <c r="C569">
        <v>23</v>
      </c>
      <c r="D569" t="s">
        <v>11</v>
      </c>
      <c r="E569" t="s">
        <v>18</v>
      </c>
      <c r="F569">
        <v>62225</v>
      </c>
      <c r="G569" s="2">
        <v>43150</v>
      </c>
      <c r="H569">
        <v>15137</v>
      </c>
      <c r="I569" t="s">
        <v>22</v>
      </c>
      <c r="J569">
        <v>55</v>
      </c>
      <c r="K569" t="str">
        <f t="shared" si="41"/>
        <v>above</v>
      </c>
      <c r="L569" t="str" cm="1">
        <f t="array" ref="L569">_xlfn.IFS(J569 &gt;= 50, "Excellent", J569 &gt;= 40, "Good", J569 &gt;= 30, "Average", J569 &lt; 30, "Poor")</f>
        <v>Excellent</v>
      </c>
      <c r="M569" t="b">
        <f t="shared" si="42"/>
        <v>0</v>
      </c>
      <c r="N569" t="b">
        <f t="shared" si="43"/>
        <v>1</v>
      </c>
      <c r="O569" t="b">
        <f t="shared" si="44"/>
        <v>1</v>
      </c>
      <c r="P569">
        <f t="shared" si="45"/>
        <v>4519368</v>
      </c>
    </row>
    <row r="570" spans="1:16" x14ac:dyDescent="0.3">
      <c r="A570">
        <v>569</v>
      </c>
      <c r="B570" t="s">
        <v>587</v>
      </c>
      <c r="C570">
        <v>23</v>
      </c>
      <c r="D570" t="s">
        <v>11</v>
      </c>
      <c r="E570" t="s">
        <v>25</v>
      </c>
      <c r="F570">
        <v>56969</v>
      </c>
      <c r="G570" s="2">
        <v>42478</v>
      </c>
      <c r="H570">
        <v>33823</v>
      </c>
      <c r="I570" t="s">
        <v>22</v>
      </c>
      <c r="J570">
        <v>28</v>
      </c>
      <c r="K570" t="str">
        <f t="shared" si="41"/>
        <v>above</v>
      </c>
      <c r="L570" t="str" cm="1">
        <f t="array" ref="L570">_xlfn.IFS(J570 &gt;= 50, "Excellent", J570 &gt;= 40, "Good", J570 &gt;= 30, "Average", J570 &lt; 30, "Poor")</f>
        <v>Poor</v>
      </c>
      <c r="M570" t="b">
        <f t="shared" si="42"/>
        <v>0</v>
      </c>
      <c r="N570" t="b">
        <f t="shared" si="43"/>
        <v>1</v>
      </c>
      <c r="O570" t="b">
        <f t="shared" si="44"/>
        <v>1</v>
      </c>
      <c r="P570">
        <f t="shared" si="45"/>
        <v>4251375</v>
      </c>
    </row>
    <row r="571" spans="1:16" x14ac:dyDescent="0.3">
      <c r="A571">
        <v>570</v>
      </c>
      <c r="B571" t="s">
        <v>588</v>
      </c>
      <c r="C571">
        <v>58</v>
      </c>
      <c r="D571" t="s">
        <v>14</v>
      </c>
      <c r="E571" t="s">
        <v>21</v>
      </c>
      <c r="F571">
        <v>51673</v>
      </c>
      <c r="G571" s="2">
        <v>44620</v>
      </c>
      <c r="H571">
        <v>30584</v>
      </c>
      <c r="I571" t="s">
        <v>16</v>
      </c>
      <c r="J571">
        <v>20</v>
      </c>
      <c r="K571" t="str">
        <f t="shared" si="41"/>
        <v>above</v>
      </c>
      <c r="L571" t="str" cm="1">
        <f t="array" ref="L571">_xlfn.IFS(J571 &gt;= 50, "Excellent", J571 &gt;= 40, "Good", J571 &gt;= 30, "Average", J571 &lt; 30, "Poor")</f>
        <v>Poor</v>
      </c>
      <c r="M571" t="b">
        <f t="shared" si="42"/>
        <v>0</v>
      </c>
      <c r="N571" t="b">
        <f t="shared" si="43"/>
        <v>0</v>
      </c>
      <c r="O571" t="b">
        <f t="shared" si="44"/>
        <v>0</v>
      </c>
      <c r="P571">
        <f t="shared" si="45"/>
        <v>4410115</v>
      </c>
    </row>
    <row r="572" spans="1:16" x14ac:dyDescent="0.3">
      <c r="A572">
        <v>571</v>
      </c>
      <c r="B572" t="s">
        <v>589</v>
      </c>
      <c r="C572">
        <v>30</v>
      </c>
      <c r="D572" t="s">
        <v>14</v>
      </c>
      <c r="E572" t="s">
        <v>21</v>
      </c>
      <c r="F572">
        <v>75450</v>
      </c>
      <c r="G572" s="2">
        <v>44548</v>
      </c>
      <c r="H572">
        <v>16676</v>
      </c>
      <c r="I572" t="s">
        <v>29</v>
      </c>
      <c r="J572">
        <v>45</v>
      </c>
      <c r="K572" t="str">
        <f t="shared" si="41"/>
        <v>above</v>
      </c>
      <c r="L572" t="str" cm="1">
        <f t="array" ref="L572">_xlfn.IFS(J572 &gt;= 50, "Excellent", J572 &gt;= 40, "Good", J572 &gt;= 30, "Average", J572 &lt; 30, "Poor")</f>
        <v>Good</v>
      </c>
      <c r="M572" t="b">
        <f t="shared" si="42"/>
        <v>0</v>
      </c>
      <c r="N572" t="b">
        <f t="shared" si="43"/>
        <v>1</v>
      </c>
      <c r="O572" t="b">
        <f t="shared" si="44"/>
        <v>0</v>
      </c>
      <c r="P572">
        <f t="shared" si="45"/>
        <v>4536501</v>
      </c>
    </row>
    <row r="573" spans="1:16" x14ac:dyDescent="0.3">
      <c r="A573">
        <v>572</v>
      </c>
      <c r="B573" t="s">
        <v>590</v>
      </c>
      <c r="C573">
        <v>60</v>
      </c>
      <c r="D573" t="s">
        <v>11</v>
      </c>
      <c r="E573" t="s">
        <v>7</v>
      </c>
      <c r="F573">
        <v>36067</v>
      </c>
      <c r="G573" s="2">
        <v>45305</v>
      </c>
      <c r="H573">
        <v>18971</v>
      </c>
      <c r="I573" t="s">
        <v>16</v>
      </c>
      <c r="J573">
        <v>36</v>
      </c>
      <c r="K573" t="str">
        <f t="shared" si="41"/>
        <v>below</v>
      </c>
      <c r="L573" t="str" cm="1">
        <f t="array" ref="L573">_xlfn.IFS(J573 &gt;= 50, "Excellent", J573 &gt;= 40, "Good", J573 &gt;= 30, "Average", J573 &lt; 30, "Poor")</f>
        <v>Average</v>
      </c>
      <c r="M573" t="b">
        <f t="shared" si="42"/>
        <v>0</v>
      </c>
      <c r="N573" t="b">
        <f t="shared" si="43"/>
        <v>0</v>
      </c>
      <c r="O573" t="b">
        <f t="shared" si="44"/>
        <v>1</v>
      </c>
      <c r="P573">
        <f t="shared" si="45"/>
        <v>4809067</v>
      </c>
    </row>
    <row r="574" spans="1:16" x14ac:dyDescent="0.3">
      <c r="A574">
        <v>573</v>
      </c>
      <c r="B574" t="s">
        <v>591</v>
      </c>
      <c r="C574">
        <v>55</v>
      </c>
      <c r="D574" t="s">
        <v>14</v>
      </c>
      <c r="E574" t="s">
        <v>25</v>
      </c>
      <c r="F574">
        <v>54374</v>
      </c>
      <c r="G574" s="2">
        <v>43775</v>
      </c>
      <c r="H574">
        <v>17810</v>
      </c>
      <c r="I574" t="s">
        <v>12</v>
      </c>
      <c r="J574">
        <v>24</v>
      </c>
      <c r="K574" t="str">
        <f t="shared" si="41"/>
        <v>above</v>
      </c>
      <c r="L574" t="str" cm="1">
        <f t="array" ref="L574">_xlfn.IFS(J574 &gt;= 50, "Excellent", J574 &gt;= 40, "Good", J574 &gt;= 30, "Average", J574 &lt; 30, "Poor")</f>
        <v>Poor</v>
      </c>
      <c r="M574" t="b">
        <f t="shared" si="42"/>
        <v>0</v>
      </c>
      <c r="N574" t="b">
        <f t="shared" si="43"/>
        <v>1</v>
      </c>
      <c r="O574" t="b">
        <f t="shared" si="44"/>
        <v>1</v>
      </c>
      <c r="P574">
        <f t="shared" si="45"/>
        <v>4423065</v>
      </c>
    </row>
    <row r="575" spans="1:16" x14ac:dyDescent="0.3">
      <c r="A575">
        <v>574</v>
      </c>
      <c r="B575" t="s">
        <v>592</v>
      </c>
      <c r="C575">
        <v>39</v>
      </c>
      <c r="D575" t="s">
        <v>14</v>
      </c>
      <c r="E575" t="s">
        <v>18</v>
      </c>
      <c r="F575">
        <v>78309</v>
      </c>
      <c r="G575" s="2">
        <v>42579</v>
      </c>
      <c r="H575">
        <v>24666</v>
      </c>
      <c r="I575" t="s">
        <v>29</v>
      </c>
      <c r="J575">
        <v>30</v>
      </c>
      <c r="K575" t="str">
        <f t="shared" si="41"/>
        <v>above</v>
      </c>
      <c r="L575" t="str" cm="1">
        <f t="array" ref="L575">_xlfn.IFS(J575 &gt;= 50, "Excellent", J575 &gt;= 40, "Good", J575 &gt;= 30, "Average", J575 &lt; 30, "Poor")</f>
        <v>Average</v>
      </c>
      <c r="M575" t="b">
        <f t="shared" si="42"/>
        <v>0</v>
      </c>
      <c r="N575" t="b">
        <f t="shared" si="43"/>
        <v>1</v>
      </c>
      <c r="O575" t="b">
        <f t="shared" si="44"/>
        <v>1</v>
      </c>
      <c r="P575">
        <f t="shared" si="45"/>
        <v>4502204</v>
      </c>
    </row>
    <row r="576" spans="1:16" x14ac:dyDescent="0.3">
      <c r="A576">
        <v>575</v>
      </c>
      <c r="B576" t="s">
        <v>593</v>
      </c>
      <c r="C576">
        <v>38</v>
      </c>
      <c r="D576" t="s">
        <v>14</v>
      </c>
      <c r="E576" t="s">
        <v>18</v>
      </c>
      <c r="F576">
        <v>55616</v>
      </c>
      <c r="G576" s="2">
        <v>42464</v>
      </c>
      <c r="H576">
        <v>27794</v>
      </c>
      <c r="I576" t="s">
        <v>29</v>
      </c>
      <c r="J576">
        <v>60</v>
      </c>
      <c r="K576" t="str">
        <f t="shared" si="41"/>
        <v>above</v>
      </c>
      <c r="L576" t="str" cm="1">
        <f t="array" ref="L576">_xlfn.IFS(J576 &gt;= 50, "Excellent", J576 &gt;= 40, "Good", J576 &gt;= 30, "Average", J576 &lt; 30, "Poor")</f>
        <v>Excellent</v>
      </c>
      <c r="M576" t="b">
        <f t="shared" si="42"/>
        <v>0</v>
      </c>
      <c r="N576" t="b">
        <f t="shared" si="43"/>
        <v>0</v>
      </c>
      <c r="O576" t="b">
        <f t="shared" si="44"/>
        <v>1</v>
      </c>
      <c r="P576">
        <f t="shared" si="45"/>
        <v>4485230</v>
      </c>
    </row>
    <row r="577" spans="1:16" x14ac:dyDescent="0.3">
      <c r="A577">
        <v>576</v>
      </c>
      <c r="B577" t="s">
        <v>594</v>
      </c>
      <c r="C577">
        <v>28</v>
      </c>
      <c r="D577" t="s">
        <v>11</v>
      </c>
      <c r="E577" t="s">
        <v>21</v>
      </c>
      <c r="F577">
        <v>48041</v>
      </c>
      <c r="G577" s="2">
        <v>42652</v>
      </c>
      <c r="H577">
        <v>27834</v>
      </c>
      <c r="I577" t="s">
        <v>12</v>
      </c>
      <c r="J577">
        <v>20</v>
      </c>
      <c r="K577" t="str">
        <f t="shared" si="41"/>
        <v>below</v>
      </c>
      <c r="L577" t="str" cm="1">
        <f t="array" ref="L577">_xlfn.IFS(J577 &gt;= 50, "Excellent", J577 &gt;= 40, "Good", J577 &gt;= 30, "Average", J577 &lt; 30, "Poor")</f>
        <v>Poor</v>
      </c>
      <c r="M577" t="b">
        <f t="shared" si="42"/>
        <v>0</v>
      </c>
      <c r="N577" t="b">
        <f t="shared" si="43"/>
        <v>0</v>
      </c>
      <c r="O577" t="b">
        <f t="shared" si="44"/>
        <v>0</v>
      </c>
      <c r="P577">
        <f t="shared" si="45"/>
        <v>4473864</v>
      </c>
    </row>
    <row r="578" spans="1:16" x14ac:dyDescent="0.3">
      <c r="A578">
        <v>577</v>
      </c>
      <c r="B578" t="s">
        <v>595</v>
      </c>
      <c r="C578">
        <v>47</v>
      </c>
      <c r="D578" t="s">
        <v>14</v>
      </c>
      <c r="E578" t="s">
        <v>15</v>
      </c>
      <c r="F578">
        <v>39515</v>
      </c>
      <c r="G578" s="2">
        <v>43579</v>
      </c>
      <c r="H578">
        <v>25102</v>
      </c>
      <c r="I578" t="s">
        <v>22</v>
      </c>
      <c r="J578">
        <v>45</v>
      </c>
      <c r="K578" t="str">
        <f t="shared" si="41"/>
        <v>below</v>
      </c>
      <c r="L578" t="str" cm="1">
        <f t="array" ref="L578">_xlfn.IFS(J578 &gt;= 50, "Excellent", J578 &gt;= 40, "Good", J578 &gt;= 30, "Average", J578 &lt; 30, "Poor")</f>
        <v>Good</v>
      </c>
      <c r="M578" t="b">
        <f t="shared" si="42"/>
        <v>0</v>
      </c>
      <c r="N578" t="b">
        <f t="shared" si="43"/>
        <v>0</v>
      </c>
      <c r="O578" t="b">
        <f t="shared" si="44"/>
        <v>1</v>
      </c>
      <c r="P578">
        <f t="shared" si="45"/>
        <v>4464526</v>
      </c>
    </row>
    <row r="579" spans="1:16" x14ac:dyDescent="0.3">
      <c r="A579">
        <v>578</v>
      </c>
      <c r="B579" t="s">
        <v>596</v>
      </c>
      <c r="C579">
        <v>45</v>
      </c>
      <c r="D579" t="s">
        <v>11</v>
      </c>
      <c r="E579" t="s">
        <v>21</v>
      </c>
      <c r="F579">
        <v>47497</v>
      </c>
      <c r="G579" s="2">
        <v>42921</v>
      </c>
      <c r="H579">
        <v>18354</v>
      </c>
      <c r="I579" t="s">
        <v>22</v>
      </c>
      <c r="J579">
        <v>23</v>
      </c>
      <c r="K579" t="str">
        <f t="shared" ref="K579:K642" si="46">IF(F579&gt;50000,"above","below")</f>
        <v>below</v>
      </c>
      <c r="L579" t="str" cm="1">
        <f t="array" ref="L579">_xlfn.IFS(J579 &gt;= 50, "Excellent", J579 &gt;= 40, "Good", J579 &gt;= 30, "Average", J579 &lt; 30, "Poor")</f>
        <v>Poor</v>
      </c>
      <c r="M579" t="b">
        <f t="shared" ref="M579:M642" si="47">AND(E579 = "HR", I579 = "North", H579 &gt; 15000)</f>
        <v>0</v>
      </c>
      <c r="N579" t="b">
        <f t="shared" ref="N579:N642" si="48">OR(E579 = "IT", F579 &gt; 60000)</f>
        <v>0</v>
      </c>
      <c r="O579" t="b">
        <f t="shared" ref="O579:O642" si="49">NOT(E579 = "Marketing")</f>
        <v>0</v>
      </c>
      <c r="P579">
        <f t="shared" ref="P579:P642" si="50">SUMIF($E$2:$E$1001,"sales",F579:F1578)</f>
        <v>4360916</v>
      </c>
    </row>
    <row r="580" spans="1:16" x14ac:dyDescent="0.3">
      <c r="A580">
        <v>579</v>
      </c>
      <c r="B580" t="s">
        <v>597</v>
      </c>
      <c r="C580">
        <v>53</v>
      </c>
      <c r="D580" t="s">
        <v>11</v>
      </c>
      <c r="E580" t="s">
        <v>7</v>
      </c>
      <c r="F580">
        <v>71694</v>
      </c>
      <c r="G580" s="2">
        <v>44250</v>
      </c>
      <c r="H580">
        <v>21607</v>
      </c>
      <c r="I580" t="s">
        <v>22</v>
      </c>
      <c r="J580">
        <v>59</v>
      </c>
      <c r="K580" t="str">
        <f t="shared" si="46"/>
        <v>above</v>
      </c>
      <c r="L580" t="str" cm="1">
        <f t="array" ref="L580">_xlfn.IFS(J580 &gt;= 50, "Excellent", J580 &gt;= 40, "Good", J580 &gt;= 30, "Average", J580 &lt; 30, "Poor")</f>
        <v>Excellent</v>
      </c>
      <c r="M580" t="b">
        <f t="shared" si="47"/>
        <v>0</v>
      </c>
      <c r="N580" t="b">
        <f t="shared" si="48"/>
        <v>1</v>
      </c>
      <c r="O580" t="b">
        <f t="shared" si="49"/>
        <v>1</v>
      </c>
      <c r="P580">
        <f t="shared" si="50"/>
        <v>4471227</v>
      </c>
    </row>
    <row r="581" spans="1:16" x14ac:dyDescent="0.3">
      <c r="A581">
        <v>580</v>
      </c>
      <c r="B581" t="s">
        <v>598</v>
      </c>
      <c r="C581">
        <v>54</v>
      </c>
      <c r="D581" t="s">
        <v>11</v>
      </c>
      <c r="E581" t="s">
        <v>21</v>
      </c>
      <c r="F581">
        <v>69764</v>
      </c>
      <c r="G581" s="2">
        <v>44182</v>
      </c>
      <c r="H581">
        <v>27515</v>
      </c>
      <c r="I581" t="s">
        <v>16</v>
      </c>
      <c r="J581">
        <v>35</v>
      </c>
      <c r="K581" t="str">
        <f t="shared" si="46"/>
        <v>above</v>
      </c>
      <c r="L581" t="str" cm="1">
        <f t="array" ref="L581">_xlfn.IFS(J581 &gt;= 50, "Excellent", J581 &gt;= 40, "Good", J581 &gt;= 30, "Average", J581 &lt; 30, "Poor")</f>
        <v>Average</v>
      </c>
      <c r="M581" t="b">
        <f t="shared" si="47"/>
        <v>0</v>
      </c>
      <c r="N581" t="b">
        <f t="shared" si="48"/>
        <v>1</v>
      </c>
      <c r="O581" t="b">
        <f t="shared" si="49"/>
        <v>0</v>
      </c>
      <c r="P581">
        <f t="shared" si="50"/>
        <v>4538781</v>
      </c>
    </row>
    <row r="582" spans="1:16" x14ac:dyDescent="0.3">
      <c r="A582">
        <v>581</v>
      </c>
      <c r="B582" t="s">
        <v>599</v>
      </c>
      <c r="C582">
        <v>34</v>
      </c>
      <c r="D582" t="s">
        <v>11</v>
      </c>
      <c r="E582" t="s">
        <v>15</v>
      </c>
      <c r="F582">
        <v>74861</v>
      </c>
      <c r="G582" s="2">
        <v>45042</v>
      </c>
      <c r="H582">
        <v>35084</v>
      </c>
      <c r="I582" t="s">
        <v>22</v>
      </c>
      <c r="J582">
        <v>30</v>
      </c>
      <c r="K582" t="str">
        <f t="shared" si="46"/>
        <v>above</v>
      </c>
      <c r="L582" t="str" cm="1">
        <f t="array" ref="L582">_xlfn.IFS(J582 &gt;= 50, "Excellent", J582 &gt;= 40, "Good", J582 &gt;= 30, "Average", J582 &lt; 30, "Poor")</f>
        <v>Average</v>
      </c>
      <c r="M582" t="b">
        <f t="shared" si="47"/>
        <v>0</v>
      </c>
      <c r="N582" t="b">
        <f t="shared" si="48"/>
        <v>1</v>
      </c>
      <c r="O582" t="b">
        <f t="shared" si="49"/>
        <v>1</v>
      </c>
      <c r="P582">
        <f t="shared" si="50"/>
        <v>4608796</v>
      </c>
    </row>
    <row r="583" spans="1:16" x14ac:dyDescent="0.3">
      <c r="A583">
        <v>582</v>
      </c>
      <c r="B583" t="s">
        <v>600</v>
      </c>
      <c r="C583">
        <v>31</v>
      </c>
      <c r="D583" t="s">
        <v>14</v>
      </c>
      <c r="E583" t="s">
        <v>21</v>
      </c>
      <c r="F583">
        <v>53115</v>
      </c>
      <c r="G583" s="2">
        <v>44028</v>
      </c>
      <c r="H583">
        <v>37624</v>
      </c>
      <c r="I583" t="s">
        <v>16</v>
      </c>
      <c r="J583">
        <v>53</v>
      </c>
      <c r="K583" t="str">
        <f t="shared" si="46"/>
        <v>above</v>
      </c>
      <c r="L583" t="str" cm="1">
        <f t="array" ref="L583">_xlfn.IFS(J583 &gt;= 50, "Excellent", J583 &gt;= 40, "Good", J583 &gt;= 30, "Average", J583 &lt; 30, "Poor")</f>
        <v>Excellent</v>
      </c>
      <c r="M583" t="b">
        <f t="shared" si="47"/>
        <v>0</v>
      </c>
      <c r="N583" t="b">
        <f t="shared" si="48"/>
        <v>0</v>
      </c>
      <c r="O583" t="b">
        <f t="shared" si="49"/>
        <v>0</v>
      </c>
      <c r="P583">
        <f t="shared" si="50"/>
        <v>4498769</v>
      </c>
    </row>
    <row r="584" spans="1:16" x14ac:dyDescent="0.3">
      <c r="A584">
        <v>583</v>
      </c>
      <c r="B584" t="s">
        <v>601</v>
      </c>
      <c r="C584">
        <v>50</v>
      </c>
      <c r="D584" t="s">
        <v>11</v>
      </c>
      <c r="E584" t="s">
        <v>7</v>
      </c>
      <c r="F584">
        <v>45397</v>
      </c>
      <c r="G584" s="2">
        <v>42403</v>
      </c>
      <c r="H584">
        <v>26282</v>
      </c>
      <c r="I584" t="s">
        <v>12</v>
      </c>
      <c r="J584">
        <v>25</v>
      </c>
      <c r="K584" t="str">
        <f t="shared" si="46"/>
        <v>below</v>
      </c>
      <c r="L584" t="str" cm="1">
        <f t="array" ref="L584">_xlfn.IFS(J584 &gt;= 50, "Excellent", J584 &gt;= 40, "Good", J584 &gt;= 30, "Average", J584 &lt; 30, "Poor")</f>
        <v>Poor</v>
      </c>
      <c r="M584" t="b">
        <f t="shared" si="47"/>
        <v>0</v>
      </c>
      <c r="N584" t="b">
        <f t="shared" si="48"/>
        <v>0</v>
      </c>
      <c r="O584" t="b">
        <f t="shared" si="49"/>
        <v>1</v>
      </c>
      <c r="P584">
        <f t="shared" si="50"/>
        <v>4408005</v>
      </c>
    </row>
    <row r="585" spans="1:16" x14ac:dyDescent="0.3">
      <c r="A585">
        <v>584</v>
      </c>
      <c r="B585" t="s">
        <v>602</v>
      </c>
      <c r="C585">
        <v>31</v>
      </c>
      <c r="D585" t="s">
        <v>11</v>
      </c>
      <c r="E585" t="s">
        <v>7</v>
      </c>
      <c r="F585">
        <v>79551</v>
      </c>
      <c r="G585" s="2">
        <v>41940</v>
      </c>
      <c r="H585">
        <v>30949</v>
      </c>
      <c r="I585" t="s">
        <v>16</v>
      </c>
      <c r="J585">
        <v>35</v>
      </c>
      <c r="K585" t="str">
        <f t="shared" si="46"/>
        <v>above</v>
      </c>
      <c r="L585" t="str" cm="1">
        <f t="array" ref="L585">_xlfn.IFS(J585 &gt;= 50, "Excellent", J585 &gt;= 40, "Good", J585 &gt;= 30, "Average", J585 &lt; 30, "Poor")</f>
        <v>Average</v>
      </c>
      <c r="M585" t="b">
        <f t="shared" si="47"/>
        <v>0</v>
      </c>
      <c r="N585" t="b">
        <f t="shared" si="48"/>
        <v>1</v>
      </c>
      <c r="O585" t="b">
        <f t="shared" si="49"/>
        <v>1</v>
      </c>
      <c r="P585">
        <f t="shared" si="50"/>
        <v>4377999</v>
      </c>
    </row>
    <row r="586" spans="1:16" x14ac:dyDescent="0.3">
      <c r="A586">
        <v>585</v>
      </c>
      <c r="B586" t="s">
        <v>603</v>
      </c>
      <c r="C586">
        <v>30</v>
      </c>
      <c r="D586" t="s">
        <v>11</v>
      </c>
      <c r="E586" t="s">
        <v>21</v>
      </c>
      <c r="F586">
        <v>38682</v>
      </c>
      <c r="G586" s="2">
        <v>41875</v>
      </c>
      <c r="H586">
        <v>10309</v>
      </c>
      <c r="I586" t="s">
        <v>22</v>
      </c>
      <c r="J586">
        <v>31</v>
      </c>
      <c r="K586" t="str">
        <f t="shared" si="46"/>
        <v>below</v>
      </c>
      <c r="L586" t="str" cm="1">
        <f t="array" ref="L586">_xlfn.IFS(J586 &gt;= 50, "Excellent", J586 &gt;= 40, "Good", J586 &gt;= 30, "Average", J586 &lt; 30, "Poor")</f>
        <v>Average</v>
      </c>
      <c r="M586" t="b">
        <f t="shared" si="47"/>
        <v>0</v>
      </c>
      <c r="N586" t="b">
        <f t="shared" si="48"/>
        <v>0</v>
      </c>
      <c r="O586" t="b">
        <f t="shared" si="49"/>
        <v>0</v>
      </c>
      <c r="P586">
        <f t="shared" si="50"/>
        <v>4320188</v>
      </c>
    </row>
    <row r="587" spans="1:16" x14ac:dyDescent="0.3">
      <c r="A587">
        <v>586</v>
      </c>
      <c r="B587" t="s">
        <v>604</v>
      </c>
      <c r="C587">
        <v>31</v>
      </c>
      <c r="D587" t="s">
        <v>14</v>
      </c>
      <c r="E587" t="s">
        <v>21</v>
      </c>
      <c r="F587">
        <v>35993</v>
      </c>
      <c r="G587" s="2">
        <v>44090</v>
      </c>
      <c r="H587">
        <v>12652</v>
      </c>
      <c r="I587" t="s">
        <v>22</v>
      </c>
      <c r="J587">
        <v>23</v>
      </c>
      <c r="K587" t="str">
        <f t="shared" si="46"/>
        <v>below</v>
      </c>
      <c r="L587" t="str" cm="1">
        <f t="array" ref="L587">_xlfn.IFS(J587 &gt;= 50, "Excellent", J587 &gt;= 40, "Good", J587 &gt;= 30, "Average", J587 &lt; 30, "Poor")</f>
        <v>Poor</v>
      </c>
      <c r="M587" t="b">
        <f t="shared" si="47"/>
        <v>0</v>
      </c>
      <c r="N587" t="b">
        <f t="shared" si="48"/>
        <v>0</v>
      </c>
      <c r="O587" t="b">
        <f t="shared" si="49"/>
        <v>0</v>
      </c>
      <c r="P587">
        <f t="shared" si="50"/>
        <v>4430437</v>
      </c>
    </row>
    <row r="588" spans="1:16" x14ac:dyDescent="0.3">
      <c r="A588">
        <v>587</v>
      </c>
      <c r="B588" t="s">
        <v>605</v>
      </c>
      <c r="C588">
        <v>24</v>
      </c>
      <c r="D588" t="s">
        <v>14</v>
      </c>
      <c r="E588" t="s">
        <v>21</v>
      </c>
      <c r="F588">
        <v>41593</v>
      </c>
      <c r="G588" s="2">
        <v>42359</v>
      </c>
      <c r="H588">
        <v>37971</v>
      </c>
      <c r="I588" t="s">
        <v>16</v>
      </c>
      <c r="J588">
        <v>52</v>
      </c>
      <c r="K588" t="str">
        <f t="shared" si="46"/>
        <v>below</v>
      </c>
      <c r="L588" t="str" cm="1">
        <f t="array" ref="L588">_xlfn.IFS(J588 &gt;= 50, "Excellent", J588 &gt;= 40, "Good", J588 &gt;= 30, "Average", J588 &lt; 30, "Poor")</f>
        <v>Excellent</v>
      </c>
      <c r="M588" t="b">
        <f t="shared" si="47"/>
        <v>0</v>
      </c>
      <c r="N588" t="b">
        <f t="shared" si="48"/>
        <v>0</v>
      </c>
      <c r="O588" t="b">
        <f t="shared" si="49"/>
        <v>0</v>
      </c>
      <c r="P588">
        <f t="shared" si="50"/>
        <v>4319201</v>
      </c>
    </row>
    <row r="589" spans="1:16" x14ac:dyDescent="0.3">
      <c r="A589">
        <v>588</v>
      </c>
      <c r="B589" t="s">
        <v>606</v>
      </c>
      <c r="C589">
        <v>46</v>
      </c>
      <c r="D589" t="s">
        <v>14</v>
      </c>
      <c r="E589" t="s">
        <v>7</v>
      </c>
      <c r="F589">
        <v>51432</v>
      </c>
      <c r="G589" s="2">
        <v>43486</v>
      </c>
      <c r="H589">
        <v>23429</v>
      </c>
      <c r="I589" t="s">
        <v>29</v>
      </c>
      <c r="J589">
        <v>60</v>
      </c>
      <c r="K589" t="str">
        <f t="shared" si="46"/>
        <v>above</v>
      </c>
      <c r="L589" t="str" cm="1">
        <f t="array" ref="L589">_xlfn.IFS(J589 &gt;= 50, "Excellent", J589 &gt;= 40, "Good", J589 &gt;= 30, "Average", J589 &lt; 30, "Poor")</f>
        <v>Excellent</v>
      </c>
      <c r="M589" t="b">
        <f t="shared" si="47"/>
        <v>0</v>
      </c>
      <c r="N589" t="b">
        <f t="shared" si="48"/>
        <v>0</v>
      </c>
      <c r="O589" t="b">
        <f t="shared" si="49"/>
        <v>1</v>
      </c>
      <c r="P589">
        <f t="shared" si="50"/>
        <v>4447418</v>
      </c>
    </row>
    <row r="590" spans="1:16" x14ac:dyDescent="0.3">
      <c r="A590">
        <v>589</v>
      </c>
      <c r="B590" t="s">
        <v>607</v>
      </c>
      <c r="C590">
        <v>21</v>
      </c>
      <c r="D590" t="s">
        <v>14</v>
      </c>
      <c r="E590" t="s">
        <v>18</v>
      </c>
      <c r="F590">
        <v>76593</v>
      </c>
      <c r="G590" s="2">
        <v>42170</v>
      </c>
      <c r="H590">
        <v>22656</v>
      </c>
      <c r="I590" t="s">
        <v>22</v>
      </c>
      <c r="J590">
        <v>44</v>
      </c>
      <c r="K590" t="str">
        <f t="shared" si="46"/>
        <v>above</v>
      </c>
      <c r="L590" t="str" cm="1">
        <f t="array" ref="L590">_xlfn.IFS(J590 &gt;= 50, "Excellent", J590 &gt;= 40, "Good", J590 &gt;= 30, "Average", J590 &lt; 30, "Poor")</f>
        <v>Good</v>
      </c>
      <c r="M590" t="b">
        <f t="shared" si="47"/>
        <v>0</v>
      </c>
      <c r="N590" t="b">
        <f t="shared" si="48"/>
        <v>1</v>
      </c>
      <c r="O590" t="b">
        <f t="shared" si="49"/>
        <v>1</v>
      </c>
      <c r="P590">
        <f t="shared" si="50"/>
        <v>4497468</v>
      </c>
    </row>
    <row r="591" spans="1:16" x14ac:dyDescent="0.3">
      <c r="A591">
        <v>590</v>
      </c>
      <c r="B591" t="s">
        <v>608</v>
      </c>
      <c r="C591">
        <v>51</v>
      </c>
      <c r="D591" t="s">
        <v>11</v>
      </c>
      <c r="E591" t="s">
        <v>7</v>
      </c>
      <c r="F591">
        <v>58784</v>
      </c>
      <c r="G591" s="2">
        <v>42382</v>
      </c>
      <c r="H591">
        <v>27920</v>
      </c>
      <c r="I591" t="s">
        <v>29</v>
      </c>
      <c r="J591">
        <v>60</v>
      </c>
      <c r="K591" t="str">
        <f t="shared" si="46"/>
        <v>above</v>
      </c>
      <c r="L591" t="str" cm="1">
        <f t="array" ref="L591">_xlfn.IFS(J591 &gt;= 50, "Excellent", J591 &gt;= 40, "Good", J591 &gt;= 30, "Average", J591 &lt; 30, "Poor")</f>
        <v>Excellent</v>
      </c>
      <c r="M591" t="b">
        <f t="shared" si="47"/>
        <v>0</v>
      </c>
      <c r="N591" t="b">
        <f t="shared" si="48"/>
        <v>0</v>
      </c>
      <c r="O591" t="b">
        <f t="shared" si="49"/>
        <v>1</v>
      </c>
      <c r="P591">
        <f t="shared" si="50"/>
        <v>4303313</v>
      </c>
    </row>
    <row r="592" spans="1:16" x14ac:dyDescent="0.3">
      <c r="A592">
        <v>591</v>
      </c>
      <c r="B592" t="s">
        <v>609</v>
      </c>
      <c r="C592">
        <v>25</v>
      </c>
      <c r="D592" t="s">
        <v>11</v>
      </c>
      <c r="E592" t="s">
        <v>18</v>
      </c>
      <c r="F592">
        <v>60818</v>
      </c>
      <c r="G592" s="2">
        <v>45130</v>
      </c>
      <c r="H592">
        <v>34143</v>
      </c>
      <c r="I592" t="s">
        <v>22</v>
      </c>
      <c r="J592">
        <v>33</v>
      </c>
      <c r="K592" t="str">
        <f t="shared" si="46"/>
        <v>above</v>
      </c>
      <c r="L592" t="str" cm="1">
        <f t="array" ref="L592">_xlfn.IFS(J592 &gt;= 50, "Excellent", J592 &gt;= 40, "Good", J592 &gt;= 30, "Average", J592 &lt; 30, "Poor")</f>
        <v>Average</v>
      </c>
      <c r="M592" t="b">
        <f t="shared" si="47"/>
        <v>0</v>
      </c>
      <c r="N592" t="b">
        <f t="shared" si="48"/>
        <v>1</v>
      </c>
      <c r="O592" t="b">
        <f t="shared" si="49"/>
        <v>1</v>
      </c>
      <c r="P592">
        <f t="shared" si="50"/>
        <v>4232092</v>
      </c>
    </row>
    <row r="593" spans="1:16" x14ac:dyDescent="0.3">
      <c r="A593">
        <v>592</v>
      </c>
      <c r="B593" t="s">
        <v>610</v>
      </c>
      <c r="C593">
        <v>30</v>
      </c>
      <c r="D593" t="s">
        <v>11</v>
      </c>
      <c r="E593" t="s">
        <v>18</v>
      </c>
      <c r="F593">
        <v>34640</v>
      </c>
      <c r="G593" s="2">
        <v>44147</v>
      </c>
      <c r="H593">
        <v>26352</v>
      </c>
      <c r="I593" t="s">
        <v>29</v>
      </c>
      <c r="J593">
        <v>48</v>
      </c>
      <c r="K593" t="str">
        <f t="shared" si="46"/>
        <v>below</v>
      </c>
      <c r="L593" t="str" cm="1">
        <f t="array" ref="L593">_xlfn.IFS(J593 &gt;= 50, "Excellent", J593 &gt;= 40, "Good", J593 &gt;= 30, "Average", J593 &lt; 30, "Poor")</f>
        <v>Good</v>
      </c>
      <c r="M593" t="b">
        <f t="shared" si="47"/>
        <v>0</v>
      </c>
      <c r="N593" t="b">
        <f t="shared" si="48"/>
        <v>0</v>
      </c>
      <c r="O593" t="b">
        <f t="shared" si="49"/>
        <v>1</v>
      </c>
      <c r="P593">
        <f t="shared" si="50"/>
        <v>4177566</v>
      </c>
    </row>
    <row r="594" spans="1:16" x14ac:dyDescent="0.3">
      <c r="A594">
        <v>593</v>
      </c>
      <c r="B594" t="s">
        <v>611</v>
      </c>
      <c r="C594">
        <v>44</v>
      </c>
      <c r="D594" t="s">
        <v>11</v>
      </c>
      <c r="E594" t="s">
        <v>15</v>
      </c>
      <c r="F594">
        <v>73807</v>
      </c>
      <c r="G594" s="2">
        <v>43828</v>
      </c>
      <c r="H594">
        <v>34758</v>
      </c>
      <c r="I594" t="s">
        <v>16</v>
      </c>
      <c r="J594">
        <v>56</v>
      </c>
      <c r="K594" t="str">
        <f t="shared" si="46"/>
        <v>above</v>
      </c>
      <c r="L594" t="str" cm="1">
        <f t="array" ref="L594">_xlfn.IFS(J594 &gt;= 50, "Excellent", J594 &gt;= 40, "Good", J594 &gt;= 30, "Average", J594 &lt; 30, "Poor")</f>
        <v>Excellent</v>
      </c>
      <c r="M594" t="b">
        <f t="shared" si="47"/>
        <v>0</v>
      </c>
      <c r="N594" t="b">
        <f t="shared" si="48"/>
        <v>1</v>
      </c>
      <c r="O594" t="b">
        <f t="shared" si="49"/>
        <v>1</v>
      </c>
      <c r="P594">
        <f t="shared" si="50"/>
        <v>4458712</v>
      </c>
    </row>
    <row r="595" spans="1:16" x14ac:dyDescent="0.3">
      <c r="A595">
        <v>594</v>
      </c>
      <c r="B595" t="s">
        <v>612</v>
      </c>
      <c r="C595">
        <v>29</v>
      </c>
      <c r="D595" t="s">
        <v>11</v>
      </c>
      <c r="E595" t="s">
        <v>21</v>
      </c>
      <c r="F595">
        <v>49753</v>
      </c>
      <c r="G595" s="2">
        <v>44739</v>
      </c>
      <c r="H595">
        <v>37692</v>
      </c>
      <c r="I595" t="s">
        <v>12</v>
      </c>
      <c r="J595">
        <v>47</v>
      </c>
      <c r="K595" t="str">
        <f t="shared" si="46"/>
        <v>below</v>
      </c>
      <c r="L595" t="str" cm="1">
        <f t="array" ref="L595">_xlfn.IFS(J595 &gt;= 50, "Excellent", J595 &gt;= 40, "Good", J595 &gt;= 30, "Average", J595 &lt; 30, "Poor")</f>
        <v>Good</v>
      </c>
      <c r="M595" t="b">
        <f t="shared" si="47"/>
        <v>0</v>
      </c>
      <c r="N595" t="b">
        <f t="shared" si="48"/>
        <v>0</v>
      </c>
      <c r="O595" t="b">
        <f t="shared" si="49"/>
        <v>0</v>
      </c>
      <c r="P595">
        <f t="shared" si="50"/>
        <v>4178436</v>
      </c>
    </row>
    <row r="596" spans="1:16" x14ac:dyDescent="0.3">
      <c r="A596">
        <v>595</v>
      </c>
      <c r="B596" t="s">
        <v>613</v>
      </c>
      <c r="C596">
        <v>34</v>
      </c>
      <c r="D596" t="s">
        <v>14</v>
      </c>
      <c r="E596" t="s">
        <v>7</v>
      </c>
      <c r="F596">
        <v>67160</v>
      </c>
      <c r="G596" s="2">
        <v>43349</v>
      </c>
      <c r="H596">
        <v>10625</v>
      </c>
      <c r="I596" t="s">
        <v>12</v>
      </c>
      <c r="J596">
        <v>55</v>
      </c>
      <c r="K596" t="str">
        <f t="shared" si="46"/>
        <v>above</v>
      </c>
      <c r="L596" t="str" cm="1">
        <f t="array" ref="L596">_xlfn.IFS(J596 &gt;= 50, "Excellent", J596 &gt;= 40, "Good", J596 &gt;= 30, "Average", J596 &lt; 30, "Poor")</f>
        <v>Excellent</v>
      </c>
      <c r="M596" t="b">
        <f t="shared" si="47"/>
        <v>0</v>
      </c>
      <c r="N596" t="b">
        <f t="shared" si="48"/>
        <v>1</v>
      </c>
      <c r="O596" t="b">
        <f t="shared" si="49"/>
        <v>1</v>
      </c>
      <c r="P596">
        <f t="shared" si="50"/>
        <v>4241989</v>
      </c>
    </row>
    <row r="597" spans="1:16" x14ac:dyDescent="0.3">
      <c r="A597">
        <v>596</v>
      </c>
      <c r="B597" t="s">
        <v>614</v>
      </c>
      <c r="C597">
        <v>42</v>
      </c>
      <c r="D597" t="s">
        <v>11</v>
      </c>
      <c r="E597" t="s">
        <v>15</v>
      </c>
      <c r="F597">
        <v>69408</v>
      </c>
      <c r="G597" s="2">
        <v>44335</v>
      </c>
      <c r="H597">
        <v>13989</v>
      </c>
      <c r="I597" t="s">
        <v>29</v>
      </c>
      <c r="J597">
        <v>22</v>
      </c>
      <c r="K597" t="str">
        <f t="shared" si="46"/>
        <v>above</v>
      </c>
      <c r="L597" t="str" cm="1">
        <f t="array" ref="L597">_xlfn.IFS(J597 &gt;= 50, "Excellent", J597 &gt;= 40, "Good", J597 &gt;= 30, "Average", J597 &lt; 30, "Poor")</f>
        <v>Poor</v>
      </c>
      <c r="M597" t="b">
        <f t="shared" si="47"/>
        <v>0</v>
      </c>
      <c r="N597" t="b">
        <f t="shared" si="48"/>
        <v>1</v>
      </c>
      <c r="O597" t="b">
        <f t="shared" si="49"/>
        <v>1</v>
      </c>
      <c r="P597">
        <f t="shared" si="50"/>
        <v>4487931</v>
      </c>
    </row>
    <row r="598" spans="1:16" x14ac:dyDescent="0.3">
      <c r="A598">
        <v>597</v>
      </c>
      <c r="B598" t="s">
        <v>615</v>
      </c>
      <c r="C598">
        <v>51</v>
      </c>
      <c r="D598" t="s">
        <v>14</v>
      </c>
      <c r="E598" t="s">
        <v>7</v>
      </c>
      <c r="F598">
        <v>30786</v>
      </c>
      <c r="G598" s="2">
        <v>42637</v>
      </c>
      <c r="H598">
        <v>30094</v>
      </c>
      <c r="I598" t="s">
        <v>12</v>
      </c>
      <c r="J598">
        <v>55</v>
      </c>
      <c r="K598" t="str">
        <f t="shared" si="46"/>
        <v>below</v>
      </c>
      <c r="L598" t="str" cm="1">
        <f t="array" ref="L598">_xlfn.IFS(J598 &gt;= 50, "Excellent", J598 &gt;= 40, "Good", J598 &gt;= 30, "Average", J598 &lt; 30, "Poor")</f>
        <v>Excellent</v>
      </c>
      <c r="M598" t="b">
        <f t="shared" si="47"/>
        <v>0</v>
      </c>
      <c r="N598" t="b">
        <f t="shared" si="48"/>
        <v>0</v>
      </c>
      <c r="O598" t="b">
        <f t="shared" si="49"/>
        <v>1</v>
      </c>
      <c r="P598">
        <f t="shared" si="50"/>
        <v>4188603</v>
      </c>
    </row>
    <row r="599" spans="1:16" x14ac:dyDescent="0.3">
      <c r="A599">
        <v>598</v>
      </c>
      <c r="B599" t="s">
        <v>616</v>
      </c>
      <c r="C599">
        <v>47</v>
      </c>
      <c r="D599" t="s">
        <v>11</v>
      </c>
      <c r="E599" t="s">
        <v>18</v>
      </c>
      <c r="F599">
        <v>36902</v>
      </c>
      <c r="G599" s="2">
        <v>43387</v>
      </c>
      <c r="H599">
        <v>36674</v>
      </c>
      <c r="I599" t="s">
        <v>29</v>
      </c>
      <c r="J599">
        <v>44</v>
      </c>
      <c r="K599" t="str">
        <f t="shared" si="46"/>
        <v>below</v>
      </c>
      <c r="L599" t="str" cm="1">
        <f t="array" ref="L599">_xlfn.IFS(J599 &gt;= 50, "Excellent", J599 &gt;= 40, "Good", J599 &gt;= 30, "Average", J599 &lt; 30, "Poor")</f>
        <v>Good</v>
      </c>
      <c r="M599" t="b">
        <f t="shared" si="47"/>
        <v>0</v>
      </c>
      <c r="N599" t="b">
        <f t="shared" si="48"/>
        <v>0</v>
      </c>
      <c r="O599" t="b">
        <f t="shared" si="49"/>
        <v>1</v>
      </c>
      <c r="P599">
        <f t="shared" si="50"/>
        <v>4089497</v>
      </c>
    </row>
    <row r="600" spans="1:16" x14ac:dyDescent="0.3">
      <c r="A600">
        <v>599</v>
      </c>
      <c r="B600" t="s">
        <v>617</v>
      </c>
      <c r="C600">
        <v>39</v>
      </c>
      <c r="D600" t="s">
        <v>11</v>
      </c>
      <c r="E600" t="s">
        <v>21</v>
      </c>
      <c r="F600">
        <v>38346</v>
      </c>
      <c r="G600" s="2">
        <v>45376</v>
      </c>
      <c r="H600">
        <v>38878</v>
      </c>
      <c r="I600" t="s">
        <v>22</v>
      </c>
      <c r="J600">
        <v>31</v>
      </c>
      <c r="K600" t="str">
        <f t="shared" si="46"/>
        <v>below</v>
      </c>
      <c r="L600" t="str" cm="1">
        <f t="array" ref="L600">_xlfn.IFS(J600 &gt;= 50, "Excellent", J600 &gt;= 40, "Good", J600 &gt;= 30, "Average", J600 &lt; 30, "Poor")</f>
        <v>Average</v>
      </c>
      <c r="M600" t="b">
        <f t="shared" si="47"/>
        <v>0</v>
      </c>
      <c r="N600" t="b">
        <f t="shared" si="48"/>
        <v>0</v>
      </c>
      <c r="O600" t="b">
        <f t="shared" si="49"/>
        <v>0</v>
      </c>
      <c r="P600">
        <f t="shared" si="50"/>
        <v>4131401</v>
      </c>
    </row>
    <row r="601" spans="1:16" x14ac:dyDescent="0.3">
      <c r="A601">
        <v>600</v>
      </c>
      <c r="B601" t="s">
        <v>618</v>
      </c>
      <c r="C601">
        <v>56</v>
      </c>
      <c r="D601" t="s">
        <v>11</v>
      </c>
      <c r="E601" t="s">
        <v>7</v>
      </c>
      <c r="F601">
        <v>52696</v>
      </c>
      <c r="G601" s="2">
        <v>43543</v>
      </c>
      <c r="H601">
        <v>19544</v>
      </c>
      <c r="I601" t="s">
        <v>22</v>
      </c>
      <c r="J601">
        <v>55</v>
      </c>
      <c r="K601" t="str">
        <f t="shared" si="46"/>
        <v>above</v>
      </c>
      <c r="L601" t="str" cm="1">
        <f t="array" ref="L601">_xlfn.IFS(J601 &gt;= 50, "Excellent", J601 &gt;= 40, "Good", J601 &gt;= 30, "Average", J601 &lt; 30, "Poor")</f>
        <v>Excellent</v>
      </c>
      <c r="M601" t="b">
        <f t="shared" si="47"/>
        <v>0</v>
      </c>
      <c r="N601" t="b">
        <f t="shared" si="48"/>
        <v>0</v>
      </c>
      <c r="O601" t="b">
        <f t="shared" si="49"/>
        <v>1</v>
      </c>
      <c r="P601">
        <f t="shared" si="50"/>
        <v>4373699</v>
      </c>
    </row>
    <row r="602" spans="1:16" x14ac:dyDescent="0.3">
      <c r="A602">
        <v>601</v>
      </c>
      <c r="B602" t="s">
        <v>619</v>
      </c>
      <c r="C602">
        <v>60</v>
      </c>
      <c r="D602" t="s">
        <v>11</v>
      </c>
      <c r="E602" t="s">
        <v>15</v>
      </c>
      <c r="F602">
        <v>72557</v>
      </c>
      <c r="G602" s="2">
        <v>42665</v>
      </c>
      <c r="H602">
        <v>10709</v>
      </c>
      <c r="I602" t="s">
        <v>16</v>
      </c>
      <c r="J602">
        <v>23</v>
      </c>
      <c r="K602" t="str">
        <f t="shared" si="46"/>
        <v>above</v>
      </c>
      <c r="L602" t="str" cm="1">
        <f t="array" ref="L602">_xlfn.IFS(J602 &gt;= 50, "Excellent", J602 &gt;= 40, "Good", J602 &gt;= 30, "Average", J602 &lt; 30, "Poor")</f>
        <v>Poor</v>
      </c>
      <c r="M602" t="b">
        <f t="shared" si="47"/>
        <v>0</v>
      </c>
      <c r="N602" t="b">
        <f t="shared" si="48"/>
        <v>1</v>
      </c>
      <c r="O602" t="b">
        <f t="shared" si="49"/>
        <v>1</v>
      </c>
      <c r="P602">
        <f t="shared" si="50"/>
        <v>4241120</v>
      </c>
    </row>
    <row r="603" spans="1:16" x14ac:dyDescent="0.3">
      <c r="A603">
        <v>602</v>
      </c>
      <c r="B603" t="s">
        <v>620</v>
      </c>
      <c r="C603">
        <v>45</v>
      </c>
      <c r="D603" t="s">
        <v>11</v>
      </c>
      <c r="E603" t="s">
        <v>21</v>
      </c>
      <c r="F603">
        <v>51238</v>
      </c>
      <c r="G603" s="2">
        <v>42431</v>
      </c>
      <c r="H603">
        <v>38450</v>
      </c>
      <c r="I603" t="s">
        <v>16</v>
      </c>
      <c r="J603">
        <v>60</v>
      </c>
      <c r="K603" t="str">
        <f t="shared" si="46"/>
        <v>above</v>
      </c>
      <c r="L603" t="str" cm="1">
        <f t="array" ref="L603">_xlfn.IFS(J603 &gt;= 50, "Excellent", J603 &gt;= 40, "Good", J603 &gt;= 30, "Average", J603 &lt; 30, "Poor")</f>
        <v>Excellent</v>
      </c>
      <c r="M603" t="b">
        <f t="shared" si="47"/>
        <v>0</v>
      </c>
      <c r="N603" t="b">
        <f t="shared" si="48"/>
        <v>0</v>
      </c>
      <c r="O603" t="b">
        <f t="shared" si="49"/>
        <v>0</v>
      </c>
      <c r="P603">
        <f t="shared" si="50"/>
        <v>4380837</v>
      </c>
    </row>
    <row r="604" spans="1:16" x14ac:dyDescent="0.3">
      <c r="A604">
        <v>603</v>
      </c>
      <c r="B604" t="s">
        <v>621</v>
      </c>
      <c r="C604">
        <v>44</v>
      </c>
      <c r="D604" t="s">
        <v>14</v>
      </c>
      <c r="E604" t="s">
        <v>7</v>
      </c>
      <c r="F604">
        <v>50158</v>
      </c>
      <c r="G604" s="2">
        <v>45395</v>
      </c>
      <c r="H604">
        <v>39349</v>
      </c>
      <c r="I604" t="s">
        <v>29</v>
      </c>
      <c r="J604">
        <v>58</v>
      </c>
      <c r="K604" t="str">
        <f t="shared" si="46"/>
        <v>above</v>
      </c>
      <c r="L604" t="str" cm="1">
        <f t="array" ref="L604">_xlfn.IFS(J604 &gt;= 50, "Excellent", J604 &gt;= 40, "Good", J604 &gt;= 30, "Average", J604 &lt; 30, "Poor")</f>
        <v>Excellent</v>
      </c>
      <c r="M604" t="b">
        <f t="shared" si="47"/>
        <v>0</v>
      </c>
      <c r="N604" t="b">
        <f t="shared" si="48"/>
        <v>0</v>
      </c>
      <c r="O604" t="b">
        <f t="shared" si="49"/>
        <v>1</v>
      </c>
      <c r="P604">
        <f t="shared" si="50"/>
        <v>4314374</v>
      </c>
    </row>
    <row r="605" spans="1:16" x14ac:dyDescent="0.3">
      <c r="A605">
        <v>604</v>
      </c>
      <c r="B605" t="s">
        <v>622</v>
      </c>
      <c r="C605">
        <v>26</v>
      </c>
      <c r="D605" t="s">
        <v>14</v>
      </c>
      <c r="E605" t="s">
        <v>18</v>
      </c>
      <c r="F605">
        <v>33065</v>
      </c>
      <c r="G605" s="2">
        <v>44829</v>
      </c>
      <c r="H605">
        <v>23158</v>
      </c>
      <c r="I605" t="s">
        <v>22</v>
      </c>
      <c r="J605">
        <v>51</v>
      </c>
      <c r="K605" t="str">
        <f t="shared" si="46"/>
        <v>below</v>
      </c>
      <c r="L605" t="str" cm="1">
        <f t="array" ref="L605">_xlfn.IFS(J605 &gt;= 50, "Excellent", J605 &gt;= 40, "Good", J605 &gt;= 30, "Average", J605 &lt; 30, "Poor")</f>
        <v>Excellent</v>
      </c>
      <c r="M605" t="b">
        <f t="shared" si="47"/>
        <v>0</v>
      </c>
      <c r="N605" t="b">
        <f t="shared" si="48"/>
        <v>0</v>
      </c>
      <c r="O605" t="b">
        <f t="shared" si="49"/>
        <v>1</v>
      </c>
      <c r="P605">
        <f t="shared" si="50"/>
        <v>4077471</v>
      </c>
    </row>
    <row r="606" spans="1:16" x14ac:dyDescent="0.3">
      <c r="A606">
        <v>605</v>
      </c>
      <c r="B606" t="s">
        <v>623</v>
      </c>
      <c r="C606">
        <v>58</v>
      </c>
      <c r="D606" t="s">
        <v>14</v>
      </c>
      <c r="E606" t="s">
        <v>15</v>
      </c>
      <c r="F606">
        <v>73323</v>
      </c>
      <c r="G606" s="2">
        <v>41874</v>
      </c>
      <c r="H606">
        <v>28183</v>
      </c>
      <c r="I606" t="s">
        <v>22</v>
      </c>
      <c r="J606">
        <v>57</v>
      </c>
      <c r="K606" t="str">
        <f t="shared" si="46"/>
        <v>above</v>
      </c>
      <c r="L606" t="str" cm="1">
        <f t="array" ref="L606">_xlfn.IFS(J606 &gt;= 50, "Excellent", J606 &gt;= 40, "Good", J606 &gt;= 30, "Average", J606 &lt; 30, "Poor")</f>
        <v>Excellent</v>
      </c>
      <c r="M606" t="b">
        <f t="shared" si="47"/>
        <v>0</v>
      </c>
      <c r="N606" t="b">
        <f t="shared" si="48"/>
        <v>1</v>
      </c>
      <c r="O606" t="b">
        <f t="shared" si="49"/>
        <v>1</v>
      </c>
      <c r="P606">
        <f t="shared" si="50"/>
        <v>4135278</v>
      </c>
    </row>
    <row r="607" spans="1:16" x14ac:dyDescent="0.3">
      <c r="A607">
        <v>606</v>
      </c>
      <c r="B607" t="s">
        <v>624</v>
      </c>
      <c r="C607">
        <v>40</v>
      </c>
      <c r="D607" t="s">
        <v>14</v>
      </c>
      <c r="E607" t="s">
        <v>7</v>
      </c>
      <c r="F607">
        <v>62585</v>
      </c>
      <c r="G607" s="2">
        <v>44129</v>
      </c>
      <c r="H607">
        <v>11309</v>
      </c>
      <c r="I607" t="s">
        <v>12</v>
      </c>
      <c r="J607">
        <v>31</v>
      </c>
      <c r="K607" t="str">
        <f t="shared" si="46"/>
        <v>above</v>
      </c>
      <c r="L607" t="str" cm="1">
        <f t="array" ref="L607">_xlfn.IFS(J607 &gt;= 50, "Excellent", J607 &gt;= 40, "Good", J607 &gt;= 30, "Average", J607 &lt; 30, "Poor")</f>
        <v>Average</v>
      </c>
      <c r="M607" t="b">
        <f t="shared" si="47"/>
        <v>0</v>
      </c>
      <c r="N607" t="b">
        <f t="shared" si="48"/>
        <v>1</v>
      </c>
      <c r="O607" t="b">
        <f t="shared" si="49"/>
        <v>1</v>
      </c>
      <c r="P607">
        <f t="shared" si="50"/>
        <v>4157227</v>
      </c>
    </row>
    <row r="608" spans="1:16" x14ac:dyDescent="0.3">
      <c r="A608">
        <v>607</v>
      </c>
      <c r="B608" t="s">
        <v>625</v>
      </c>
      <c r="C608">
        <v>52</v>
      </c>
      <c r="D608" t="s">
        <v>14</v>
      </c>
      <c r="E608" t="s">
        <v>25</v>
      </c>
      <c r="F608">
        <v>30884</v>
      </c>
      <c r="G608" s="2">
        <v>43151</v>
      </c>
      <c r="H608">
        <v>27621</v>
      </c>
      <c r="I608" t="s">
        <v>16</v>
      </c>
      <c r="J608">
        <v>25</v>
      </c>
      <c r="K608" t="str">
        <f t="shared" si="46"/>
        <v>below</v>
      </c>
      <c r="L608" t="str" cm="1">
        <f t="array" ref="L608">_xlfn.IFS(J608 &gt;= 50, "Excellent", J608 &gt;= 40, "Good", J608 &gt;= 30, "Average", J608 &lt; 30, "Poor")</f>
        <v>Poor</v>
      </c>
      <c r="M608" t="b">
        <f t="shared" si="47"/>
        <v>0</v>
      </c>
      <c r="N608" t="b">
        <f t="shared" si="48"/>
        <v>1</v>
      </c>
      <c r="O608" t="b">
        <f t="shared" si="49"/>
        <v>1</v>
      </c>
      <c r="P608">
        <f t="shared" si="50"/>
        <v>4063612</v>
      </c>
    </row>
    <row r="609" spans="1:16" x14ac:dyDescent="0.3">
      <c r="A609">
        <v>608</v>
      </c>
      <c r="B609" t="s">
        <v>626</v>
      </c>
      <c r="C609">
        <v>41</v>
      </c>
      <c r="D609" t="s">
        <v>14</v>
      </c>
      <c r="E609" t="s">
        <v>21</v>
      </c>
      <c r="F609">
        <v>64094</v>
      </c>
      <c r="G609" s="2">
        <v>44537</v>
      </c>
      <c r="H609">
        <v>30110</v>
      </c>
      <c r="I609" t="s">
        <v>29</v>
      </c>
      <c r="J609">
        <v>20</v>
      </c>
      <c r="K609" t="str">
        <f t="shared" si="46"/>
        <v>above</v>
      </c>
      <c r="L609" t="str" cm="1">
        <f t="array" ref="L609">_xlfn.IFS(J609 &gt;= 50, "Excellent", J609 &gt;= 40, "Good", J609 &gt;= 30, "Average", J609 &lt; 30, "Poor")</f>
        <v>Poor</v>
      </c>
      <c r="M609" t="b">
        <f t="shared" si="47"/>
        <v>0</v>
      </c>
      <c r="N609" t="b">
        <f t="shared" si="48"/>
        <v>1</v>
      </c>
      <c r="O609" t="b">
        <f t="shared" si="49"/>
        <v>0</v>
      </c>
      <c r="P609">
        <f t="shared" si="50"/>
        <v>4013840</v>
      </c>
    </row>
    <row r="610" spans="1:16" x14ac:dyDescent="0.3">
      <c r="A610">
        <v>609</v>
      </c>
      <c r="B610" t="s">
        <v>627</v>
      </c>
      <c r="C610">
        <v>22</v>
      </c>
      <c r="D610" t="s">
        <v>11</v>
      </c>
      <c r="E610" t="s">
        <v>18</v>
      </c>
      <c r="F610">
        <v>60976</v>
      </c>
      <c r="G610" s="2">
        <v>42900</v>
      </c>
      <c r="H610">
        <v>26771</v>
      </c>
      <c r="I610" t="s">
        <v>16</v>
      </c>
      <c r="J610">
        <v>52</v>
      </c>
      <c r="K610" t="str">
        <f t="shared" si="46"/>
        <v>above</v>
      </c>
      <c r="L610" t="str" cm="1">
        <f t="array" ref="L610">_xlfn.IFS(J610 &gt;= 50, "Excellent", J610 &gt;= 40, "Good", J610 &gt;= 30, "Average", J610 &lt; 30, "Poor")</f>
        <v>Excellent</v>
      </c>
      <c r="M610" t="b">
        <f t="shared" si="47"/>
        <v>0</v>
      </c>
      <c r="N610" t="b">
        <f t="shared" si="48"/>
        <v>1</v>
      </c>
      <c r="O610" t="b">
        <f t="shared" si="49"/>
        <v>1</v>
      </c>
      <c r="P610">
        <f t="shared" si="50"/>
        <v>4280318</v>
      </c>
    </row>
    <row r="611" spans="1:16" x14ac:dyDescent="0.3">
      <c r="A611">
        <v>610</v>
      </c>
      <c r="B611" t="s">
        <v>628</v>
      </c>
      <c r="C611">
        <v>27</v>
      </c>
      <c r="D611" t="s">
        <v>14</v>
      </c>
      <c r="E611" t="s">
        <v>21</v>
      </c>
      <c r="F611">
        <v>78247</v>
      </c>
      <c r="G611" s="2">
        <v>42976</v>
      </c>
      <c r="H611">
        <v>34448</v>
      </c>
      <c r="I611" t="s">
        <v>22</v>
      </c>
      <c r="J611">
        <v>43</v>
      </c>
      <c r="K611" t="str">
        <f t="shared" si="46"/>
        <v>above</v>
      </c>
      <c r="L611" t="str" cm="1">
        <f t="array" ref="L611">_xlfn.IFS(J611 &gt;= 50, "Excellent", J611 &gt;= 40, "Good", J611 &gt;= 30, "Average", J611 &lt; 30, "Poor")</f>
        <v>Good</v>
      </c>
      <c r="M611" t="b">
        <f t="shared" si="47"/>
        <v>0</v>
      </c>
      <c r="N611" t="b">
        <f t="shared" si="48"/>
        <v>1</v>
      </c>
      <c r="O611" t="b">
        <f t="shared" si="49"/>
        <v>0</v>
      </c>
      <c r="P611">
        <f t="shared" si="50"/>
        <v>4181564</v>
      </c>
    </row>
    <row r="612" spans="1:16" x14ac:dyDescent="0.3">
      <c r="A612">
        <v>611</v>
      </c>
      <c r="B612" t="s">
        <v>629</v>
      </c>
      <c r="C612">
        <v>44</v>
      </c>
      <c r="D612" t="s">
        <v>14</v>
      </c>
      <c r="E612" t="s">
        <v>18</v>
      </c>
      <c r="F612">
        <v>61067</v>
      </c>
      <c r="G612" s="2">
        <v>42732</v>
      </c>
      <c r="H612">
        <v>25434</v>
      </c>
      <c r="I612" t="s">
        <v>16</v>
      </c>
      <c r="J612">
        <v>53</v>
      </c>
      <c r="K612" t="str">
        <f t="shared" si="46"/>
        <v>above</v>
      </c>
      <c r="L612" t="str" cm="1">
        <f t="array" ref="L612">_xlfn.IFS(J612 &gt;= 50, "Excellent", J612 &gt;= 40, "Good", J612 &gt;= 30, "Average", J612 &lt; 30, "Poor")</f>
        <v>Excellent</v>
      </c>
      <c r="M612" t="b">
        <f t="shared" si="47"/>
        <v>0</v>
      </c>
      <c r="N612" t="b">
        <f t="shared" si="48"/>
        <v>1</v>
      </c>
      <c r="O612" t="b">
        <f t="shared" si="49"/>
        <v>1</v>
      </c>
      <c r="P612">
        <f t="shared" si="50"/>
        <v>4062729</v>
      </c>
    </row>
    <row r="613" spans="1:16" x14ac:dyDescent="0.3">
      <c r="A613">
        <v>612</v>
      </c>
      <c r="B613" t="s">
        <v>630</v>
      </c>
      <c r="C613">
        <v>40</v>
      </c>
      <c r="D613" t="s">
        <v>11</v>
      </c>
      <c r="E613" t="s">
        <v>25</v>
      </c>
      <c r="F613">
        <v>50299</v>
      </c>
      <c r="G613" s="2">
        <v>43293</v>
      </c>
      <c r="H613">
        <v>28098</v>
      </c>
      <c r="I613" t="s">
        <v>16</v>
      </c>
      <c r="J613">
        <v>52</v>
      </c>
      <c r="K613" t="str">
        <f t="shared" si="46"/>
        <v>above</v>
      </c>
      <c r="L613" t="str" cm="1">
        <f t="array" ref="L613">_xlfn.IFS(J613 &gt;= 50, "Excellent", J613 &gt;= 40, "Good", J613 &gt;= 30, "Average", J613 &lt; 30, "Poor")</f>
        <v>Excellent</v>
      </c>
      <c r="M613" t="b">
        <f t="shared" si="47"/>
        <v>0</v>
      </c>
      <c r="N613" t="b">
        <f t="shared" si="48"/>
        <v>1</v>
      </c>
      <c r="O613" t="b">
        <f t="shared" si="49"/>
        <v>1</v>
      </c>
      <c r="P613">
        <f t="shared" si="50"/>
        <v>4073185</v>
      </c>
    </row>
    <row r="614" spans="1:16" x14ac:dyDescent="0.3">
      <c r="A614">
        <v>613</v>
      </c>
      <c r="B614" t="s">
        <v>631</v>
      </c>
      <c r="C614">
        <v>54</v>
      </c>
      <c r="D614" t="s">
        <v>11</v>
      </c>
      <c r="E614" t="s">
        <v>21</v>
      </c>
      <c r="F614">
        <v>68764</v>
      </c>
      <c r="G614" s="2">
        <v>44924</v>
      </c>
      <c r="H614">
        <v>17255</v>
      </c>
      <c r="I614" t="s">
        <v>29</v>
      </c>
      <c r="J614">
        <v>28</v>
      </c>
      <c r="K614" t="str">
        <f t="shared" si="46"/>
        <v>above</v>
      </c>
      <c r="L614" t="str" cm="1">
        <f t="array" ref="L614">_xlfn.IFS(J614 &gt;= 50, "Excellent", J614 &gt;= 40, "Good", J614 &gt;= 30, "Average", J614 &lt; 30, "Poor")</f>
        <v>Poor</v>
      </c>
      <c r="M614" t="b">
        <f t="shared" si="47"/>
        <v>0</v>
      </c>
      <c r="N614" t="b">
        <f t="shared" si="48"/>
        <v>1</v>
      </c>
      <c r="O614" t="b">
        <f t="shared" si="49"/>
        <v>0</v>
      </c>
      <c r="P614">
        <f t="shared" si="50"/>
        <v>3958104</v>
      </c>
    </row>
    <row r="615" spans="1:16" x14ac:dyDescent="0.3">
      <c r="A615">
        <v>614</v>
      </c>
      <c r="B615" t="s">
        <v>632</v>
      </c>
      <c r="C615">
        <v>27</v>
      </c>
      <c r="D615" t="s">
        <v>14</v>
      </c>
      <c r="E615" t="s">
        <v>21</v>
      </c>
      <c r="F615">
        <v>77775</v>
      </c>
      <c r="G615" s="2">
        <v>43647</v>
      </c>
      <c r="H615">
        <v>25691</v>
      </c>
      <c r="I615" t="s">
        <v>22</v>
      </c>
      <c r="J615">
        <v>34</v>
      </c>
      <c r="K615" t="str">
        <f t="shared" si="46"/>
        <v>above</v>
      </c>
      <c r="L615" t="str" cm="1">
        <f t="array" ref="L615">_xlfn.IFS(J615 &gt;= 50, "Excellent", J615 &gt;= 40, "Good", J615 &gt;= 30, "Average", J615 &lt; 30, "Poor")</f>
        <v>Average</v>
      </c>
      <c r="M615" t="b">
        <f t="shared" si="47"/>
        <v>0</v>
      </c>
      <c r="N615" t="b">
        <f t="shared" si="48"/>
        <v>1</v>
      </c>
      <c r="O615" t="b">
        <f t="shared" si="49"/>
        <v>0</v>
      </c>
      <c r="P615">
        <f t="shared" si="50"/>
        <v>4255127</v>
      </c>
    </row>
    <row r="616" spans="1:16" x14ac:dyDescent="0.3">
      <c r="A616">
        <v>615</v>
      </c>
      <c r="B616" t="s">
        <v>633</v>
      </c>
      <c r="C616">
        <v>23</v>
      </c>
      <c r="D616" t="s">
        <v>14</v>
      </c>
      <c r="E616" t="s">
        <v>18</v>
      </c>
      <c r="F616">
        <v>46151</v>
      </c>
      <c r="G616" s="2">
        <v>42925</v>
      </c>
      <c r="H616">
        <v>24787</v>
      </c>
      <c r="I616" t="s">
        <v>29</v>
      </c>
      <c r="J616">
        <v>57</v>
      </c>
      <c r="K616" t="str">
        <f t="shared" si="46"/>
        <v>below</v>
      </c>
      <c r="L616" t="str" cm="1">
        <f t="array" ref="L616">_xlfn.IFS(J616 &gt;= 50, "Excellent", J616 &gt;= 40, "Good", J616 &gt;= 30, "Average", J616 &lt; 30, "Poor")</f>
        <v>Excellent</v>
      </c>
      <c r="M616" t="b">
        <f t="shared" si="47"/>
        <v>0</v>
      </c>
      <c r="N616" t="b">
        <f t="shared" si="48"/>
        <v>0</v>
      </c>
      <c r="O616" t="b">
        <f t="shared" si="49"/>
        <v>1</v>
      </c>
      <c r="P616">
        <f t="shared" si="50"/>
        <v>4065446</v>
      </c>
    </row>
    <row r="617" spans="1:16" x14ac:dyDescent="0.3">
      <c r="A617">
        <v>616</v>
      </c>
      <c r="B617" t="s">
        <v>634</v>
      </c>
      <c r="C617">
        <v>51</v>
      </c>
      <c r="D617" t="s">
        <v>14</v>
      </c>
      <c r="E617" t="s">
        <v>7</v>
      </c>
      <c r="F617">
        <v>32862</v>
      </c>
      <c r="G617" s="2">
        <v>44185</v>
      </c>
      <c r="H617">
        <v>15254</v>
      </c>
      <c r="I617" t="s">
        <v>16</v>
      </c>
      <c r="J617">
        <v>22</v>
      </c>
      <c r="K617" t="str">
        <f t="shared" si="46"/>
        <v>below</v>
      </c>
      <c r="L617" t="str" cm="1">
        <f t="array" ref="L617">_xlfn.IFS(J617 &gt;= 50, "Excellent", J617 &gt;= 40, "Good", J617 &gt;= 30, "Average", J617 &lt; 30, "Poor")</f>
        <v>Poor</v>
      </c>
      <c r="M617" t="b">
        <f t="shared" si="47"/>
        <v>0</v>
      </c>
      <c r="N617" t="b">
        <f t="shared" si="48"/>
        <v>0</v>
      </c>
      <c r="O617" t="b">
        <f t="shared" si="49"/>
        <v>1</v>
      </c>
      <c r="P617">
        <f t="shared" si="50"/>
        <v>4180821</v>
      </c>
    </row>
    <row r="618" spans="1:16" x14ac:dyDescent="0.3">
      <c r="A618">
        <v>617</v>
      </c>
      <c r="B618" t="s">
        <v>635</v>
      </c>
      <c r="C618">
        <v>58</v>
      </c>
      <c r="D618" t="s">
        <v>11</v>
      </c>
      <c r="E618" t="s">
        <v>21</v>
      </c>
      <c r="F618">
        <v>45981</v>
      </c>
      <c r="G618" s="2">
        <v>44035</v>
      </c>
      <c r="H618">
        <v>14831</v>
      </c>
      <c r="I618" t="s">
        <v>12</v>
      </c>
      <c r="J618">
        <v>59</v>
      </c>
      <c r="K618" t="str">
        <f t="shared" si="46"/>
        <v>below</v>
      </c>
      <c r="L618" t="str" cm="1">
        <f t="array" ref="L618">_xlfn.IFS(J618 &gt;= 50, "Excellent", J618 &gt;= 40, "Good", J618 &gt;= 30, "Average", J618 &lt; 30, "Poor")</f>
        <v>Excellent</v>
      </c>
      <c r="M618" t="b">
        <f t="shared" si="47"/>
        <v>0</v>
      </c>
      <c r="N618" t="b">
        <f t="shared" si="48"/>
        <v>0</v>
      </c>
      <c r="O618" t="b">
        <f t="shared" si="49"/>
        <v>0</v>
      </c>
      <c r="P618">
        <f t="shared" si="50"/>
        <v>3878427</v>
      </c>
    </row>
    <row r="619" spans="1:16" x14ac:dyDescent="0.3">
      <c r="A619">
        <v>618</v>
      </c>
      <c r="B619" t="s">
        <v>636</v>
      </c>
      <c r="C619">
        <v>24</v>
      </c>
      <c r="D619" t="s">
        <v>11</v>
      </c>
      <c r="E619" t="s">
        <v>7</v>
      </c>
      <c r="F619">
        <v>57816</v>
      </c>
      <c r="G619" s="2">
        <v>43589</v>
      </c>
      <c r="H619">
        <v>16387</v>
      </c>
      <c r="I619" t="s">
        <v>22</v>
      </c>
      <c r="J619">
        <v>32</v>
      </c>
      <c r="K619" t="str">
        <f t="shared" si="46"/>
        <v>above</v>
      </c>
      <c r="L619" t="str" cm="1">
        <f t="array" ref="L619">_xlfn.IFS(J619 &gt;= 50, "Excellent", J619 &gt;= 40, "Good", J619 &gt;= 30, "Average", J619 &lt; 30, "Poor")</f>
        <v>Average</v>
      </c>
      <c r="M619" t="b">
        <f t="shared" si="47"/>
        <v>0</v>
      </c>
      <c r="N619" t="b">
        <f t="shared" si="48"/>
        <v>0</v>
      </c>
      <c r="O619" t="b">
        <f t="shared" si="49"/>
        <v>1</v>
      </c>
      <c r="P619">
        <f t="shared" si="50"/>
        <v>4113130</v>
      </c>
    </row>
    <row r="620" spans="1:16" x14ac:dyDescent="0.3">
      <c r="A620">
        <v>619</v>
      </c>
      <c r="B620" t="s">
        <v>637</v>
      </c>
      <c r="C620">
        <v>45</v>
      </c>
      <c r="D620" t="s">
        <v>14</v>
      </c>
      <c r="E620" t="s">
        <v>21</v>
      </c>
      <c r="F620">
        <v>49319</v>
      </c>
      <c r="G620" s="2">
        <v>43919</v>
      </c>
      <c r="H620">
        <v>33482</v>
      </c>
      <c r="I620" t="s">
        <v>16</v>
      </c>
      <c r="J620">
        <v>30</v>
      </c>
      <c r="K620" t="str">
        <f t="shared" si="46"/>
        <v>below</v>
      </c>
      <c r="L620" t="str" cm="1">
        <f t="array" ref="L620">_xlfn.IFS(J620 &gt;= 50, "Excellent", J620 &gt;= 40, "Good", J620 &gt;= 30, "Average", J620 &lt; 30, "Poor")</f>
        <v>Average</v>
      </c>
      <c r="M620" t="b">
        <f t="shared" si="47"/>
        <v>0</v>
      </c>
      <c r="N620" t="b">
        <f t="shared" si="48"/>
        <v>0</v>
      </c>
      <c r="O620" t="b">
        <f t="shared" si="49"/>
        <v>0</v>
      </c>
      <c r="P620">
        <f t="shared" si="50"/>
        <v>3879410</v>
      </c>
    </row>
    <row r="621" spans="1:16" x14ac:dyDescent="0.3">
      <c r="A621">
        <v>620</v>
      </c>
      <c r="B621" t="s">
        <v>638</v>
      </c>
      <c r="C621">
        <v>40</v>
      </c>
      <c r="D621" t="s">
        <v>11</v>
      </c>
      <c r="E621" t="s">
        <v>21</v>
      </c>
      <c r="F621">
        <v>42627</v>
      </c>
      <c r="G621" s="2">
        <v>43528</v>
      </c>
      <c r="H621">
        <v>24155</v>
      </c>
      <c r="I621" t="s">
        <v>22</v>
      </c>
      <c r="J621">
        <v>52</v>
      </c>
      <c r="K621" t="str">
        <f t="shared" si="46"/>
        <v>below</v>
      </c>
      <c r="L621" t="str" cm="1">
        <f t="array" ref="L621">_xlfn.IFS(J621 &gt;= 50, "Excellent", J621 &gt;= 40, "Good", J621 &gt;= 30, "Average", J621 &lt; 30, "Poor")</f>
        <v>Excellent</v>
      </c>
      <c r="M621" t="b">
        <f t="shared" si="47"/>
        <v>0</v>
      </c>
      <c r="N621" t="b">
        <f t="shared" si="48"/>
        <v>0</v>
      </c>
      <c r="O621" t="b">
        <f t="shared" si="49"/>
        <v>0</v>
      </c>
      <c r="P621">
        <f t="shared" si="50"/>
        <v>4150142</v>
      </c>
    </row>
    <row r="622" spans="1:16" x14ac:dyDescent="0.3">
      <c r="A622">
        <v>621</v>
      </c>
      <c r="B622" t="s">
        <v>639</v>
      </c>
      <c r="C622">
        <v>47</v>
      </c>
      <c r="D622" t="s">
        <v>14</v>
      </c>
      <c r="E622" t="s">
        <v>25</v>
      </c>
      <c r="F622">
        <v>70739</v>
      </c>
      <c r="G622" s="2">
        <v>45373</v>
      </c>
      <c r="H622">
        <v>13263</v>
      </c>
      <c r="I622" t="s">
        <v>12</v>
      </c>
      <c r="J622">
        <v>24</v>
      </c>
      <c r="K622" t="str">
        <f t="shared" si="46"/>
        <v>above</v>
      </c>
      <c r="L622" t="str" cm="1">
        <f t="array" ref="L622">_xlfn.IFS(J622 &gt;= 50, "Excellent", J622 &gt;= 40, "Good", J622 &gt;= 30, "Average", J622 &lt; 30, "Poor")</f>
        <v>Poor</v>
      </c>
      <c r="M622" t="b">
        <f t="shared" si="47"/>
        <v>0</v>
      </c>
      <c r="N622" t="b">
        <f t="shared" si="48"/>
        <v>1</v>
      </c>
      <c r="O622" t="b">
        <f t="shared" si="49"/>
        <v>1</v>
      </c>
      <c r="P622">
        <f t="shared" si="50"/>
        <v>4082706</v>
      </c>
    </row>
    <row r="623" spans="1:16" x14ac:dyDescent="0.3">
      <c r="A623">
        <v>622</v>
      </c>
      <c r="B623" t="s">
        <v>640</v>
      </c>
      <c r="C623">
        <v>52</v>
      </c>
      <c r="D623" t="s">
        <v>14</v>
      </c>
      <c r="E623" t="s">
        <v>18</v>
      </c>
      <c r="F623">
        <v>53010</v>
      </c>
      <c r="G623" s="2">
        <v>43714</v>
      </c>
      <c r="H623">
        <v>15864</v>
      </c>
      <c r="I623" t="s">
        <v>16</v>
      </c>
      <c r="J623">
        <v>35</v>
      </c>
      <c r="K623" t="str">
        <f t="shared" si="46"/>
        <v>above</v>
      </c>
      <c r="L623" t="str" cm="1">
        <f t="array" ref="L623">_xlfn.IFS(J623 &gt;= 50, "Excellent", J623 &gt;= 40, "Good", J623 &gt;= 30, "Average", J623 &lt; 30, "Poor")</f>
        <v>Average</v>
      </c>
      <c r="M623" t="b">
        <f t="shared" si="47"/>
        <v>0</v>
      </c>
      <c r="N623" t="b">
        <f t="shared" si="48"/>
        <v>0</v>
      </c>
      <c r="O623" t="b">
        <f t="shared" si="49"/>
        <v>1</v>
      </c>
      <c r="P623">
        <f t="shared" si="50"/>
        <v>4088789</v>
      </c>
    </row>
    <row r="624" spans="1:16" x14ac:dyDescent="0.3">
      <c r="A624">
        <v>623</v>
      </c>
      <c r="B624" t="s">
        <v>641</v>
      </c>
      <c r="C624">
        <v>49</v>
      </c>
      <c r="D624" t="s">
        <v>14</v>
      </c>
      <c r="E624" t="s">
        <v>21</v>
      </c>
      <c r="F624">
        <v>38941</v>
      </c>
      <c r="G624" s="2">
        <v>45450</v>
      </c>
      <c r="H624">
        <v>21104</v>
      </c>
      <c r="I624" t="s">
        <v>16</v>
      </c>
      <c r="J624">
        <v>50</v>
      </c>
      <c r="K624" t="str">
        <f t="shared" si="46"/>
        <v>below</v>
      </c>
      <c r="L624" t="str" cm="1">
        <f t="array" ref="L624">_xlfn.IFS(J624 &gt;= 50, "Excellent", J624 &gt;= 40, "Good", J624 &gt;= 30, "Average", J624 &lt; 30, "Poor")</f>
        <v>Excellent</v>
      </c>
      <c r="M624" t="b">
        <f t="shared" si="47"/>
        <v>0</v>
      </c>
      <c r="N624" t="b">
        <f t="shared" si="48"/>
        <v>0</v>
      </c>
      <c r="O624" t="b">
        <f t="shared" si="49"/>
        <v>0</v>
      </c>
      <c r="P624">
        <f t="shared" si="50"/>
        <v>4144957</v>
      </c>
    </row>
    <row r="625" spans="1:16" x14ac:dyDescent="0.3">
      <c r="A625">
        <v>624</v>
      </c>
      <c r="B625" t="s">
        <v>642</v>
      </c>
      <c r="C625">
        <v>29</v>
      </c>
      <c r="D625" t="s">
        <v>14</v>
      </c>
      <c r="E625" t="s">
        <v>25</v>
      </c>
      <c r="F625">
        <v>74073</v>
      </c>
      <c r="G625" s="2">
        <v>44243</v>
      </c>
      <c r="H625">
        <v>15190</v>
      </c>
      <c r="I625" t="s">
        <v>16</v>
      </c>
      <c r="J625">
        <v>28</v>
      </c>
      <c r="K625" t="str">
        <f t="shared" si="46"/>
        <v>above</v>
      </c>
      <c r="L625" t="str" cm="1">
        <f t="array" ref="L625">_xlfn.IFS(J625 &gt;= 50, "Excellent", J625 &gt;= 40, "Good", J625 &gt;= 30, "Average", J625 &lt; 30, "Poor")</f>
        <v>Poor</v>
      </c>
      <c r="M625" t="b">
        <f t="shared" si="47"/>
        <v>0</v>
      </c>
      <c r="N625" t="b">
        <f t="shared" si="48"/>
        <v>1</v>
      </c>
      <c r="O625" t="b">
        <f t="shared" si="49"/>
        <v>1</v>
      </c>
      <c r="P625">
        <f t="shared" si="50"/>
        <v>3880192</v>
      </c>
    </row>
    <row r="626" spans="1:16" x14ac:dyDescent="0.3">
      <c r="A626">
        <v>625</v>
      </c>
      <c r="B626" t="s">
        <v>643</v>
      </c>
      <c r="C626">
        <v>52</v>
      </c>
      <c r="D626" t="s">
        <v>11</v>
      </c>
      <c r="E626" t="s">
        <v>7</v>
      </c>
      <c r="F626">
        <v>79888</v>
      </c>
      <c r="G626" s="2">
        <v>44435</v>
      </c>
      <c r="H626">
        <v>28531</v>
      </c>
      <c r="I626" t="s">
        <v>22</v>
      </c>
      <c r="J626">
        <v>20</v>
      </c>
      <c r="K626" t="str">
        <f t="shared" si="46"/>
        <v>above</v>
      </c>
      <c r="L626" t="str" cm="1">
        <f t="array" ref="L626">_xlfn.IFS(J626 &gt;= 50, "Excellent", J626 &gt;= 40, "Good", J626 &gt;= 30, "Average", J626 &lt; 30, "Poor")</f>
        <v>Poor</v>
      </c>
      <c r="M626" t="b">
        <f t="shared" si="47"/>
        <v>0</v>
      </c>
      <c r="N626" t="b">
        <f t="shared" si="48"/>
        <v>1</v>
      </c>
      <c r="O626" t="b">
        <f t="shared" si="49"/>
        <v>1</v>
      </c>
      <c r="P626">
        <f t="shared" si="50"/>
        <v>4112927</v>
      </c>
    </row>
    <row r="627" spans="1:16" x14ac:dyDescent="0.3">
      <c r="A627">
        <v>626</v>
      </c>
      <c r="B627" t="s">
        <v>644</v>
      </c>
      <c r="C627">
        <v>50</v>
      </c>
      <c r="D627" t="s">
        <v>14</v>
      </c>
      <c r="E627" t="s">
        <v>18</v>
      </c>
      <c r="F627">
        <v>32382</v>
      </c>
      <c r="G627" s="2">
        <v>44185</v>
      </c>
      <c r="H627">
        <v>36534</v>
      </c>
      <c r="I627" t="s">
        <v>16</v>
      </c>
      <c r="J627">
        <v>48</v>
      </c>
      <c r="K627" t="str">
        <f t="shared" si="46"/>
        <v>below</v>
      </c>
      <c r="L627" t="str" cm="1">
        <f t="array" ref="L627">_xlfn.IFS(J627 &gt;= 50, "Excellent", J627 &gt;= 40, "Good", J627 &gt;= 30, "Average", J627 &lt; 30, "Poor")</f>
        <v>Good</v>
      </c>
      <c r="M627" t="b">
        <f t="shared" si="47"/>
        <v>0</v>
      </c>
      <c r="N627" t="b">
        <f t="shared" si="48"/>
        <v>0</v>
      </c>
      <c r="O627" t="b">
        <f t="shared" si="49"/>
        <v>1</v>
      </c>
      <c r="P627">
        <f t="shared" si="50"/>
        <v>3758893</v>
      </c>
    </row>
    <row r="628" spans="1:16" x14ac:dyDescent="0.3">
      <c r="A628">
        <v>627</v>
      </c>
      <c r="B628" t="s">
        <v>645</v>
      </c>
      <c r="C628">
        <v>21</v>
      </c>
      <c r="D628" t="s">
        <v>14</v>
      </c>
      <c r="E628" t="s">
        <v>7</v>
      </c>
      <c r="F628">
        <v>67417</v>
      </c>
      <c r="G628" s="2">
        <v>44609</v>
      </c>
      <c r="H628">
        <v>11912</v>
      </c>
      <c r="I628" t="s">
        <v>29</v>
      </c>
      <c r="J628">
        <v>44</v>
      </c>
      <c r="K628" t="str">
        <f t="shared" si="46"/>
        <v>above</v>
      </c>
      <c r="L628" t="str" cm="1">
        <f t="array" ref="L628">_xlfn.IFS(J628 &gt;= 50, "Excellent", J628 &gt;= 40, "Good", J628 &gt;= 30, "Average", J628 &lt; 30, "Poor")</f>
        <v>Good</v>
      </c>
      <c r="M628" t="b">
        <f t="shared" si="47"/>
        <v>0</v>
      </c>
      <c r="N628" t="b">
        <f t="shared" si="48"/>
        <v>1</v>
      </c>
      <c r="O628" t="b">
        <f t="shared" si="49"/>
        <v>1</v>
      </c>
      <c r="P628">
        <f t="shared" si="50"/>
        <v>3853777</v>
      </c>
    </row>
    <row r="629" spans="1:16" x14ac:dyDescent="0.3">
      <c r="A629">
        <v>628</v>
      </c>
      <c r="B629" t="s">
        <v>646</v>
      </c>
      <c r="C629">
        <v>36</v>
      </c>
      <c r="D629" t="s">
        <v>14</v>
      </c>
      <c r="E629" t="s">
        <v>21</v>
      </c>
      <c r="F629">
        <v>72408</v>
      </c>
      <c r="G629" s="2">
        <v>42079</v>
      </c>
      <c r="H629">
        <v>35392</v>
      </c>
      <c r="I629" t="s">
        <v>22</v>
      </c>
      <c r="J629">
        <v>42</v>
      </c>
      <c r="K629" t="str">
        <f t="shared" si="46"/>
        <v>above</v>
      </c>
      <c r="L629" t="str" cm="1">
        <f t="array" ref="L629">_xlfn.IFS(J629 &gt;= 50, "Excellent", J629 &gt;= 40, "Good", J629 &gt;= 30, "Average", J629 &lt; 30, "Poor")</f>
        <v>Good</v>
      </c>
      <c r="M629" t="b">
        <f t="shared" si="47"/>
        <v>0</v>
      </c>
      <c r="N629" t="b">
        <f t="shared" si="48"/>
        <v>1</v>
      </c>
      <c r="O629" t="b">
        <f t="shared" si="49"/>
        <v>0</v>
      </c>
      <c r="P629">
        <f t="shared" si="50"/>
        <v>3931167</v>
      </c>
    </row>
    <row r="630" spans="1:16" x14ac:dyDescent="0.3">
      <c r="A630">
        <v>629</v>
      </c>
      <c r="B630" t="s">
        <v>647</v>
      </c>
      <c r="C630">
        <v>31</v>
      </c>
      <c r="D630" t="s">
        <v>11</v>
      </c>
      <c r="E630" t="s">
        <v>21</v>
      </c>
      <c r="F630">
        <v>45404</v>
      </c>
      <c r="G630" s="2">
        <v>43804</v>
      </c>
      <c r="H630">
        <v>23538</v>
      </c>
      <c r="I630" t="s">
        <v>12</v>
      </c>
      <c r="J630">
        <v>29</v>
      </c>
      <c r="K630" t="str">
        <f t="shared" si="46"/>
        <v>below</v>
      </c>
      <c r="L630" t="str" cm="1">
        <f t="array" ref="L630">_xlfn.IFS(J630 &gt;= 50, "Excellent", J630 &gt;= 40, "Good", J630 &gt;= 30, "Average", J630 &lt; 30, "Poor")</f>
        <v>Poor</v>
      </c>
      <c r="M630" t="b">
        <f t="shared" si="47"/>
        <v>0</v>
      </c>
      <c r="N630" t="b">
        <f t="shared" si="48"/>
        <v>0</v>
      </c>
      <c r="O630" t="b">
        <f t="shared" si="49"/>
        <v>0</v>
      </c>
      <c r="P630">
        <f t="shared" si="50"/>
        <v>4200509</v>
      </c>
    </row>
    <row r="631" spans="1:16" x14ac:dyDescent="0.3">
      <c r="A631">
        <v>630</v>
      </c>
      <c r="B631" t="s">
        <v>648</v>
      </c>
      <c r="C631">
        <v>40</v>
      </c>
      <c r="D631" t="s">
        <v>14</v>
      </c>
      <c r="E631" t="s">
        <v>21</v>
      </c>
      <c r="F631">
        <v>78312</v>
      </c>
      <c r="G631" s="2">
        <v>42442</v>
      </c>
      <c r="H631">
        <v>34762</v>
      </c>
      <c r="I631" t="s">
        <v>22</v>
      </c>
      <c r="J631">
        <v>28</v>
      </c>
      <c r="K631" t="str">
        <f t="shared" si="46"/>
        <v>above</v>
      </c>
      <c r="L631" t="str" cm="1">
        <f t="array" ref="L631">_xlfn.IFS(J631 &gt;= 50, "Excellent", J631 &gt;= 40, "Good", J631 &gt;= 30, "Average", J631 &lt; 30, "Poor")</f>
        <v>Poor</v>
      </c>
      <c r="M631" t="b">
        <f t="shared" si="47"/>
        <v>0</v>
      </c>
      <c r="N631" t="b">
        <f t="shared" si="48"/>
        <v>1</v>
      </c>
      <c r="O631" t="b">
        <f t="shared" si="49"/>
        <v>0</v>
      </c>
      <c r="P631">
        <f t="shared" si="50"/>
        <v>3959881</v>
      </c>
    </row>
    <row r="632" spans="1:16" x14ac:dyDescent="0.3">
      <c r="A632">
        <v>631</v>
      </c>
      <c r="B632" t="s">
        <v>649</v>
      </c>
      <c r="C632">
        <v>39</v>
      </c>
      <c r="D632" t="s">
        <v>11</v>
      </c>
      <c r="E632" t="s">
        <v>15</v>
      </c>
      <c r="F632">
        <v>45258</v>
      </c>
      <c r="G632" s="2">
        <v>42328</v>
      </c>
      <c r="H632">
        <v>13553</v>
      </c>
      <c r="I632" t="s">
        <v>29</v>
      </c>
      <c r="J632">
        <v>44</v>
      </c>
      <c r="K632" t="str">
        <f t="shared" si="46"/>
        <v>below</v>
      </c>
      <c r="L632" t="str" cm="1">
        <f t="array" ref="L632">_xlfn.IFS(J632 &gt;= 50, "Excellent", J632 &gt;= 40, "Good", J632 &gt;= 30, "Average", J632 &lt; 30, "Poor")</f>
        <v>Good</v>
      </c>
      <c r="M632" t="b">
        <f t="shared" si="47"/>
        <v>0</v>
      </c>
      <c r="N632" t="b">
        <f t="shared" si="48"/>
        <v>0</v>
      </c>
      <c r="O632" t="b">
        <f t="shared" si="49"/>
        <v>1</v>
      </c>
      <c r="P632">
        <f t="shared" si="50"/>
        <v>3967164</v>
      </c>
    </row>
    <row r="633" spans="1:16" x14ac:dyDescent="0.3">
      <c r="A633">
        <v>632</v>
      </c>
      <c r="B633" t="s">
        <v>650</v>
      </c>
      <c r="C633">
        <v>50</v>
      </c>
      <c r="D633" t="s">
        <v>14</v>
      </c>
      <c r="E633" t="s">
        <v>7</v>
      </c>
      <c r="F633">
        <v>74522</v>
      </c>
      <c r="G633" s="2">
        <v>45004</v>
      </c>
      <c r="H633">
        <v>25503</v>
      </c>
      <c r="I633" t="s">
        <v>12</v>
      </c>
      <c r="J633">
        <v>30</v>
      </c>
      <c r="K633" t="str">
        <f t="shared" si="46"/>
        <v>above</v>
      </c>
      <c r="L633" t="str" cm="1">
        <f t="array" ref="L633">_xlfn.IFS(J633 &gt;= 50, "Excellent", J633 &gt;= 40, "Good", J633 &gt;= 30, "Average", J633 &lt; 30, "Poor")</f>
        <v>Average</v>
      </c>
      <c r="M633" t="b">
        <f t="shared" si="47"/>
        <v>0</v>
      </c>
      <c r="N633" t="b">
        <f t="shared" si="48"/>
        <v>1</v>
      </c>
      <c r="O633" t="b">
        <f t="shared" si="49"/>
        <v>1</v>
      </c>
      <c r="P633">
        <f t="shared" si="50"/>
        <v>4187333</v>
      </c>
    </row>
    <row r="634" spans="1:16" x14ac:dyDescent="0.3">
      <c r="A634">
        <v>633</v>
      </c>
      <c r="B634" t="s">
        <v>651</v>
      </c>
      <c r="C634">
        <v>41</v>
      </c>
      <c r="D634" t="s">
        <v>11</v>
      </c>
      <c r="E634" t="s">
        <v>15</v>
      </c>
      <c r="F634">
        <v>41619</v>
      </c>
      <c r="G634" s="2">
        <v>43399</v>
      </c>
      <c r="H634">
        <v>27103</v>
      </c>
      <c r="I634" t="s">
        <v>22</v>
      </c>
      <c r="J634">
        <v>48</v>
      </c>
      <c r="K634" t="str">
        <f t="shared" si="46"/>
        <v>below</v>
      </c>
      <c r="L634" t="str" cm="1">
        <f t="array" ref="L634">_xlfn.IFS(J634 &gt;= 50, "Excellent", J634 &gt;= 40, "Good", J634 &gt;= 30, "Average", J634 &lt; 30, "Poor")</f>
        <v>Good</v>
      </c>
      <c r="M634" t="b">
        <f t="shared" si="47"/>
        <v>0</v>
      </c>
      <c r="N634" t="b">
        <f t="shared" si="48"/>
        <v>0</v>
      </c>
      <c r="O634" t="b">
        <f t="shared" si="49"/>
        <v>1</v>
      </c>
      <c r="P634">
        <f t="shared" si="50"/>
        <v>3851592</v>
      </c>
    </row>
    <row r="635" spans="1:16" x14ac:dyDescent="0.3">
      <c r="A635">
        <v>634</v>
      </c>
      <c r="B635" t="s">
        <v>652</v>
      </c>
      <c r="C635">
        <v>45</v>
      </c>
      <c r="D635" t="s">
        <v>14</v>
      </c>
      <c r="E635" t="s">
        <v>7</v>
      </c>
      <c r="F635">
        <v>56032</v>
      </c>
      <c r="G635" s="2">
        <v>42116</v>
      </c>
      <c r="H635">
        <v>14728</v>
      </c>
      <c r="I635" t="s">
        <v>12</v>
      </c>
      <c r="J635">
        <v>45</v>
      </c>
      <c r="K635" t="str">
        <f t="shared" si="46"/>
        <v>above</v>
      </c>
      <c r="L635" t="str" cm="1">
        <f t="array" ref="L635">_xlfn.IFS(J635 &gt;= 50, "Excellent", J635 &gt;= 40, "Good", J635 &gt;= 30, "Average", J635 &lt; 30, "Poor")</f>
        <v>Good</v>
      </c>
      <c r="M635" t="b">
        <f t="shared" si="47"/>
        <v>0</v>
      </c>
      <c r="N635" t="b">
        <f t="shared" si="48"/>
        <v>0</v>
      </c>
      <c r="O635" t="b">
        <f t="shared" si="49"/>
        <v>1</v>
      </c>
      <c r="P635">
        <f t="shared" si="50"/>
        <v>3911674</v>
      </c>
    </row>
    <row r="636" spans="1:16" x14ac:dyDescent="0.3">
      <c r="A636">
        <v>635</v>
      </c>
      <c r="B636" t="s">
        <v>653</v>
      </c>
      <c r="C636">
        <v>36</v>
      </c>
      <c r="D636" t="s">
        <v>11</v>
      </c>
      <c r="E636" t="s">
        <v>7</v>
      </c>
      <c r="F636">
        <v>63998</v>
      </c>
      <c r="G636" s="2">
        <v>43371</v>
      </c>
      <c r="H636">
        <v>21297</v>
      </c>
      <c r="I636" t="s">
        <v>29</v>
      </c>
      <c r="J636">
        <v>57</v>
      </c>
      <c r="K636" t="str">
        <f t="shared" si="46"/>
        <v>above</v>
      </c>
      <c r="L636" t="str" cm="1">
        <f t="array" ref="L636">_xlfn.IFS(J636 &gt;= 50, "Excellent", J636 &gt;= 40, "Good", J636 &gt;= 30, "Average", J636 &lt; 30, "Poor")</f>
        <v>Excellent</v>
      </c>
      <c r="M636" t="b">
        <f t="shared" si="47"/>
        <v>0</v>
      </c>
      <c r="N636" t="b">
        <f t="shared" si="48"/>
        <v>1</v>
      </c>
      <c r="O636" t="b">
        <f t="shared" si="49"/>
        <v>1</v>
      </c>
      <c r="P636">
        <f t="shared" si="50"/>
        <v>3923354</v>
      </c>
    </row>
    <row r="637" spans="1:16" x14ac:dyDescent="0.3">
      <c r="A637">
        <v>636</v>
      </c>
      <c r="B637" t="s">
        <v>654</v>
      </c>
      <c r="C637">
        <v>45</v>
      </c>
      <c r="D637" t="s">
        <v>11</v>
      </c>
      <c r="E637" t="s">
        <v>15</v>
      </c>
      <c r="F637">
        <v>50692</v>
      </c>
      <c r="G637" s="2">
        <v>43727</v>
      </c>
      <c r="H637">
        <v>21314</v>
      </c>
      <c r="I637" t="s">
        <v>16</v>
      </c>
      <c r="J637">
        <v>41</v>
      </c>
      <c r="K637" t="str">
        <f t="shared" si="46"/>
        <v>above</v>
      </c>
      <c r="L637" t="str" cm="1">
        <f t="array" ref="L637">_xlfn.IFS(J637 &gt;= 50, "Excellent", J637 &gt;= 40, "Good", J637 &gt;= 30, "Average", J637 &lt; 30, "Poor")</f>
        <v>Good</v>
      </c>
      <c r="M637" t="b">
        <f t="shared" si="47"/>
        <v>0</v>
      </c>
      <c r="N637" t="b">
        <f t="shared" si="48"/>
        <v>0</v>
      </c>
      <c r="O637" t="b">
        <f t="shared" si="49"/>
        <v>1</v>
      </c>
      <c r="P637">
        <f t="shared" si="50"/>
        <v>3816910</v>
      </c>
    </row>
    <row r="638" spans="1:16" x14ac:dyDescent="0.3">
      <c r="A638">
        <v>637</v>
      </c>
      <c r="B638" t="s">
        <v>655</v>
      </c>
      <c r="C638">
        <v>40</v>
      </c>
      <c r="D638" t="s">
        <v>14</v>
      </c>
      <c r="E638" t="s">
        <v>21</v>
      </c>
      <c r="F638">
        <v>64241</v>
      </c>
      <c r="G638" s="2">
        <v>44882</v>
      </c>
      <c r="H638">
        <v>38894</v>
      </c>
      <c r="I638" t="s">
        <v>29</v>
      </c>
      <c r="J638">
        <v>25</v>
      </c>
      <c r="K638" t="str">
        <f t="shared" si="46"/>
        <v>above</v>
      </c>
      <c r="L638" t="str" cm="1">
        <f t="array" ref="L638">_xlfn.IFS(J638 &gt;= 50, "Excellent", J638 &gt;= 40, "Good", J638 &gt;= 30, "Average", J638 &lt; 30, "Poor")</f>
        <v>Poor</v>
      </c>
      <c r="M638" t="b">
        <f t="shared" si="47"/>
        <v>0</v>
      </c>
      <c r="N638" t="b">
        <f t="shared" si="48"/>
        <v>1</v>
      </c>
      <c r="O638" t="b">
        <f t="shared" si="49"/>
        <v>0</v>
      </c>
      <c r="P638">
        <f t="shared" si="50"/>
        <v>4036202</v>
      </c>
    </row>
    <row r="639" spans="1:16" x14ac:dyDescent="0.3">
      <c r="A639">
        <v>638</v>
      </c>
      <c r="B639" t="s">
        <v>656</v>
      </c>
      <c r="C639">
        <v>56</v>
      </c>
      <c r="D639" t="s">
        <v>11</v>
      </c>
      <c r="E639" t="s">
        <v>15</v>
      </c>
      <c r="F639">
        <v>50084</v>
      </c>
      <c r="G639" s="2">
        <v>43928</v>
      </c>
      <c r="H639">
        <v>33482</v>
      </c>
      <c r="I639" t="s">
        <v>29</v>
      </c>
      <c r="J639">
        <v>57</v>
      </c>
      <c r="K639" t="str">
        <f t="shared" si="46"/>
        <v>above</v>
      </c>
      <c r="L639" t="str" cm="1">
        <f t="array" ref="L639">_xlfn.IFS(J639 &gt;= 50, "Excellent", J639 &gt;= 40, "Good", J639 &gt;= 30, "Average", J639 &lt; 30, "Poor")</f>
        <v>Excellent</v>
      </c>
      <c r="M639" t="b">
        <f t="shared" si="47"/>
        <v>0</v>
      </c>
      <c r="N639" t="b">
        <f t="shared" si="48"/>
        <v>0</v>
      </c>
      <c r="O639" t="b">
        <f t="shared" si="49"/>
        <v>1</v>
      </c>
      <c r="P639">
        <f t="shared" si="50"/>
        <v>3952622</v>
      </c>
    </row>
    <row r="640" spans="1:16" x14ac:dyDescent="0.3">
      <c r="A640">
        <v>639</v>
      </c>
      <c r="B640" t="s">
        <v>657</v>
      </c>
      <c r="C640">
        <v>24</v>
      </c>
      <c r="D640" t="s">
        <v>14</v>
      </c>
      <c r="E640" t="s">
        <v>7</v>
      </c>
      <c r="F640">
        <v>77309</v>
      </c>
      <c r="G640" s="2">
        <v>43055</v>
      </c>
      <c r="H640">
        <v>39911</v>
      </c>
      <c r="I640" t="s">
        <v>16</v>
      </c>
      <c r="J640">
        <v>32</v>
      </c>
      <c r="K640" t="str">
        <f t="shared" si="46"/>
        <v>above</v>
      </c>
      <c r="L640" t="str" cm="1">
        <f t="array" ref="L640">_xlfn.IFS(J640 &gt;= 50, "Excellent", J640 &gt;= 40, "Good", J640 &gt;= 30, "Average", J640 &lt; 30, "Poor")</f>
        <v>Average</v>
      </c>
      <c r="M640" t="b">
        <f t="shared" si="47"/>
        <v>0</v>
      </c>
      <c r="N640" t="b">
        <f t="shared" si="48"/>
        <v>1</v>
      </c>
      <c r="O640" t="b">
        <f t="shared" si="49"/>
        <v>1</v>
      </c>
      <c r="P640">
        <f t="shared" si="50"/>
        <v>3915312</v>
      </c>
    </row>
    <row r="641" spans="1:16" x14ac:dyDescent="0.3">
      <c r="A641">
        <v>640</v>
      </c>
      <c r="B641" t="s">
        <v>658</v>
      </c>
      <c r="C641">
        <v>26</v>
      </c>
      <c r="D641" t="s">
        <v>14</v>
      </c>
      <c r="E641" t="s">
        <v>15</v>
      </c>
      <c r="F641">
        <v>42391</v>
      </c>
      <c r="G641" s="2">
        <v>43163</v>
      </c>
      <c r="H641">
        <v>11746</v>
      </c>
      <c r="I641" t="s">
        <v>29</v>
      </c>
      <c r="J641">
        <v>21</v>
      </c>
      <c r="K641" t="str">
        <f t="shared" si="46"/>
        <v>below</v>
      </c>
      <c r="L641" t="str" cm="1">
        <f t="array" ref="L641">_xlfn.IFS(J641 &gt;= 50, "Excellent", J641 &gt;= 40, "Good", J641 &gt;= 30, "Average", J641 &lt; 30, "Poor")</f>
        <v>Poor</v>
      </c>
      <c r="M641" t="b">
        <f t="shared" si="47"/>
        <v>0</v>
      </c>
      <c r="N641" t="b">
        <f t="shared" si="48"/>
        <v>0</v>
      </c>
      <c r="O641" t="b">
        <f t="shared" si="49"/>
        <v>1</v>
      </c>
      <c r="P641">
        <f t="shared" si="50"/>
        <v>3798765</v>
      </c>
    </row>
    <row r="642" spans="1:16" x14ac:dyDescent="0.3">
      <c r="A642">
        <v>641</v>
      </c>
      <c r="B642" t="s">
        <v>659</v>
      </c>
      <c r="C642">
        <v>47</v>
      </c>
      <c r="D642" t="s">
        <v>11</v>
      </c>
      <c r="E642" t="s">
        <v>7</v>
      </c>
      <c r="F642">
        <v>72378</v>
      </c>
      <c r="G642" s="2">
        <v>42242</v>
      </c>
      <c r="H642">
        <v>37448</v>
      </c>
      <c r="I642" t="s">
        <v>12</v>
      </c>
      <c r="J642">
        <v>24</v>
      </c>
      <c r="K642" t="str">
        <f t="shared" si="46"/>
        <v>above</v>
      </c>
      <c r="L642" t="str" cm="1">
        <f t="array" ref="L642">_xlfn.IFS(J642 &gt;= 50, "Excellent", J642 &gt;= 40, "Good", J642 &gt;= 30, "Average", J642 &lt; 30, "Poor")</f>
        <v>Poor</v>
      </c>
      <c r="M642" t="b">
        <f t="shared" si="47"/>
        <v>0</v>
      </c>
      <c r="N642" t="b">
        <f t="shared" si="48"/>
        <v>1</v>
      </c>
      <c r="O642" t="b">
        <f t="shared" si="49"/>
        <v>1</v>
      </c>
      <c r="P642">
        <f t="shared" si="50"/>
        <v>3835686</v>
      </c>
    </row>
    <row r="643" spans="1:16" x14ac:dyDescent="0.3">
      <c r="A643">
        <v>642</v>
      </c>
      <c r="B643" t="s">
        <v>660</v>
      </c>
      <c r="C643">
        <v>27</v>
      </c>
      <c r="D643" t="s">
        <v>14</v>
      </c>
      <c r="E643" t="s">
        <v>7</v>
      </c>
      <c r="F643">
        <v>38078</v>
      </c>
      <c r="G643" s="2">
        <v>42600</v>
      </c>
      <c r="H643">
        <v>15600</v>
      </c>
      <c r="I643" t="s">
        <v>16</v>
      </c>
      <c r="J643">
        <v>54</v>
      </c>
      <c r="K643" t="str">
        <f t="shared" ref="K643:K706" si="51">IF(F643&gt;50000,"above","below")</f>
        <v>below</v>
      </c>
      <c r="L643" t="str" cm="1">
        <f t="array" ref="L643">_xlfn.IFS(J643 &gt;= 50, "Excellent", J643 &gt;= 40, "Good", J643 &gt;= 30, "Average", J643 &lt; 30, "Poor")</f>
        <v>Excellent</v>
      </c>
      <c r="M643" t="b">
        <f t="shared" ref="M643:M706" si="52">AND(E643 = "HR", I643 = "North", H643 &gt; 15000)</f>
        <v>0</v>
      </c>
      <c r="N643" t="b">
        <f t="shared" ref="N643:N706" si="53">OR(E643 = "IT", F643 &gt; 60000)</f>
        <v>0</v>
      </c>
      <c r="O643" t="b">
        <f t="shared" ref="O643:O706" si="54">NOT(E643 = "Marketing")</f>
        <v>1</v>
      </c>
      <c r="P643">
        <f t="shared" ref="P643:P706" si="55">SUMIF($E$2:$E$1001,"sales",F643:F1642)</f>
        <v>3793387</v>
      </c>
    </row>
    <row r="644" spans="1:16" x14ac:dyDescent="0.3">
      <c r="A644">
        <v>643</v>
      </c>
      <c r="B644" t="s">
        <v>661</v>
      </c>
      <c r="C644">
        <v>36</v>
      </c>
      <c r="D644" t="s">
        <v>11</v>
      </c>
      <c r="E644" t="s">
        <v>15</v>
      </c>
      <c r="F644">
        <v>76831</v>
      </c>
      <c r="G644" s="2">
        <v>42811</v>
      </c>
      <c r="H644">
        <v>27444</v>
      </c>
      <c r="I644" t="s">
        <v>12</v>
      </c>
      <c r="J644">
        <v>22</v>
      </c>
      <c r="K644" t="str">
        <f t="shared" si="51"/>
        <v>above</v>
      </c>
      <c r="L644" t="str" cm="1">
        <f t="array" ref="L644">_xlfn.IFS(J644 &gt;= 50, "Excellent", J644 &gt;= 40, "Good", J644 &gt;= 30, "Average", J644 &lt; 30, "Poor")</f>
        <v>Poor</v>
      </c>
      <c r="M644" t="b">
        <f t="shared" si="52"/>
        <v>0</v>
      </c>
      <c r="N644" t="b">
        <f t="shared" si="53"/>
        <v>1</v>
      </c>
      <c r="O644" t="b">
        <f t="shared" si="54"/>
        <v>1</v>
      </c>
      <c r="P644">
        <f t="shared" si="55"/>
        <v>3920631</v>
      </c>
    </row>
    <row r="645" spans="1:16" x14ac:dyDescent="0.3">
      <c r="A645">
        <v>644</v>
      </c>
      <c r="B645" t="s">
        <v>662</v>
      </c>
      <c r="C645">
        <v>31</v>
      </c>
      <c r="D645" t="s">
        <v>14</v>
      </c>
      <c r="E645" t="s">
        <v>7</v>
      </c>
      <c r="F645">
        <v>45332</v>
      </c>
      <c r="G645" s="2">
        <v>43427</v>
      </c>
      <c r="H645">
        <v>20141</v>
      </c>
      <c r="I645" t="s">
        <v>22</v>
      </c>
      <c r="J645">
        <v>33</v>
      </c>
      <c r="K645" t="str">
        <f t="shared" si="51"/>
        <v>below</v>
      </c>
      <c r="L645" t="str" cm="1">
        <f t="array" ref="L645">_xlfn.IFS(J645 &gt;= 50, "Excellent", J645 &gt;= 40, "Good", J645 &gt;= 30, "Average", J645 &lt; 30, "Poor")</f>
        <v>Average</v>
      </c>
      <c r="M645" t="b">
        <f t="shared" si="52"/>
        <v>0</v>
      </c>
      <c r="N645" t="b">
        <f t="shared" si="53"/>
        <v>0</v>
      </c>
      <c r="O645" t="b">
        <f t="shared" si="54"/>
        <v>1</v>
      </c>
      <c r="P645">
        <f t="shared" si="55"/>
        <v>3728141</v>
      </c>
    </row>
    <row r="646" spans="1:16" x14ac:dyDescent="0.3">
      <c r="A646">
        <v>645</v>
      </c>
      <c r="B646" t="s">
        <v>663</v>
      </c>
      <c r="C646">
        <v>57</v>
      </c>
      <c r="D646" t="s">
        <v>11</v>
      </c>
      <c r="E646" t="s">
        <v>15</v>
      </c>
      <c r="F646">
        <v>39605</v>
      </c>
      <c r="G646" s="2">
        <v>42918</v>
      </c>
      <c r="H646">
        <v>23926</v>
      </c>
      <c r="I646" t="s">
        <v>12</v>
      </c>
      <c r="J646">
        <v>29</v>
      </c>
      <c r="K646" t="str">
        <f t="shared" si="51"/>
        <v>below</v>
      </c>
      <c r="L646" t="str" cm="1">
        <f t="array" ref="L646">_xlfn.IFS(J646 &gt;= 50, "Excellent", J646 &gt;= 40, "Good", J646 &gt;= 30, "Average", J646 &lt; 30, "Poor")</f>
        <v>Poor</v>
      </c>
      <c r="M646" t="b">
        <f t="shared" si="52"/>
        <v>0</v>
      </c>
      <c r="N646" t="b">
        <f t="shared" si="53"/>
        <v>0</v>
      </c>
      <c r="O646" t="b">
        <f t="shared" si="54"/>
        <v>1</v>
      </c>
      <c r="P646">
        <f t="shared" si="55"/>
        <v>3835802</v>
      </c>
    </row>
    <row r="647" spans="1:16" x14ac:dyDescent="0.3">
      <c r="A647">
        <v>646</v>
      </c>
      <c r="B647" t="s">
        <v>664</v>
      </c>
      <c r="C647">
        <v>24</v>
      </c>
      <c r="D647" t="s">
        <v>14</v>
      </c>
      <c r="E647" t="s">
        <v>15</v>
      </c>
      <c r="F647">
        <v>78132</v>
      </c>
      <c r="G647" s="2">
        <v>42697</v>
      </c>
      <c r="H647">
        <v>15293</v>
      </c>
      <c r="I647" t="s">
        <v>12</v>
      </c>
      <c r="J647">
        <v>50</v>
      </c>
      <c r="K647" t="str">
        <f t="shared" si="51"/>
        <v>above</v>
      </c>
      <c r="L647" t="str" cm="1">
        <f t="array" ref="L647">_xlfn.IFS(J647 &gt;= 50, "Excellent", J647 &gt;= 40, "Good", J647 &gt;= 30, "Average", J647 &lt; 30, "Poor")</f>
        <v>Excellent</v>
      </c>
      <c r="M647" t="b">
        <f t="shared" si="52"/>
        <v>0</v>
      </c>
      <c r="N647" t="b">
        <f t="shared" si="53"/>
        <v>1</v>
      </c>
      <c r="O647" t="b">
        <f t="shared" si="54"/>
        <v>1</v>
      </c>
      <c r="P647">
        <f t="shared" si="55"/>
        <v>3758276</v>
      </c>
    </row>
    <row r="648" spans="1:16" x14ac:dyDescent="0.3">
      <c r="A648">
        <v>647</v>
      </c>
      <c r="B648" t="s">
        <v>665</v>
      </c>
      <c r="C648">
        <v>36</v>
      </c>
      <c r="D648" t="s">
        <v>14</v>
      </c>
      <c r="E648" t="s">
        <v>7</v>
      </c>
      <c r="F648">
        <v>61401</v>
      </c>
      <c r="G648" s="2">
        <v>42971</v>
      </c>
      <c r="H648">
        <v>17401</v>
      </c>
      <c r="I648" t="s">
        <v>29</v>
      </c>
      <c r="J648">
        <v>58</v>
      </c>
      <c r="K648" t="str">
        <f t="shared" si="51"/>
        <v>above</v>
      </c>
      <c r="L648" t="str" cm="1">
        <f t="array" ref="L648">_xlfn.IFS(J648 &gt;= 50, "Excellent", J648 &gt;= 40, "Good", J648 &gt;= 30, "Average", J648 &lt; 30, "Poor")</f>
        <v>Excellent</v>
      </c>
      <c r="M648" t="b">
        <f t="shared" si="52"/>
        <v>0</v>
      </c>
      <c r="N648" t="b">
        <f t="shared" si="53"/>
        <v>1</v>
      </c>
      <c r="O648" t="b">
        <f t="shared" si="54"/>
        <v>1</v>
      </c>
      <c r="P648">
        <f t="shared" si="55"/>
        <v>3780389</v>
      </c>
    </row>
    <row r="649" spans="1:16" x14ac:dyDescent="0.3">
      <c r="A649">
        <v>648</v>
      </c>
      <c r="B649" t="s">
        <v>666</v>
      </c>
      <c r="C649">
        <v>54</v>
      </c>
      <c r="D649" t="s">
        <v>14</v>
      </c>
      <c r="E649" t="s">
        <v>7</v>
      </c>
      <c r="F649">
        <v>46088</v>
      </c>
      <c r="G649" s="2">
        <v>44079</v>
      </c>
      <c r="H649">
        <v>12694</v>
      </c>
      <c r="I649" t="s">
        <v>12</v>
      </c>
      <c r="J649">
        <v>43</v>
      </c>
      <c r="K649" t="str">
        <f t="shared" si="51"/>
        <v>below</v>
      </c>
      <c r="L649" t="str" cm="1">
        <f t="array" ref="L649">_xlfn.IFS(J649 &gt;= 50, "Excellent", J649 &gt;= 40, "Good", J649 &gt;= 30, "Average", J649 &lt; 30, "Poor")</f>
        <v>Good</v>
      </c>
      <c r="M649" t="b">
        <f t="shared" si="52"/>
        <v>0</v>
      </c>
      <c r="N649" t="b">
        <f t="shared" si="53"/>
        <v>0</v>
      </c>
      <c r="O649" t="b">
        <f t="shared" si="54"/>
        <v>1</v>
      </c>
      <c r="P649">
        <f t="shared" si="55"/>
        <v>3643349</v>
      </c>
    </row>
    <row r="650" spans="1:16" x14ac:dyDescent="0.3">
      <c r="A650">
        <v>649</v>
      </c>
      <c r="B650" t="s">
        <v>667</v>
      </c>
      <c r="C650">
        <v>23</v>
      </c>
      <c r="D650" t="s">
        <v>14</v>
      </c>
      <c r="E650" t="s">
        <v>15</v>
      </c>
      <c r="F650">
        <v>56370</v>
      </c>
      <c r="G650" s="2">
        <v>45417</v>
      </c>
      <c r="H650">
        <v>35506</v>
      </c>
      <c r="I650" t="s">
        <v>29</v>
      </c>
      <c r="J650">
        <v>31</v>
      </c>
      <c r="K650" t="str">
        <f t="shared" si="51"/>
        <v>above</v>
      </c>
      <c r="L650" t="str" cm="1">
        <f t="array" ref="L650">_xlfn.IFS(J650 &gt;= 50, "Excellent", J650 &gt;= 40, "Good", J650 &gt;= 30, "Average", J650 &lt; 30, "Poor")</f>
        <v>Average</v>
      </c>
      <c r="M650" t="b">
        <f t="shared" si="52"/>
        <v>0</v>
      </c>
      <c r="N650" t="b">
        <f t="shared" si="53"/>
        <v>0</v>
      </c>
      <c r="O650" t="b">
        <f t="shared" si="54"/>
        <v>1</v>
      </c>
      <c r="P650">
        <f t="shared" si="55"/>
        <v>3945129</v>
      </c>
    </row>
    <row r="651" spans="1:16" x14ac:dyDescent="0.3">
      <c r="A651">
        <v>650</v>
      </c>
      <c r="B651" t="s">
        <v>668</v>
      </c>
      <c r="C651">
        <v>35</v>
      </c>
      <c r="D651" t="s">
        <v>11</v>
      </c>
      <c r="E651" t="s">
        <v>18</v>
      </c>
      <c r="F651">
        <v>52364</v>
      </c>
      <c r="G651" s="2">
        <v>44261</v>
      </c>
      <c r="H651">
        <v>28231</v>
      </c>
      <c r="I651" t="s">
        <v>16</v>
      </c>
      <c r="J651">
        <v>41</v>
      </c>
      <c r="K651" t="str">
        <f t="shared" si="51"/>
        <v>above</v>
      </c>
      <c r="L651" t="str" cm="1">
        <f t="array" ref="L651">_xlfn.IFS(J651 &gt;= 50, "Excellent", J651 &gt;= 40, "Good", J651 &gt;= 30, "Average", J651 &lt; 30, "Poor")</f>
        <v>Good</v>
      </c>
      <c r="M651" t="b">
        <f t="shared" si="52"/>
        <v>0</v>
      </c>
      <c r="N651" t="b">
        <f t="shared" si="53"/>
        <v>0</v>
      </c>
      <c r="O651" t="b">
        <f t="shared" si="54"/>
        <v>1</v>
      </c>
      <c r="P651">
        <f t="shared" si="55"/>
        <v>3613706</v>
      </c>
    </row>
    <row r="652" spans="1:16" x14ac:dyDescent="0.3">
      <c r="A652">
        <v>651</v>
      </c>
      <c r="B652" t="s">
        <v>669</v>
      </c>
      <c r="C652">
        <v>22</v>
      </c>
      <c r="D652" t="s">
        <v>14</v>
      </c>
      <c r="E652" t="s">
        <v>25</v>
      </c>
      <c r="F652">
        <v>33731</v>
      </c>
      <c r="G652" s="2">
        <v>42296</v>
      </c>
      <c r="H652">
        <v>34813</v>
      </c>
      <c r="I652" t="s">
        <v>12</v>
      </c>
      <c r="J652">
        <v>35</v>
      </c>
      <c r="K652" t="str">
        <f t="shared" si="51"/>
        <v>below</v>
      </c>
      <c r="L652" t="str" cm="1">
        <f t="array" ref="L652">_xlfn.IFS(J652 &gt;= 50, "Excellent", J652 &gt;= 40, "Good", J652 &gt;= 30, "Average", J652 &lt; 30, "Poor")</f>
        <v>Average</v>
      </c>
      <c r="M652" t="b">
        <f t="shared" si="52"/>
        <v>0</v>
      </c>
      <c r="N652" t="b">
        <f t="shared" si="53"/>
        <v>1</v>
      </c>
      <c r="O652" t="b">
        <f t="shared" si="54"/>
        <v>1</v>
      </c>
      <c r="P652">
        <f t="shared" si="55"/>
        <v>3738593</v>
      </c>
    </row>
    <row r="653" spans="1:16" x14ac:dyDescent="0.3">
      <c r="A653">
        <v>652</v>
      </c>
      <c r="B653" t="s">
        <v>670</v>
      </c>
      <c r="C653">
        <v>26</v>
      </c>
      <c r="D653" t="s">
        <v>11</v>
      </c>
      <c r="E653" t="s">
        <v>25</v>
      </c>
      <c r="F653">
        <v>53173</v>
      </c>
      <c r="G653" s="2">
        <v>42947</v>
      </c>
      <c r="H653">
        <v>28786</v>
      </c>
      <c r="I653" t="s">
        <v>16</v>
      </c>
      <c r="J653">
        <v>47</v>
      </c>
      <c r="K653" t="str">
        <f t="shared" si="51"/>
        <v>above</v>
      </c>
      <c r="L653" t="str" cm="1">
        <f t="array" ref="L653">_xlfn.IFS(J653 &gt;= 50, "Excellent", J653 &gt;= 40, "Good", J653 &gt;= 30, "Average", J653 &lt; 30, "Poor")</f>
        <v>Good</v>
      </c>
      <c r="M653" t="b">
        <f t="shared" si="52"/>
        <v>0</v>
      </c>
      <c r="N653" t="b">
        <f t="shared" si="53"/>
        <v>1</v>
      </c>
      <c r="O653" t="b">
        <f t="shared" si="54"/>
        <v>1</v>
      </c>
      <c r="P653">
        <f t="shared" si="55"/>
        <v>3661653</v>
      </c>
    </row>
    <row r="654" spans="1:16" x14ac:dyDescent="0.3">
      <c r="A654">
        <v>653</v>
      </c>
      <c r="B654" t="s">
        <v>671</v>
      </c>
      <c r="C654">
        <v>53</v>
      </c>
      <c r="D654" t="s">
        <v>11</v>
      </c>
      <c r="E654" t="s">
        <v>18</v>
      </c>
      <c r="F654">
        <v>31669</v>
      </c>
      <c r="G654" s="2">
        <v>43774</v>
      </c>
      <c r="H654">
        <v>22837</v>
      </c>
      <c r="I654" t="s">
        <v>12</v>
      </c>
      <c r="J654">
        <v>59</v>
      </c>
      <c r="K654" t="str">
        <f t="shared" si="51"/>
        <v>below</v>
      </c>
      <c r="L654" t="str" cm="1">
        <f t="array" ref="L654">_xlfn.IFS(J654 &gt;= 50, "Excellent", J654 &gt;= 40, "Good", J654 &gt;= 30, "Average", J654 &lt; 30, "Poor")</f>
        <v>Excellent</v>
      </c>
      <c r="M654" t="b">
        <f t="shared" si="52"/>
        <v>1</v>
      </c>
      <c r="N654" t="b">
        <f t="shared" si="53"/>
        <v>0</v>
      </c>
      <c r="O654" t="b">
        <f t="shared" si="54"/>
        <v>1</v>
      </c>
      <c r="P654">
        <f t="shared" si="55"/>
        <v>3821934</v>
      </c>
    </row>
    <row r="655" spans="1:16" x14ac:dyDescent="0.3">
      <c r="A655">
        <v>654</v>
      </c>
      <c r="B655" t="s">
        <v>672</v>
      </c>
      <c r="C655">
        <v>30</v>
      </c>
      <c r="D655" t="s">
        <v>14</v>
      </c>
      <c r="E655" t="s">
        <v>25</v>
      </c>
      <c r="F655">
        <v>31113</v>
      </c>
      <c r="G655" s="2">
        <v>43901</v>
      </c>
      <c r="H655">
        <v>39659</v>
      </c>
      <c r="I655" t="s">
        <v>16</v>
      </c>
      <c r="J655">
        <v>30</v>
      </c>
      <c r="K655" t="str">
        <f t="shared" si="51"/>
        <v>below</v>
      </c>
      <c r="L655" t="str" cm="1">
        <f t="array" ref="L655">_xlfn.IFS(J655 &gt;= 50, "Excellent", J655 &gt;= 40, "Good", J655 &gt;= 30, "Average", J655 &lt; 30, "Poor")</f>
        <v>Average</v>
      </c>
      <c r="M655" t="b">
        <f t="shared" si="52"/>
        <v>0</v>
      </c>
      <c r="N655" t="b">
        <f t="shared" si="53"/>
        <v>1</v>
      </c>
      <c r="O655" t="b">
        <f t="shared" si="54"/>
        <v>1</v>
      </c>
      <c r="P655">
        <f t="shared" si="55"/>
        <v>3709825</v>
      </c>
    </row>
    <row r="656" spans="1:16" x14ac:dyDescent="0.3">
      <c r="A656">
        <v>655</v>
      </c>
      <c r="B656" t="s">
        <v>673</v>
      </c>
      <c r="C656">
        <v>27</v>
      </c>
      <c r="D656" t="s">
        <v>11</v>
      </c>
      <c r="E656" t="s">
        <v>21</v>
      </c>
      <c r="F656">
        <v>53199</v>
      </c>
      <c r="G656" s="2">
        <v>42317</v>
      </c>
      <c r="H656">
        <v>34947</v>
      </c>
      <c r="I656" t="s">
        <v>29</v>
      </c>
      <c r="J656">
        <v>52</v>
      </c>
      <c r="K656" t="str">
        <f t="shared" si="51"/>
        <v>above</v>
      </c>
      <c r="L656" t="str" cm="1">
        <f t="array" ref="L656">_xlfn.IFS(J656 &gt;= 50, "Excellent", J656 &gt;= 40, "Good", J656 &gt;= 30, "Average", J656 &lt; 30, "Poor")</f>
        <v>Excellent</v>
      </c>
      <c r="M656" t="b">
        <f t="shared" si="52"/>
        <v>0</v>
      </c>
      <c r="N656" t="b">
        <f t="shared" si="53"/>
        <v>0</v>
      </c>
      <c r="O656" t="b">
        <f t="shared" si="54"/>
        <v>0</v>
      </c>
      <c r="P656">
        <f t="shared" si="55"/>
        <v>3810121</v>
      </c>
    </row>
    <row r="657" spans="1:16" x14ac:dyDescent="0.3">
      <c r="A657">
        <v>656</v>
      </c>
      <c r="B657" t="s">
        <v>674</v>
      </c>
      <c r="C657">
        <v>47</v>
      </c>
      <c r="D657" t="s">
        <v>14</v>
      </c>
      <c r="E657" t="s">
        <v>21</v>
      </c>
      <c r="F657">
        <v>64701</v>
      </c>
      <c r="G657" s="2">
        <v>44122</v>
      </c>
      <c r="H657">
        <v>17082</v>
      </c>
      <c r="I657" t="s">
        <v>16</v>
      </c>
      <c r="J657">
        <v>59</v>
      </c>
      <c r="K657" t="str">
        <f t="shared" si="51"/>
        <v>above</v>
      </c>
      <c r="L657" t="str" cm="1">
        <f t="array" ref="L657">_xlfn.IFS(J657 &gt;= 50, "Excellent", J657 &gt;= 40, "Good", J657 &gt;= 30, "Average", J657 &lt; 30, "Poor")</f>
        <v>Excellent</v>
      </c>
      <c r="M657" t="b">
        <f t="shared" si="52"/>
        <v>0</v>
      </c>
      <c r="N657" t="b">
        <f t="shared" si="53"/>
        <v>1</v>
      </c>
      <c r="O657" t="b">
        <f t="shared" si="54"/>
        <v>0</v>
      </c>
      <c r="P657">
        <f t="shared" si="55"/>
        <v>3567987</v>
      </c>
    </row>
    <row r="658" spans="1:16" x14ac:dyDescent="0.3">
      <c r="A658">
        <v>657</v>
      </c>
      <c r="B658" t="s">
        <v>675</v>
      </c>
      <c r="C658">
        <v>21</v>
      </c>
      <c r="D658" t="s">
        <v>14</v>
      </c>
      <c r="E658" t="s">
        <v>25</v>
      </c>
      <c r="F658">
        <v>35327</v>
      </c>
      <c r="G658" s="2">
        <v>43372</v>
      </c>
      <c r="H658">
        <v>27865</v>
      </c>
      <c r="I658" t="s">
        <v>29</v>
      </c>
      <c r="J658">
        <v>24</v>
      </c>
      <c r="K658" t="str">
        <f t="shared" si="51"/>
        <v>below</v>
      </c>
      <c r="L658" t="str" cm="1">
        <f t="array" ref="L658">_xlfn.IFS(J658 &gt;= 50, "Excellent", J658 &gt;= 40, "Good", J658 &gt;= 30, "Average", J658 &lt; 30, "Poor")</f>
        <v>Poor</v>
      </c>
      <c r="M658" t="b">
        <f t="shared" si="52"/>
        <v>0</v>
      </c>
      <c r="N658" t="b">
        <f t="shared" si="53"/>
        <v>1</v>
      </c>
      <c r="O658" t="b">
        <f t="shared" si="54"/>
        <v>1</v>
      </c>
      <c r="P658">
        <f t="shared" si="55"/>
        <v>3701295</v>
      </c>
    </row>
    <row r="659" spans="1:16" x14ac:dyDescent="0.3">
      <c r="A659">
        <v>658</v>
      </c>
      <c r="B659" t="s">
        <v>676</v>
      </c>
      <c r="C659">
        <v>33</v>
      </c>
      <c r="D659" t="s">
        <v>14</v>
      </c>
      <c r="E659" t="s">
        <v>7</v>
      </c>
      <c r="F659">
        <v>73143</v>
      </c>
      <c r="G659" s="2">
        <v>42775</v>
      </c>
      <c r="H659">
        <v>23068</v>
      </c>
      <c r="I659" t="s">
        <v>22</v>
      </c>
      <c r="J659">
        <v>60</v>
      </c>
      <c r="K659" t="str">
        <f t="shared" si="51"/>
        <v>above</v>
      </c>
      <c r="L659" t="str" cm="1">
        <f t="array" ref="L659">_xlfn.IFS(J659 &gt;= 50, "Excellent", J659 &gt;= 40, "Good", J659 &gt;= 30, "Average", J659 &lt; 30, "Poor")</f>
        <v>Excellent</v>
      </c>
      <c r="M659" t="b">
        <f t="shared" si="52"/>
        <v>0</v>
      </c>
      <c r="N659" t="b">
        <f t="shared" si="53"/>
        <v>1</v>
      </c>
      <c r="O659" t="b">
        <f t="shared" si="54"/>
        <v>1</v>
      </c>
      <c r="P659">
        <f t="shared" si="55"/>
        <v>3783817</v>
      </c>
    </row>
    <row r="660" spans="1:16" x14ac:dyDescent="0.3">
      <c r="A660">
        <v>659</v>
      </c>
      <c r="B660" t="s">
        <v>677</v>
      </c>
      <c r="C660">
        <v>20</v>
      </c>
      <c r="D660" t="s">
        <v>11</v>
      </c>
      <c r="E660" t="s">
        <v>21</v>
      </c>
      <c r="F660">
        <v>48345</v>
      </c>
      <c r="G660" s="2">
        <v>42953</v>
      </c>
      <c r="H660">
        <v>12948</v>
      </c>
      <c r="I660" t="s">
        <v>12</v>
      </c>
      <c r="J660">
        <v>58</v>
      </c>
      <c r="K660" t="str">
        <f t="shared" si="51"/>
        <v>below</v>
      </c>
      <c r="L660" t="str" cm="1">
        <f t="array" ref="L660">_xlfn.IFS(J660 &gt;= 50, "Excellent", J660 &gt;= 40, "Good", J660 &gt;= 30, "Average", J660 &lt; 30, "Poor")</f>
        <v>Excellent</v>
      </c>
      <c r="M660" t="b">
        <f t="shared" si="52"/>
        <v>0</v>
      </c>
      <c r="N660" t="b">
        <f t="shared" si="53"/>
        <v>0</v>
      </c>
      <c r="O660" t="b">
        <f t="shared" si="54"/>
        <v>0</v>
      </c>
      <c r="P660">
        <f t="shared" si="55"/>
        <v>3584282</v>
      </c>
    </row>
    <row r="661" spans="1:16" x14ac:dyDescent="0.3">
      <c r="A661">
        <v>660</v>
      </c>
      <c r="B661" t="s">
        <v>678</v>
      </c>
      <c r="C661">
        <v>54</v>
      </c>
      <c r="D661" t="s">
        <v>14</v>
      </c>
      <c r="E661" t="s">
        <v>21</v>
      </c>
      <c r="F661">
        <v>56463</v>
      </c>
      <c r="G661" s="2">
        <v>42941</v>
      </c>
      <c r="H661">
        <v>35499</v>
      </c>
      <c r="I661" t="s">
        <v>16</v>
      </c>
      <c r="J661">
        <v>52</v>
      </c>
      <c r="K661" t="str">
        <f t="shared" si="51"/>
        <v>above</v>
      </c>
      <c r="L661" t="str" cm="1">
        <f t="array" ref="L661">_xlfn.IFS(J661 &gt;= 50, "Excellent", J661 &gt;= 40, "Good", J661 &gt;= 30, "Average", J661 &lt; 30, "Poor")</f>
        <v>Excellent</v>
      </c>
      <c r="M661" t="b">
        <f t="shared" si="52"/>
        <v>0</v>
      </c>
      <c r="N661" t="b">
        <f t="shared" si="53"/>
        <v>0</v>
      </c>
      <c r="O661" t="b">
        <f t="shared" si="54"/>
        <v>0</v>
      </c>
      <c r="P661">
        <f t="shared" si="55"/>
        <v>3618839</v>
      </c>
    </row>
    <row r="662" spans="1:16" x14ac:dyDescent="0.3">
      <c r="A662">
        <v>661</v>
      </c>
      <c r="B662" t="s">
        <v>679</v>
      </c>
      <c r="C662">
        <v>33</v>
      </c>
      <c r="D662" t="s">
        <v>14</v>
      </c>
      <c r="E662" t="s">
        <v>15</v>
      </c>
      <c r="F662">
        <v>35371</v>
      </c>
      <c r="G662" s="2">
        <v>44231</v>
      </c>
      <c r="H662">
        <v>35897</v>
      </c>
      <c r="I662" t="s">
        <v>29</v>
      </c>
      <c r="J662">
        <v>29</v>
      </c>
      <c r="K662" t="str">
        <f t="shared" si="51"/>
        <v>below</v>
      </c>
      <c r="L662" t="str" cm="1">
        <f t="array" ref="L662">_xlfn.IFS(J662 &gt;= 50, "Excellent", J662 &gt;= 40, "Good", J662 &gt;= 30, "Average", J662 &lt; 30, "Poor")</f>
        <v>Poor</v>
      </c>
      <c r="M662" t="b">
        <f t="shared" si="52"/>
        <v>0</v>
      </c>
      <c r="N662" t="b">
        <f t="shared" si="53"/>
        <v>0</v>
      </c>
      <c r="O662" t="b">
        <f t="shared" si="54"/>
        <v>1</v>
      </c>
      <c r="P662">
        <f t="shared" si="55"/>
        <v>3701359</v>
      </c>
    </row>
    <row r="663" spans="1:16" x14ac:dyDescent="0.3">
      <c r="A663">
        <v>662</v>
      </c>
      <c r="B663" t="s">
        <v>680</v>
      </c>
      <c r="C663">
        <v>42</v>
      </c>
      <c r="D663" t="s">
        <v>14</v>
      </c>
      <c r="E663" t="s">
        <v>21</v>
      </c>
      <c r="F663">
        <v>31325</v>
      </c>
      <c r="G663" s="2">
        <v>43207</v>
      </c>
      <c r="H663">
        <v>38877</v>
      </c>
      <c r="I663" t="s">
        <v>12</v>
      </c>
      <c r="J663">
        <v>45</v>
      </c>
      <c r="K663" t="str">
        <f t="shared" si="51"/>
        <v>below</v>
      </c>
      <c r="L663" t="str" cm="1">
        <f t="array" ref="L663">_xlfn.IFS(J663 &gt;= 50, "Excellent", J663 &gt;= 40, "Good", J663 &gt;= 30, "Average", J663 &lt; 30, "Poor")</f>
        <v>Good</v>
      </c>
      <c r="M663" t="b">
        <f t="shared" si="52"/>
        <v>0</v>
      </c>
      <c r="N663" t="b">
        <f t="shared" si="53"/>
        <v>0</v>
      </c>
      <c r="O663" t="b">
        <f t="shared" si="54"/>
        <v>0</v>
      </c>
      <c r="P663">
        <f t="shared" si="55"/>
        <v>3367304</v>
      </c>
    </row>
    <row r="664" spans="1:16" x14ac:dyDescent="0.3">
      <c r="A664">
        <v>663</v>
      </c>
      <c r="B664" t="s">
        <v>681</v>
      </c>
      <c r="C664">
        <v>20</v>
      </c>
      <c r="D664" t="s">
        <v>11</v>
      </c>
      <c r="E664" t="s">
        <v>25</v>
      </c>
      <c r="F664">
        <v>38620</v>
      </c>
      <c r="G664" s="2">
        <v>43188</v>
      </c>
      <c r="H664">
        <v>25973</v>
      </c>
      <c r="I664" t="s">
        <v>22</v>
      </c>
      <c r="J664">
        <v>28</v>
      </c>
      <c r="K664" t="str">
        <f t="shared" si="51"/>
        <v>below</v>
      </c>
      <c r="L664" t="str" cm="1">
        <f t="array" ref="L664">_xlfn.IFS(J664 &gt;= 50, "Excellent", J664 &gt;= 40, "Good", J664 &gt;= 30, "Average", J664 &lt; 30, "Poor")</f>
        <v>Poor</v>
      </c>
      <c r="M664" t="b">
        <f t="shared" si="52"/>
        <v>0</v>
      </c>
      <c r="N664" t="b">
        <f t="shared" si="53"/>
        <v>1</v>
      </c>
      <c r="O664" t="b">
        <f t="shared" si="54"/>
        <v>1</v>
      </c>
      <c r="P664">
        <f t="shared" si="55"/>
        <v>3474736</v>
      </c>
    </row>
    <row r="665" spans="1:16" x14ac:dyDescent="0.3">
      <c r="A665">
        <v>664</v>
      </c>
      <c r="B665" t="s">
        <v>682</v>
      </c>
      <c r="C665">
        <v>59</v>
      </c>
      <c r="D665" t="s">
        <v>14</v>
      </c>
      <c r="E665" t="s">
        <v>18</v>
      </c>
      <c r="F665">
        <v>31442</v>
      </c>
      <c r="G665" s="2">
        <v>43537</v>
      </c>
      <c r="H665">
        <v>19403</v>
      </c>
      <c r="I665" t="s">
        <v>16</v>
      </c>
      <c r="J665">
        <v>31</v>
      </c>
      <c r="K665" t="str">
        <f t="shared" si="51"/>
        <v>below</v>
      </c>
      <c r="L665" t="str" cm="1">
        <f t="array" ref="L665">_xlfn.IFS(J665 &gt;= 50, "Excellent", J665 &gt;= 40, "Good", J665 &gt;= 30, "Average", J665 &lt; 30, "Poor")</f>
        <v>Average</v>
      </c>
      <c r="M665" t="b">
        <f t="shared" si="52"/>
        <v>0</v>
      </c>
      <c r="N665" t="b">
        <f t="shared" si="53"/>
        <v>0</v>
      </c>
      <c r="O665" t="b">
        <f t="shared" si="54"/>
        <v>1</v>
      </c>
      <c r="P665">
        <f t="shared" si="55"/>
        <v>3520101</v>
      </c>
    </row>
    <row r="666" spans="1:16" x14ac:dyDescent="0.3">
      <c r="A666">
        <v>665</v>
      </c>
      <c r="B666" t="s">
        <v>683</v>
      </c>
      <c r="C666">
        <v>44</v>
      </c>
      <c r="D666" t="s">
        <v>14</v>
      </c>
      <c r="E666" t="s">
        <v>7</v>
      </c>
      <c r="F666">
        <v>43493</v>
      </c>
      <c r="G666" s="2">
        <v>42648</v>
      </c>
      <c r="H666">
        <v>31224</v>
      </c>
      <c r="I666" t="s">
        <v>12</v>
      </c>
      <c r="J666">
        <v>35</v>
      </c>
      <c r="K666" t="str">
        <f t="shared" si="51"/>
        <v>below</v>
      </c>
      <c r="L666" t="str" cm="1">
        <f t="array" ref="L666">_xlfn.IFS(J666 &gt;= 50, "Excellent", J666 &gt;= 40, "Good", J666 &gt;= 30, "Average", J666 &lt; 30, "Poor")</f>
        <v>Average</v>
      </c>
      <c r="M666" t="b">
        <f t="shared" si="52"/>
        <v>0</v>
      </c>
      <c r="N666" t="b">
        <f t="shared" si="53"/>
        <v>0</v>
      </c>
      <c r="O666" t="b">
        <f t="shared" si="54"/>
        <v>1</v>
      </c>
      <c r="P666">
        <f t="shared" si="55"/>
        <v>3539450</v>
      </c>
    </row>
    <row r="667" spans="1:16" x14ac:dyDescent="0.3">
      <c r="A667">
        <v>666</v>
      </c>
      <c r="B667" t="s">
        <v>684</v>
      </c>
      <c r="C667">
        <v>39</v>
      </c>
      <c r="D667" t="s">
        <v>14</v>
      </c>
      <c r="E667" t="s">
        <v>21</v>
      </c>
      <c r="F667">
        <v>58521</v>
      </c>
      <c r="G667" s="2">
        <v>42020</v>
      </c>
      <c r="H667">
        <v>28169</v>
      </c>
      <c r="I667" t="s">
        <v>29</v>
      </c>
      <c r="J667">
        <v>32</v>
      </c>
      <c r="K667" t="str">
        <f t="shared" si="51"/>
        <v>above</v>
      </c>
      <c r="L667" t="str" cm="1">
        <f t="array" ref="L667">_xlfn.IFS(J667 &gt;= 50, "Excellent", J667 &gt;= 40, "Good", J667 &gt;= 30, "Average", J667 &lt; 30, "Poor")</f>
        <v>Average</v>
      </c>
      <c r="M667" t="b">
        <f t="shared" si="52"/>
        <v>0</v>
      </c>
      <c r="N667" t="b">
        <f t="shared" si="53"/>
        <v>0</v>
      </c>
      <c r="O667" t="b">
        <f t="shared" si="54"/>
        <v>0</v>
      </c>
      <c r="P667">
        <f t="shared" si="55"/>
        <v>3530136</v>
      </c>
    </row>
    <row r="668" spans="1:16" x14ac:dyDescent="0.3">
      <c r="A668">
        <v>667</v>
      </c>
      <c r="B668" t="s">
        <v>685</v>
      </c>
      <c r="C668">
        <v>27</v>
      </c>
      <c r="D668" t="s">
        <v>11</v>
      </c>
      <c r="E668" t="s">
        <v>25</v>
      </c>
      <c r="F668">
        <v>70941</v>
      </c>
      <c r="G668" s="2">
        <v>45048</v>
      </c>
      <c r="H668">
        <v>26974</v>
      </c>
      <c r="I668" t="s">
        <v>22</v>
      </c>
      <c r="J668">
        <v>21</v>
      </c>
      <c r="K668" t="str">
        <f t="shared" si="51"/>
        <v>above</v>
      </c>
      <c r="L668" t="str" cm="1">
        <f t="array" ref="L668">_xlfn.IFS(J668 &gt;= 50, "Excellent", J668 &gt;= 40, "Good", J668 &gt;= 30, "Average", J668 &lt; 30, "Poor")</f>
        <v>Poor</v>
      </c>
      <c r="M668" t="b">
        <f t="shared" si="52"/>
        <v>0</v>
      </c>
      <c r="N668" t="b">
        <f t="shared" si="53"/>
        <v>1</v>
      </c>
      <c r="O668" t="b">
        <f t="shared" si="54"/>
        <v>1</v>
      </c>
      <c r="P668">
        <f t="shared" si="55"/>
        <v>3551666</v>
      </c>
    </row>
    <row r="669" spans="1:16" x14ac:dyDescent="0.3">
      <c r="A669">
        <v>668</v>
      </c>
      <c r="B669" t="s">
        <v>686</v>
      </c>
      <c r="C669">
        <v>35</v>
      </c>
      <c r="D669" t="s">
        <v>14</v>
      </c>
      <c r="E669" t="s">
        <v>15</v>
      </c>
      <c r="F669">
        <v>51786</v>
      </c>
      <c r="G669" s="2">
        <v>43812</v>
      </c>
      <c r="H669">
        <v>23153</v>
      </c>
      <c r="I669" t="s">
        <v>16</v>
      </c>
      <c r="J669">
        <v>60</v>
      </c>
      <c r="K669" t="str">
        <f t="shared" si="51"/>
        <v>above</v>
      </c>
      <c r="L669" t="str" cm="1">
        <f t="array" ref="L669">_xlfn.IFS(J669 &gt;= 50, "Excellent", J669 &gt;= 40, "Good", J669 &gt;= 30, "Average", J669 &lt; 30, "Poor")</f>
        <v>Excellent</v>
      </c>
      <c r="M669" t="b">
        <f t="shared" si="52"/>
        <v>0</v>
      </c>
      <c r="N669" t="b">
        <f t="shared" si="53"/>
        <v>0</v>
      </c>
      <c r="O669" t="b">
        <f t="shared" si="54"/>
        <v>1</v>
      </c>
      <c r="P669">
        <f t="shared" si="55"/>
        <v>3505810</v>
      </c>
    </row>
    <row r="670" spans="1:16" x14ac:dyDescent="0.3">
      <c r="A670">
        <v>669</v>
      </c>
      <c r="B670" t="s">
        <v>687</v>
      </c>
      <c r="C670">
        <v>59</v>
      </c>
      <c r="D670" t="s">
        <v>11</v>
      </c>
      <c r="E670" t="s">
        <v>15</v>
      </c>
      <c r="F670">
        <v>37263</v>
      </c>
      <c r="G670" s="2">
        <v>44707</v>
      </c>
      <c r="H670">
        <v>15837</v>
      </c>
      <c r="I670" t="s">
        <v>29</v>
      </c>
      <c r="J670">
        <v>52</v>
      </c>
      <c r="K670" t="str">
        <f t="shared" si="51"/>
        <v>below</v>
      </c>
      <c r="L670" t="str" cm="1">
        <f t="array" ref="L670">_xlfn.IFS(J670 &gt;= 50, "Excellent", J670 &gt;= 40, "Good", J670 &gt;= 30, "Average", J670 &lt; 30, "Poor")</f>
        <v>Excellent</v>
      </c>
      <c r="M670" t="b">
        <f t="shared" si="52"/>
        <v>0</v>
      </c>
      <c r="N670" t="b">
        <f t="shared" si="53"/>
        <v>0</v>
      </c>
      <c r="O670" t="b">
        <f t="shared" si="54"/>
        <v>1</v>
      </c>
      <c r="P670">
        <f t="shared" si="55"/>
        <v>3445107</v>
      </c>
    </row>
    <row r="671" spans="1:16" x14ac:dyDescent="0.3">
      <c r="A671">
        <v>670</v>
      </c>
      <c r="B671" t="s">
        <v>688</v>
      </c>
      <c r="C671">
        <v>23</v>
      </c>
      <c r="D671" t="s">
        <v>14</v>
      </c>
      <c r="E671" t="s">
        <v>25</v>
      </c>
      <c r="F671">
        <v>68808</v>
      </c>
      <c r="G671" s="2">
        <v>43124</v>
      </c>
      <c r="H671">
        <v>27422</v>
      </c>
      <c r="I671" t="s">
        <v>12</v>
      </c>
      <c r="J671">
        <v>35</v>
      </c>
      <c r="K671" t="str">
        <f t="shared" si="51"/>
        <v>above</v>
      </c>
      <c r="L671" t="str" cm="1">
        <f t="array" ref="L671">_xlfn.IFS(J671 &gt;= 50, "Excellent", J671 &gt;= 40, "Good", J671 &gt;= 30, "Average", J671 &lt; 30, "Poor")</f>
        <v>Average</v>
      </c>
      <c r="M671" t="b">
        <f t="shared" si="52"/>
        <v>0</v>
      </c>
      <c r="N671" t="b">
        <f t="shared" si="53"/>
        <v>1</v>
      </c>
      <c r="O671" t="b">
        <f t="shared" si="54"/>
        <v>1</v>
      </c>
      <c r="P671">
        <f t="shared" si="55"/>
        <v>3414663</v>
      </c>
    </row>
    <row r="672" spans="1:16" x14ac:dyDescent="0.3">
      <c r="A672">
        <v>671</v>
      </c>
      <c r="B672" t="s">
        <v>689</v>
      </c>
      <c r="C672">
        <v>22</v>
      </c>
      <c r="D672" t="s">
        <v>14</v>
      </c>
      <c r="E672" t="s">
        <v>21</v>
      </c>
      <c r="F672">
        <v>57150</v>
      </c>
      <c r="G672" s="2">
        <v>44915</v>
      </c>
      <c r="H672">
        <v>18527</v>
      </c>
      <c r="I672" t="s">
        <v>16</v>
      </c>
      <c r="J672">
        <v>20</v>
      </c>
      <c r="K672" t="str">
        <f t="shared" si="51"/>
        <v>above</v>
      </c>
      <c r="L672" t="str" cm="1">
        <f t="array" ref="L672">_xlfn.IFS(J672 &gt;= 50, "Excellent", J672 &gt;= 40, "Good", J672 &gt;= 30, "Average", J672 &lt; 30, "Poor")</f>
        <v>Poor</v>
      </c>
      <c r="M672" t="b">
        <f t="shared" si="52"/>
        <v>0</v>
      </c>
      <c r="N672" t="b">
        <f t="shared" si="53"/>
        <v>0</v>
      </c>
      <c r="O672" t="b">
        <f t="shared" si="54"/>
        <v>0</v>
      </c>
      <c r="P672">
        <f t="shared" si="55"/>
        <v>3455980</v>
      </c>
    </row>
    <row r="673" spans="1:16" x14ac:dyDescent="0.3">
      <c r="A673">
        <v>672</v>
      </c>
      <c r="B673" t="s">
        <v>690</v>
      </c>
      <c r="C673">
        <v>47</v>
      </c>
      <c r="D673" t="s">
        <v>11</v>
      </c>
      <c r="E673" t="s">
        <v>25</v>
      </c>
      <c r="F673">
        <v>59700</v>
      </c>
      <c r="G673" s="2">
        <v>43393</v>
      </c>
      <c r="H673">
        <v>31423</v>
      </c>
      <c r="I673" t="s">
        <v>12</v>
      </c>
      <c r="J673">
        <v>44</v>
      </c>
      <c r="K673" t="str">
        <f t="shared" si="51"/>
        <v>above</v>
      </c>
      <c r="L673" t="str" cm="1">
        <f t="array" ref="L673">_xlfn.IFS(J673 &gt;= 50, "Excellent", J673 &gt;= 40, "Good", J673 &gt;= 30, "Average", J673 &lt; 30, "Poor")</f>
        <v>Good</v>
      </c>
      <c r="M673" t="b">
        <f t="shared" si="52"/>
        <v>0</v>
      </c>
      <c r="N673" t="b">
        <f t="shared" si="53"/>
        <v>1</v>
      </c>
      <c r="O673" t="b">
        <f t="shared" si="54"/>
        <v>1</v>
      </c>
      <c r="P673">
        <f t="shared" si="55"/>
        <v>3457560</v>
      </c>
    </row>
    <row r="674" spans="1:16" x14ac:dyDescent="0.3">
      <c r="A674">
        <v>673</v>
      </c>
      <c r="B674" t="s">
        <v>691</v>
      </c>
      <c r="C674">
        <v>48</v>
      </c>
      <c r="D674" t="s">
        <v>11</v>
      </c>
      <c r="E674" t="s">
        <v>7</v>
      </c>
      <c r="F674">
        <v>74895</v>
      </c>
      <c r="G674" s="2">
        <v>42722</v>
      </c>
      <c r="H674">
        <v>24908</v>
      </c>
      <c r="I674" t="s">
        <v>29</v>
      </c>
      <c r="J674">
        <v>34</v>
      </c>
      <c r="K674" t="str">
        <f t="shared" si="51"/>
        <v>above</v>
      </c>
      <c r="L674" t="str" cm="1">
        <f t="array" ref="L674">_xlfn.IFS(J674 &gt;= 50, "Excellent", J674 &gt;= 40, "Good", J674 &gt;= 30, "Average", J674 &lt; 30, "Poor")</f>
        <v>Average</v>
      </c>
      <c r="M674" t="b">
        <f t="shared" si="52"/>
        <v>0</v>
      </c>
      <c r="N674" t="b">
        <f t="shared" si="53"/>
        <v>1</v>
      </c>
      <c r="O674" t="b">
        <f t="shared" si="54"/>
        <v>1</v>
      </c>
      <c r="P674">
        <f t="shared" si="55"/>
        <v>3414317</v>
      </c>
    </row>
    <row r="675" spans="1:16" x14ac:dyDescent="0.3">
      <c r="A675">
        <v>674</v>
      </c>
      <c r="B675" t="s">
        <v>692</v>
      </c>
      <c r="C675">
        <v>48</v>
      </c>
      <c r="D675" t="s">
        <v>14</v>
      </c>
      <c r="E675" t="s">
        <v>21</v>
      </c>
      <c r="F675">
        <v>72689</v>
      </c>
      <c r="G675" s="2">
        <v>45375</v>
      </c>
      <c r="H675">
        <v>12914</v>
      </c>
      <c r="I675" t="s">
        <v>16</v>
      </c>
      <c r="J675">
        <v>54</v>
      </c>
      <c r="K675" t="str">
        <f t="shared" si="51"/>
        <v>above</v>
      </c>
      <c r="L675" t="str" cm="1">
        <f t="array" ref="L675">_xlfn.IFS(J675 &gt;= 50, "Excellent", J675 &gt;= 40, "Good", J675 &gt;= 30, "Average", J675 &lt; 30, "Poor")</f>
        <v>Excellent</v>
      </c>
      <c r="M675" t="b">
        <f t="shared" si="52"/>
        <v>0</v>
      </c>
      <c r="N675" t="b">
        <f t="shared" si="53"/>
        <v>1</v>
      </c>
      <c r="O675" t="b">
        <f t="shared" si="54"/>
        <v>0</v>
      </c>
      <c r="P675">
        <f t="shared" si="55"/>
        <v>3401204</v>
      </c>
    </row>
    <row r="676" spans="1:16" x14ac:dyDescent="0.3">
      <c r="A676">
        <v>675</v>
      </c>
      <c r="B676" t="s">
        <v>693</v>
      </c>
      <c r="C676">
        <v>20</v>
      </c>
      <c r="D676" t="s">
        <v>14</v>
      </c>
      <c r="E676" t="s">
        <v>15</v>
      </c>
      <c r="F676">
        <v>48532</v>
      </c>
      <c r="G676" s="2">
        <v>42232</v>
      </c>
      <c r="H676">
        <v>31216</v>
      </c>
      <c r="I676" t="s">
        <v>16</v>
      </c>
      <c r="J676">
        <v>36</v>
      </c>
      <c r="K676" t="str">
        <f t="shared" si="51"/>
        <v>below</v>
      </c>
      <c r="L676" t="str" cm="1">
        <f t="array" ref="L676">_xlfn.IFS(J676 &gt;= 50, "Excellent", J676 &gt;= 40, "Good", J676 &gt;= 30, "Average", J676 &lt; 30, "Poor")</f>
        <v>Average</v>
      </c>
      <c r="M676" t="b">
        <f t="shared" si="52"/>
        <v>0</v>
      </c>
      <c r="N676" t="b">
        <f t="shared" si="53"/>
        <v>0</v>
      </c>
      <c r="O676" t="b">
        <f t="shared" si="54"/>
        <v>1</v>
      </c>
      <c r="P676">
        <f t="shared" si="55"/>
        <v>3459663</v>
      </c>
    </row>
    <row r="677" spans="1:16" x14ac:dyDescent="0.3">
      <c r="A677">
        <v>676</v>
      </c>
      <c r="B677" t="s">
        <v>694</v>
      </c>
      <c r="C677">
        <v>42</v>
      </c>
      <c r="D677" t="s">
        <v>14</v>
      </c>
      <c r="E677" t="s">
        <v>15</v>
      </c>
      <c r="F677">
        <v>67177</v>
      </c>
      <c r="G677" s="2">
        <v>45029</v>
      </c>
      <c r="H677">
        <v>21677</v>
      </c>
      <c r="I677" t="s">
        <v>29</v>
      </c>
      <c r="J677">
        <v>24</v>
      </c>
      <c r="K677" t="str">
        <f t="shared" si="51"/>
        <v>above</v>
      </c>
      <c r="L677" t="str" cm="1">
        <f t="array" ref="L677">_xlfn.IFS(J677 &gt;= 50, "Excellent", J677 &gt;= 40, "Good", J677 &gt;= 30, "Average", J677 &lt; 30, "Poor")</f>
        <v>Poor</v>
      </c>
      <c r="M677" t="b">
        <f t="shared" si="52"/>
        <v>0</v>
      </c>
      <c r="N677" t="b">
        <f t="shared" si="53"/>
        <v>1</v>
      </c>
      <c r="O677" t="b">
        <f t="shared" si="54"/>
        <v>1</v>
      </c>
      <c r="P677">
        <f t="shared" si="55"/>
        <v>3481932</v>
      </c>
    </row>
    <row r="678" spans="1:16" x14ac:dyDescent="0.3">
      <c r="A678">
        <v>677</v>
      </c>
      <c r="B678" t="s">
        <v>695</v>
      </c>
      <c r="C678">
        <v>30</v>
      </c>
      <c r="D678" t="s">
        <v>14</v>
      </c>
      <c r="E678" t="s">
        <v>18</v>
      </c>
      <c r="F678">
        <v>30070</v>
      </c>
      <c r="G678" s="2">
        <v>45484</v>
      </c>
      <c r="H678">
        <v>26479</v>
      </c>
      <c r="I678" t="s">
        <v>22</v>
      </c>
      <c r="J678">
        <v>44</v>
      </c>
      <c r="K678" t="str">
        <f t="shared" si="51"/>
        <v>below</v>
      </c>
      <c r="L678" t="str" cm="1">
        <f t="array" ref="L678">_xlfn.IFS(J678 &gt;= 50, "Excellent", J678 &gt;= 40, "Good", J678 &gt;= 30, "Average", J678 &lt; 30, "Poor")</f>
        <v>Good</v>
      </c>
      <c r="M678" t="b">
        <f t="shared" si="52"/>
        <v>0</v>
      </c>
      <c r="N678" t="b">
        <f t="shared" si="53"/>
        <v>0</v>
      </c>
      <c r="O678" t="b">
        <f t="shared" si="54"/>
        <v>1</v>
      </c>
      <c r="P678">
        <f t="shared" si="55"/>
        <v>3492237</v>
      </c>
    </row>
    <row r="679" spans="1:16" x14ac:dyDescent="0.3">
      <c r="A679">
        <v>678</v>
      </c>
      <c r="B679" t="s">
        <v>696</v>
      </c>
      <c r="C679">
        <v>26</v>
      </c>
      <c r="D679" t="s">
        <v>11</v>
      </c>
      <c r="E679" t="s">
        <v>25</v>
      </c>
      <c r="F679">
        <v>64188</v>
      </c>
      <c r="G679" s="2">
        <v>44657</v>
      </c>
      <c r="H679">
        <v>10623</v>
      </c>
      <c r="I679" t="s">
        <v>29</v>
      </c>
      <c r="J679">
        <v>45</v>
      </c>
      <c r="K679" t="str">
        <f t="shared" si="51"/>
        <v>above</v>
      </c>
      <c r="L679" t="str" cm="1">
        <f t="array" ref="L679">_xlfn.IFS(J679 &gt;= 50, "Excellent", J679 &gt;= 40, "Good", J679 &gt;= 30, "Average", J679 &lt; 30, "Poor")</f>
        <v>Good</v>
      </c>
      <c r="M679" t="b">
        <f t="shared" si="52"/>
        <v>0</v>
      </c>
      <c r="N679" t="b">
        <f t="shared" si="53"/>
        <v>1</v>
      </c>
      <c r="O679" t="b">
        <f t="shared" si="54"/>
        <v>1</v>
      </c>
      <c r="P679">
        <f t="shared" si="55"/>
        <v>3385655</v>
      </c>
    </row>
    <row r="680" spans="1:16" x14ac:dyDescent="0.3">
      <c r="A680">
        <v>679</v>
      </c>
      <c r="B680" t="s">
        <v>697</v>
      </c>
      <c r="C680">
        <v>56</v>
      </c>
      <c r="D680" t="s">
        <v>11</v>
      </c>
      <c r="E680" t="s">
        <v>21</v>
      </c>
      <c r="F680">
        <v>69330</v>
      </c>
      <c r="G680" s="2">
        <v>42064</v>
      </c>
      <c r="H680">
        <v>12960</v>
      </c>
      <c r="I680" t="s">
        <v>16</v>
      </c>
      <c r="J680">
        <v>51</v>
      </c>
      <c r="K680" t="str">
        <f t="shared" si="51"/>
        <v>above</v>
      </c>
      <c r="L680" t="str" cm="1">
        <f t="array" ref="L680">_xlfn.IFS(J680 &gt;= 50, "Excellent", J680 &gt;= 40, "Good", J680 &gt;= 30, "Average", J680 &lt; 30, "Poor")</f>
        <v>Excellent</v>
      </c>
      <c r="M680" t="b">
        <f t="shared" si="52"/>
        <v>0</v>
      </c>
      <c r="N680" t="b">
        <f t="shared" si="53"/>
        <v>1</v>
      </c>
      <c r="O680" t="b">
        <f t="shared" si="54"/>
        <v>0</v>
      </c>
      <c r="P680">
        <f t="shared" si="55"/>
        <v>3260593</v>
      </c>
    </row>
    <row r="681" spans="1:16" x14ac:dyDescent="0.3">
      <c r="A681">
        <v>680</v>
      </c>
      <c r="B681" t="s">
        <v>698</v>
      </c>
      <c r="C681">
        <v>35</v>
      </c>
      <c r="D681" t="s">
        <v>14</v>
      </c>
      <c r="E681" t="s">
        <v>18</v>
      </c>
      <c r="F681">
        <v>56502</v>
      </c>
      <c r="G681" s="2">
        <v>44184</v>
      </c>
      <c r="H681">
        <v>38827</v>
      </c>
      <c r="I681" t="s">
        <v>29</v>
      </c>
      <c r="J681">
        <v>36</v>
      </c>
      <c r="K681" t="str">
        <f t="shared" si="51"/>
        <v>above</v>
      </c>
      <c r="L681" t="str" cm="1">
        <f t="array" ref="L681">_xlfn.IFS(J681 &gt;= 50, "Excellent", J681 &gt;= 40, "Good", J681 &gt;= 30, "Average", J681 &lt; 30, "Poor")</f>
        <v>Average</v>
      </c>
      <c r="M681" t="b">
        <f t="shared" si="52"/>
        <v>0</v>
      </c>
      <c r="N681" t="b">
        <f t="shared" si="53"/>
        <v>0</v>
      </c>
      <c r="O681" t="b">
        <f t="shared" si="54"/>
        <v>1</v>
      </c>
      <c r="P681">
        <f t="shared" si="55"/>
        <v>3357375</v>
      </c>
    </row>
    <row r="682" spans="1:16" x14ac:dyDescent="0.3">
      <c r="A682">
        <v>681</v>
      </c>
      <c r="B682" t="s">
        <v>699</v>
      </c>
      <c r="C682">
        <v>30</v>
      </c>
      <c r="D682" t="s">
        <v>14</v>
      </c>
      <c r="E682" t="s">
        <v>15</v>
      </c>
      <c r="F682">
        <v>61417</v>
      </c>
      <c r="G682" s="2">
        <v>44919</v>
      </c>
      <c r="H682">
        <v>33999</v>
      </c>
      <c r="I682" t="s">
        <v>16</v>
      </c>
      <c r="J682">
        <v>22</v>
      </c>
      <c r="K682" t="str">
        <f t="shared" si="51"/>
        <v>above</v>
      </c>
      <c r="L682" t="str" cm="1">
        <f t="array" ref="L682">_xlfn.IFS(J682 &gt;= 50, "Excellent", J682 &gt;= 40, "Good", J682 &gt;= 30, "Average", J682 &lt; 30, "Poor")</f>
        <v>Poor</v>
      </c>
      <c r="M682" t="b">
        <f t="shared" si="52"/>
        <v>0</v>
      </c>
      <c r="N682" t="b">
        <f t="shared" si="53"/>
        <v>1</v>
      </c>
      <c r="O682" t="b">
        <f t="shared" si="54"/>
        <v>1</v>
      </c>
      <c r="P682">
        <f t="shared" si="55"/>
        <v>3498140</v>
      </c>
    </row>
    <row r="683" spans="1:16" x14ac:dyDescent="0.3">
      <c r="A683">
        <v>682</v>
      </c>
      <c r="B683" t="s">
        <v>700</v>
      </c>
      <c r="C683">
        <v>54</v>
      </c>
      <c r="D683" t="s">
        <v>11</v>
      </c>
      <c r="E683" t="s">
        <v>7</v>
      </c>
      <c r="F683">
        <v>60250</v>
      </c>
      <c r="G683" s="2">
        <v>43727</v>
      </c>
      <c r="H683">
        <v>35295</v>
      </c>
      <c r="I683" t="s">
        <v>29</v>
      </c>
      <c r="J683">
        <v>34</v>
      </c>
      <c r="K683" t="str">
        <f t="shared" si="51"/>
        <v>above</v>
      </c>
      <c r="L683" t="str" cm="1">
        <f t="array" ref="L683">_xlfn.IFS(J683 &gt;= 50, "Excellent", J683 &gt;= 40, "Good", J683 &gt;= 30, "Average", J683 &lt; 30, "Poor")</f>
        <v>Average</v>
      </c>
      <c r="M683" t="b">
        <f t="shared" si="52"/>
        <v>0</v>
      </c>
      <c r="N683" t="b">
        <f t="shared" si="53"/>
        <v>1</v>
      </c>
      <c r="O683" t="b">
        <f t="shared" si="54"/>
        <v>1</v>
      </c>
      <c r="P683">
        <f t="shared" si="55"/>
        <v>3314435</v>
      </c>
    </row>
    <row r="684" spans="1:16" x14ac:dyDescent="0.3">
      <c r="A684">
        <v>683</v>
      </c>
      <c r="B684" t="s">
        <v>701</v>
      </c>
      <c r="C684">
        <v>31</v>
      </c>
      <c r="D684" t="s">
        <v>14</v>
      </c>
      <c r="E684" t="s">
        <v>21</v>
      </c>
      <c r="F684">
        <v>56790</v>
      </c>
      <c r="G684" s="2">
        <v>45237</v>
      </c>
      <c r="H684">
        <v>36778</v>
      </c>
      <c r="I684" t="s">
        <v>22</v>
      </c>
      <c r="J684">
        <v>21</v>
      </c>
      <c r="K684" t="str">
        <f t="shared" si="51"/>
        <v>above</v>
      </c>
      <c r="L684" t="str" cm="1">
        <f t="array" ref="L684">_xlfn.IFS(J684 &gt;= 50, "Excellent", J684 &gt;= 40, "Good", J684 &gt;= 30, "Average", J684 &lt; 30, "Poor")</f>
        <v>Poor</v>
      </c>
      <c r="M684" t="b">
        <f t="shared" si="52"/>
        <v>0</v>
      </c>
      <c r="N684" t="b">
        <f t="shared" si="53"/>
        <v>0</v>
      </c>
      <c r="O684" t="b">
        <f t="shared" si="54"/>
        <v>0</v>
      </c>
      <c r="P684">
        <f t="shared" si="55"/>
        <v>3494548</v>
      </c>
    </row>
    <row r="685" spans="1:16" x14ac:dyDescent="0.3">
      <c r="A685">
        <v>684</v>
      </c>
      <c r="B685" t="s">
        <v>702</v>
      </c>
      <c r="C685">
        <v>41</v>
      </c>
      <c r="D685" t="s">
        <v>14</v>
      </c>
      <c r="E685" t="s">
        <v>7</v>
      </c>
      <c r="F685">
        <v>66717</v>
      </c>
      <c r="G685" s="2">
        <v>43586</v>
      </c>
      <c r="H685">
        <v>22194</v>
      </c>
      <c r="I685" t="s">
        <v>22</v>
      </c>
      <c r="J685">
        <v>39</v>
      </c>
      <c r="K685" t="str">
        <f t="shared" si="51"/>
        <v>above</v>
      </c>
      <c r="L685" t="str" cm="1">
        <f t="array" ref="L685">_xlfn.IFS(J685 &gt;= 50, "Excellent", J685 &gt;= 40, "Good", J685 &gt;= 30, "Average", J685 &lt; 30, "Poor")</f>
        <v>Average</v>
      </c>
      <c r="M685" t="b">
        <f t="shared" si="52"/>
        <v>0</v>
      </c>
      <c r="N685" t="b">
        <f t="shared" si="53"/>
        <v>1</v>
      </c>
      <c r="O685" t="b">
        <f t="shared" si="54"/>
        <v>1</v>
      </c>
      <c r="P685">
        <f t="shared" si="55"/>
        <v>3154701</v>
      </c>
    </row>
    <row r="686" spans="1:16" x14ac:dyDescent="0.3">
      <c r="A686">
        <v>685</v>
      </c>
      <c r="B686" t="s">
        <v>703</v>
      </c>
      <c r="C686">
        <v>50</v>
      </c>
      <c r="D686" t="s">
        <v>11</v>
      </c>
      <c r="E686" t="s">
        <v>7</v>
      </c>
      <c r="F686">
        <v>57383</v>
      </c>
      <c r="G686" s="2">
        <v>42778</v>
      </c>
      <c r="H686">
        <v>34733</v>
      </c>
      <c r="I686" t="s">
        <v>16</v>
      </c>
      <c r="J686">
        <v>39</v>
      </c>
      <c r="K686" t="str">
        <f t="shared" si="51"/>
        <v>above</v>
      </c>
      <c r="L686" t="str" cm="1">
        <f t="array" ref="L686">_xlfn.IFS(J686 &gt;= 50, "Excellent", J686 &gt;= 40, "Good", J686 &gt;= 30, "Average", J686 &lt; 30, "Poor")</f>
        <v>Average</v>
      </c>
      <c r="M686" t="b">
        <f t="shared" si="52"/>
        <v>0</v>
      </c>
      <c r="N686" t="b">
        <f t="shared" si="53"/>
        <v>0</v>
      </c>
      <c r="O686" t="b">
        <f t="shared" si="54"/>
        <v>1</v>
      </c>
      <c r="P686">
        <f t="shared" si="55"/>
        <v>3317803</v>
      </c>
    </row>
    <row r="687" spans="1:16" x14ac:dyDescent="0.3">
      <c r="A687">
        <v>686</v>
      </c>
      <c r="B687" t="s">
        <v>704</v>
      </c>
      <c r="C687">
        <v>57</v>
      </c>
      <c r="D687" t="s">
        <v>11</v>
      </c>
      <c r="E687" t="s">
        <v>21</v>
      </c>
      <c r="F687">
        <v>67450</v>
      </c>
      <c r="G687" s="2">
        <v>44476</v>
      </c>
      <c r="H687">
        <v>24499</v>
      </c>
      <c r="I687" t="s">
        <v>22</v>
      </c>
      <c r="J687">
        <v>54</v>
      </c>
      <c r="K687" t="str">
        <f t="shared" si="51"/>
        <v>above</v>
      </c>
      <c r="L687" t="str" cm="1">
        <f t="array" ref="L687">_xlfn.IFS(J687 &gt;= 50, "Excellent", J687 &gt;= 40, "Good", J687 &gt;= 30, "Average", J687 &lt; 30, "Poor")</f>
        <v>Excellent</v>
      </c>
      <c r="M687" t="b">
        <f t="shared" si="52"/>
        <v>0</v>
      </c>
      <c r="N687" t="b">
        <f t="shared" si="53"/>
        <v>1</v>
      </c>
      <c r="O687" t="b">
        <f t="shared" si="54"/>
        <v>0</v>
      </c>
      <c r="P687">
        <f t="shared" si="55"/>
        <v>3217817</v>
      </c>
    </row>
    <row r="688" spans="1:16" x14ac:dyDescent="0.3">
      <c r="A688">
        <v>687</v>
      </c>
      <c r="B688" t="s">
        <v>705</v>
      </c>
      <c r="C688">
        <v>34</v>
      </c>
      <c r="D688" t="s">
        <v>11</v>
      </c>
      <c r="E688" t="s">
        <v>21</v>
      </c>
      <c r="F688">
        <v>38864</v>
      </c>
      <c r="G688" s="2">
        <v>41944</v>
      </c>
      <c r="H688">
        <v>21587</v>
      </c>
      <c r="I688" t="s">
        <v>29</v>
      </c>
      <c r="J688">
        <v>50</v>
      </c>
      <c r="K688" t="str">
        <f t="shared" si="51"/>
        <v>below</v>
      </c>
      <c r="L688" t="str" cm="1">
        <f t="array" ref="L688">_xlfn.IFS(J688 &gt;= 50, "Excellent", J688 &gt;= 40, "Good", J688 &gt;= 30, "Average", J688 &lt; 30, "Poor")</f>
        <v>Excellent</v>
      </c>
      <c r="M688" t="b">
        <f t="shared" si="52"/>
        <v>0</v>
      </c>
      <c r="N688" t="b">
        <f t="shared" si="53"/>
        <v>0</v>
      </c>
      <c r="O688" t="b">
        <f t="shared" si="54"/>
        <v>0</v>
      </c>
      <c r="P688">
        <f t="shared" si="55"/>
        <v>3512507</v>
      </c>
    </row>
    <row r="689" spans="1:16" x14ac:dyDescent="0.3">
      <c r="A689">
        <v>688</v>
      </c>
      <c r="B689" t="s">
        <v>706</v>
      </c>
      <c r="C689">
        <v>41</v>
      </c>
      <c r="D689" t="s">
        <v>11</v>
      </c>
      <c r="E689" t="s">
        <v>15</v>
      </c>
      <c r="F689">
        <v>67787</v>
      </c>
      <c r="G689" s="2">
        <v>42546</v>
      </c>
      <c r="H689">
        <v>39075</v>
      </c>
      <c r="I689" t="s">
        <v>29</v>
      </c>
      <c r="J689">
        <v>34</v>
      </c>
      <c r="K689" t="str">
        <f t="shared" si="51"/>
        <v>above</v>
      </c>
      <c r="L689" t="str" cm="1">
        <f t="array" ref="L689">_xlfn.IFS(J689 &gt;= 50, "Excellent", J689 &gt;= 40, "Good", J689 &gt;= 30, "Average", J689 &lt; 30, "Poor")</f>
        <v>Average</v>
      </c>
      <c r="M689" t="b">
        <f t="shared" si="52"/>
        <v>0</v>
      </c>
      <c r="N689" t="b">
        <f t="shared" si="53"/>
        <v>1</v>
      </c>
      <c r="O689" t="b">
        <f t="shared" si="54"/>
        <v>1</v>
      </c>
      <c r="P689">
        <f t="shared" si="55"/>
        <v>3295146</v>
      </c>
    </row>
    <row r="690" spans="1:16" x14ac:dyDescent="0.3">
      <c r="A690">
        <v>689</v>
      </c>
      <c r="B690" t="s">
        <v>707</v>
      </c>
      <c r="C690">
        <v>53</v>
      </c>
      <c r="D690" t="s">
        <v>11</v>
      </c>
      <c r="E690" t="s">
        <v>25</v>
      </c>
      <c r="F690">
        <v>79613</v>
      </c>
      <c r="G690" s="2">
        <v>43841</v>
      </c>
      <c r="H690">
        <v>16782</v>
      </c>
      <c r="I690" t="s">
        <v>16</v>
      </c>
      <c r="J690">
        <v>41</v>
      </c>
      <c r="K690" t="str">
        <f t="shared" si="51"/>
        <v>above</v>
      </c>
      <c r="L690" t="str" cm="1">
        <f t="array" ref="L690">_xlfn.IFS(J690 &gt;= 50, "Excellent", J690 &gt;= 40, "Good", J690 &gt;= 30, "Average", J690 &lt; 30, "Poor")</f>
        <v>Good</v>
      </c>
      <c r="M690" t="b">
        <f t="shared" si="52"/>
        <v>0</v>
      </c>
      <c r="N690" t="b">
        <f t="shared" si="53"/>
        <v>1</v>
      </c>
      <c r="O690" t="b">
        <f t="shared" si="54"/>
        <v>1</v>
      </c>
      <c r="P690">
        <f t="shared" si="55"/>
        <v>3453989</v>
      </c>
    </row>
    <row r="691" spans="1:16" x14ac:dyDescent="0.3">
      <c r="A691">
        <v>690</v>
      </c>
      <c r="B691" t="s">
        <v>708</v>
      </c>
      <c r="C691">
        <v>57</v>
      </c>
      <c r="D691" t="s">
        <v>11</v>
      </c>
      <c r="E691" t="s">
        <v>25</v>
      </c>
      <c r="F691">
        <v>39087</v>
      </c>
      <c r="G691" s="2">
        <v>43073</v>
      </c>
      <c r="H691">
        <v>11933</v>
      </c>
      <c r="I691" t="s">
        <v>29</v>
      </c>
      <c r="J691">
        <v>29</v>
      </c>
      <c r="K691" t="str">
        <f t="shared" si="51"/>
        <v>below</v>
      </c>
      <c r="L691" t="str" cm="1">
        <f t="array" ref="L691">_xlfn.IFS(J691 &gt;= 50, "Excellent", J691 &gt;= 40, "Good", J691 &gt;= 30, "Average", J691 &lt; 30, "Poor")</f>
        <v>Poor</v>
      </c>
      <c r="M691" t="b">
        <f t="shared" si="52"/>
        <v>0</v>
      </c>
      <c r="N691" t="b">
        <f t="shared" si="53"/>
        <v>1</v>
      </c>
      <c r="O691" t="b">
        <f t="shared" si="54"/>
        <v>1</v>
      </c>
      <c r="P691">
        <f t="shared" si="55"/>
        <v>3343197</v>
      </c>
    </row>
    <row r="692" spans="1:16" x14ac:dyDescent="0.3">
      <c r="A692">
        <v>691</v>
      </c>
      <c r="B692" t="s">
        <v>709</v>
      </c>
      <c r="C692">
        <v>27</v>
      </c>
      <c r="D692" t="s">
        <v>14</v>
      </c>
      <c r="E692" t="s">
        <v>15</v>
      </c>
      <c r="F692">
        <v>54558</v>
      </c>
      <c r="G692" s="2">
        <v>44332</v>
      </c>
      <c r="H692">
        <v>33713</v>
      </c>
      <c r="I692" t="s">
        <v>29</v>
      </c>
      <c r="J692">
        <v>37</v>
      </c>
      <c r="K692" t="str">
        <f t="shared" si="51"/>
        <v>above</v>
      </c>
      <c r="L692" t="str" cm="1">
        <f t="array" ref="L692">_xlfn.IFS(J692 &gt;= 50, "Excellent", J692 &gt;= 40, "Good", J692 &gt;= 30, "Average", J692 &lt; 30, "Poor")</f>
        <v>Average</v>
      </c>
      <c r="M692" t="b">
        <f t="shared" si="52"/>
        <v>0</v>
      </c>
      <c r="N692" t="b">
        <f t="shared" si="53"/>
        <v>0</v>
      </c>
      <c r="O692" t="b">
        <f t="shared" si="54"/>
        <v>1</v>
      </c>
      <c r="P692">
        <f t="shared" si="55"/>
        <v>3293325</v>
      </c>
    </row>
    <row r="693" spans="1:16" x14ac:dyDescent="0.3">
      <c r="A693">
        <v>692</v>
      </c>
      <c r="B693" t="s">
        <v>710</v>
      </c>
      <c r="C693">
        <v>28</v>
      </c>
      <c r="D693" t="s">
        <v>11</v>
      </c>
      <c r="E693" t="s">
        <v>21</v>
      </c>
      <c r="F693">
        <v>34823</v>
      </c>
      <c r="G693" s="2">
        <v>43496</v>
      </c>
      <c r="H693">
        <v>11393</v>
      </c>
      <c r="I693" t="s">
        <v>16</v>
      </c>
      <c r="J693">
        <v>25</v>
      </c>
      <c r="K693" t="str">
        <f t="shared" si="51"/>
        <v>below</v>
      </c>
      <c r="L693" t="str" cm="1">
        <f t="array" ref="L693">_xlfn.IFS(J693 &gt;= 50, "Excellent", J693 &gt;= 40, "Good", J693 &gt;= 30, "Average", J693 &lt; 30, "Poor")</f>
        <v>Poor</v>
      </c>
      <c r="M693" t="b">
        <f t="shared" si="52"/>
        <v>0</v>
      </c>
      <c r="N693" t="b">
        <f t="shared" si="53"/>
        <v>0</v>
      </c>
      <c r="O693" t="b">
        <f t="shared" si="54"/>
        <v>0</v>
      </c>
      <c r="P693">
        <f t="shared" si="55"/>
        <v>3225004</v>
      </c>
    </row>
    <row r="694" spans="1:16" x14ac:dyDescent="0.3">
      <c r="A694">
        <v>693</v>
      </c>
      <c r="B694" t="s">
        <v>711</v>
      </c>
      <c r="C694">
        <v>39</v>
      </c>
      <c r="D694" t="s">
        <v>11</v>
      </c>
      <c r="E694" t="s">
        <v>7</v>
      </c>
      <c r="F694">
        <v>49437</v>
      </c>
      <c r="G694" s="2">
        <v>42431</v>
      </c>
      <c r="H694">
        <v>25946</v>
      </c>
      <c r="I694" t="s">
        <v>16</v>
      </c>
      <c r="J694">
        <v>30</v>
      </c>
      <c r="K694" t="str">
        <f t="shared" si="51"/>
        <v>below</v>
      </c>
      <c r="L694" t="str" cm="1">
        <f t="array" ref="L694">_xlfn.IFS(J694 &gt;= 50, "Excellent", J694 &gt;= 40, "Good", J694 &gt;= 30, "Average", J694 &lt; 30, "Poor")</f>
        <v>Average</v>
      </c>
      <c r="M694" t="b">
        <f t="shared" si="52"/>
        <v>0</v>
      </c>
      <c r="N694" t="b">
        <f t="shared" si="53"/>
        <v>0</v>
      </c>
      <c r="O694" t="b">
        <f t="shared" si="54"/>
        <v>1</v>
      </c>
      <c r="P694">
        <f t="shared" si="55"/>
        <v>3275986</v>
      </c>
    </row>
    <row r="695" spans="1:16" x14ac:dyDescent="0.3">
      <c r="A695">
        <v>694</v>
      </c>
      <c r="B695" t="s">
        <v>712</v>
      </c>
      <c r="C695">
        <v>29</v>
      </c>
      <c r="D695" t="s">
        <v>11</v>
      </c>
      <c r="E695" t="s">
        <v>7</v>
      </c>
      <c r="F695">
        <v>48981</v>
      </c>
      <c r="G695" s="2">
        <v>42052</v>
      </c>
      <c r="H695">
        <v>22750</v>
      </c>
      <c r="I695" t="s">
        <v>12</v>
      </c>
      <c r="J695">
        <v>31</v>
      </c>
      <c r="K695" t="str">
        <f t="shared" si="51"/>
        <v>below</v>
      </c>
      <c r="L695" t="str" cm="1">
        <f t="array" ref="L695">_xlfn.IFS(J695 &gt;= 50, "Excellent", J695 &gt;= 40, "Good", J695 &gt;= 30, "Average", J695 &lt; 30, "Poor")</f>
        <v>Average</v>
      </c>
      <c r="M695" t="b">
        <f t="shared" si="52"/>
        <v>0</v>
      </c>
      <c r="N695" t="b">
        <f t="shared" si="53"/>
        <v>0</v>
      </c>
      <c r="O695" t="b">
        <f t="shared" si="54"/>
        <v>1</v>
      </c>
      <c r="P695">
        <f t="shared" si="55"/>
        <v>3385015</v>
      </c>
    </row>
    <row r="696" spans="1:16" x14ac:dyDescent="0.3">
      <c r="A696">
        <v>695</v>
      </c>
      <c r="B696" t="s">
        <v>713</v>
      </c>
      <c r="C696">
        <v>23</v>
      </c>
      <c r="D696" t="s">
        <v>11</v>
      </c>
      <c r="E696" t="s">
        <v>15</v>
      </c>
      <c r="F696">
        <v>77395</v>
      </c>
      <c r="G696" s="2">
        <v>44442</v>
      </c>
      <c r="H696">
        <v>38880</v>
      </c>
      <c r="I696" t="s">
        <v>16</v>
      </c>
      <c r="J696">
        <v>24</v>
      </c>
      <c r="K696" t="str">
        <f t="shared" si="51"/>
        <v>above</v>
      </c>
      <c r="L696" t="str" cm="1">
        <f t="array" ref="L696">_xlfn.IFS(J696 &gt;= 50, "Excellent", J696 &gt;= 40, "Good", J696 &gt;= 30, "Average", J696 &lt; 30, "Poor")</f>
        <v>Poor</v>
      </c>
      <c r="M696" t="b">
        <f t="shared" si="52"/>
        <v>0</v>
      </c>
      <c r="N696" t="b">
        <f t="shared" si="53"/>
        <v>1</v>
      </c>
      <c r="O696" t="b">
        <f t="shared" si="54"/>
        <v>1</v>
      </c>
      <c r="P696">
        <f t="shared" si="55"/>
        <v>3298900</v>
      </c>
    </row>
    <row r="697" spans="1:16" x14ac:dyDescent="0.3">
      <c r="A697">
        <v>696</v>
      </c>
      <c r="B697" t="s">
        <v>714</v>
      </c>
      <c r="C697">
        <v>38</v>
      </c>
      <c r="D697" t="s">
        <v>11</v>
      </c>
      <c r="E697" t="s">
        <v>25</v>
      </c>
      <c r="F697">
        <v>33021</v>
      </c>
      <c r="G697" s="2">
        <v>42427</v>
      </c>
      <c r="H697">
        <v>11619</v>
      </c>
      <c r="I697" t="s">
        <v>29</v>
      </c>
      <c r="J697">
        <v>58</v>
      </c>
      <c r="K697" t="str">
        <f t="shared" si="51"/>
        <v>below</v>
      </c>
      <c r="L697" t="str" cm="1">
        <f t="array" ref="L697">_xlfn.IFS(J697 &gt;= 50, "Excellent", J697 &gt;= 40, "Good", J697 &gt;= 30, "Average", J697 &lt; 30, "Poor")</f>
        <v>Excellent</v>
      </c>
      <c r="M697" t="b">
        <f t="shared" si="52"/>
        <v>0</v>
      </c>
      <c r="N697" t="b">
        <f t="shared" si="53"/>
        <v>1</v>
      </c>
      <c r="O697" t="b">
        <f t="shared" si="54"/>
        <v>1</v>
      </c>
      <c r="P697">
        <f t="shared" si="55"/>
        <v>2976040</v>
      </c>
    </row>
    <row r="698" spans="1:16" x14ac:dyDescent="0.3">
      <c r="A698">
        <v>697</v>
      </c>
      <c r="B698" t="s">
        <v>715</v>
      </c>
      <c r="C698">
        <v>27</v>
      </c>
      <c r="D698" t="s">
        <v>11</v>
      </c>
      <c r="E698" t="s">
        <v>25</v>
      </c>
      <c r="F698">
        <v>40857</v>
      </c>
      <c r="G698" s="2">
        <v>43958</v>
      </c>
      <c r="H698">
        <v>24527</v>
      </c>
      <c r="I698" t="s">
        <v>22</v>
      </c>
      <c r="J698">
        <v>54</v>
      </c>
      <c r="K698" t="str">
        <f t="shared" si="51"/>
        <v>below</v>
      </c>
      <c r="L698" t="str" cm="1">
        <f t="array" ref="L698">_xlfn.IFS(J698 &gt;= 50, "Excellent", J698 &gt;= 40, "Good", J698 &gt;= 30, "Average", J698 &lt; 30, "Poor")</f>
        <v>Excellent</v>
      </c>
      <c r="M698" t="b">
        <f t="shared" si="52"/>
        <v>0</v>
      </c>
      <c r="N698" t="b">
        <f t="shared" si="53"/>
        <v>1</v>
      </c>
      <c r="O698" t="b">
        <f t="shared" si="54"/>
        <v>1</v>
      </c>
      <c r="P698">
        <f t="shared" si="55"/>
        <v>3009692</v>
      </c>
    </row>
    <row r="699" spans="1:16" x14ac:dyDescent="0.3">
      <c r="A699">
        <v>698</v>
      </c>
      <c r="B699" t="s">
        <v>716</v>
      </c>
      <c r="C699">
        <v>42</v>
      </c>
      <c r="D699" t="s">
        <v>14</v>
      </c>
      <c r="E699" t="s">
        <v>21</v>
      </c>
      <c r="F699">
        <v>65788</v>
      </c>
      <c r="G699" s="2">
        <v>43878</v>
      </c>
      <c r="H699">
        <v>31906</v>
      </c>
      <c r="I699" t="s">
        <v>16</v>
      </c>
      <c r="J699">
        <v>60</v>
      </c>
      <c r="K699" t="str">
        <f t="shared" si="51"/>
        <v>above</v>
      </c>
      <c r="L699" t="str" cm="1">
        <f t="array" ref="L699">_xlfn.IFS(J699 &gt;= 50, "Excellent", J699 &gt;= 40, "Good", J699 &gt;= 30, "Average", J699 &lt; 30, "Poor")</f>
        <v>Excellent</v>
      </c>
      <c r="M699" t="b">
        <f t="shared" si="52"/>
        <v>0</v>
      </c>
      <c r="N699" t="b">
        <f t="shared" si="53"/>
        <v>1</v>
      </c>
      <c r="O699" t="b">
        <f t="shared" si="54"/>
        <v>0</v>
      </c>
      <c r="P699">
        <f t="shared" si="55"/>
        <v>3109522</v>
      </c>
    </row>
    <row r="700" spans="1:16" x14ac:dyDescent="0.3">
      <c r="A700">
        <v>699</v>
      </c>
      <c r="B700" t="s">
        <v>717</v>
      </c>
      <c r="C700">
        <v>56</v>
      </c>
      <c r="D700" t="s">
        <v>14</v>
      </c>
      <c r="E700" t="s">
        <v>18</v>
      </c>
      <c r="F700">
        <v>31014</v>
      </c>
      <c r="G700" s="2">
        <v>44629</v>
      </c>
      <c r="H700">
        <v>14402</v>
      </c>
      <c r="I700" t="s">
        <v>16</v>
      </c>
      <c r="J700">
        <v>50</v>
      </c>
      <c r="K700" t="str">
        <f t="shared" si="51"/>
        <v>below</v>
      </c>
      <c r="L700" t="str" cm="1">
        <f t="array" ref="L700">_xlfn.IFS(J700 &gt;= 50, "Excellent", J700 &gt;= 40, "Good", J700 &gt;= 30, "Average", J700 &lt; 30, "Poor")</f>
        <v>Excellent</v>
      </c>
      <c r="M700" t="b">
        <f t="shared" si="52"/>
        <v>0</v>
      </c>
      <c r="N700" t="b">
        <f t="shared" si="53"/>
        <v>0</v>
      </c>
      <c r="O700" t="b">
        <f t="shared" si="54"/>
        <v>1</v>
      </c>
      <c r="P700">
        <f t="shared" si="55"/>
        <v>3130490</v>
      </c>
    </row>
    <row r="701" spans="1:16" x14ac:dyDescent="0.3">
      <c r="A701">
        <v>700</v>
      </c>
      <c r="B701" t="s">
        <v>718</v>
      </c>
      <c r="C701">
        <v>56</v>
      </c>
      <c r="D701" t="s">
        <v>11</v>
      </c>
      <c r="E701" t="s">
        <v>15</v>
      </c>
      <c r="F701">
        <v>31386</v>
      </c>
      <c r="G701" s="2">
        <v>45071</v>
      </c>
      <c r="H701">
        <v>10539</v>
      </c>
      <c r="I701" t="s">
        <v>29</v>
      </c>
      <c r="J701">
        <v>39</v>
      </c>
      <c r="K701" t="str">
        <f t="shared" si="51"/>
        <v>below</v>
      </c>
      <c r="L701" t="str" cm="1">
        <f t="array" ref="L701">_xlfn.IFS(J701 &gt;= 50, "Excellent", J701 &gt;= 40, "Good", J701 &gt;= 30, "Average", J701 &lt; 30, "Poor")</f>
        <v>Average</v>
      </c>
      <c r="M701" t="b">
        <f t="shared" si="52"/>
        <v>0</v>
      </c>
      <c r="N701" t="b">
        <f t="shared" si="53"/>
        <v>0</v>
      </c>
      <c r="O701" t="b">
        <f t="shared" si="54"/>
        <v>1</v>
      </c>
      <c r="P701">
        <f t="shared" si="55"/>
        <v>3047485</v>
      </c>
    </row>
    <row r="702" spans="1:16" x14ac:dyDescent="0.3">
      <c r="A702">
        <v>701</v>
      </c>
      <c r="B702" t="s">
        <v>719</v>
      </c>
      <c r="C702">
        <v>24</v>
      </c>
      <c r="D702" t="s">
        <v>11</v>
      </c>
      <c r="E702" t="s">
        <v>25</v>
      </c>
      <c r="F702">
        <v>36610</v>
      </c>
      <c r="G702" s="2">
        <v>41848</v>
      </c>
      <c r="H702">
        <v>12377</v>
      </c>
      <c r="I702" t="s">
        <v>12</v>
      </c>
      <c r="J702">
        <v>45</v>
      </c>
      <c r="K702" t="str">
        <f t="shared" si="51"/>
        <v>below</v>
      </c>
      <c r="L702" t="str" cm="1">
        <f t="array" ref="L702">_xlfn.IFS(J702 &gt;= 50, "Excellent", J702 &gt;= 40, "Good", J702 &gt;= 30, "Average", J702 &lt; 30, "Poor")</f>
        <v>Good</v>
      </c>
      <c r="M702" t="b">
        <f t="shared" si="52"/>
        <v>0</v>
      </c>
      <c r="N702" t="b">
        <f t="shared" si="53"/>
        <v>1</v>
      </c>
      <c r="O702" t="b">
        <f t="shared" si="54"/>
        <v>1</v>
      </c>
      <c r="P702">
        <f t="shared" si="55"/>
        <v>2989935</v>
      </c>
    </row>
    <row r="703" spans="1:16" x14ac:dyDescent="0.3">
      <c r="A703">
        <v>702</v>
      </c>
      <c r="B703" t="s">
        <v>720</v>
      </c>
      <c r="C703">
        <v>39</v>
      </c>
      <c r="D703" t="s">
        <v>14</v>
      </c>
      <c r="E703" t="s">
        <v>7</v>
      </c>
      <c r="F703">
        <v>74776</v>
      </c>
      <c r="G703" s="2">
        <v>42954</v>
      </c>
      <c r="H703">
        <v>29503</v>
      </c>
      <c r="I703" t="s">
        <v>12</v>
      </c>
      <c r="J703">
        <v>30</v>
      </c>
      <c r="K703" t="str">
        <f t="shared" si="51"/>
        <v>above</v>
      </c>
      <c r="L703" t="str" cm="1">
        <f t="array" ref="L703">_xlfn.IFS(J703 &gt;= 50, "Excellent", J703 &gt;= 40, "Good", J703 &gt;= 30, "Average", J703 &lt; 30, "Poor")</f>
        <v>Average</v>
      </c>
      <c r="M703" t="b">
        <f t="shared" si="52"/>
        <v>0</v>
      </c>
      <c r="N703" t="b">
        <f t="shared" si="53"/>
        <v>1</v>
      </c>
      <c r="O703" t="b">
        <f t="shared" si="54"/>
        <v>1</v>
      </c>
      <c r="P703">
        <f t="shared" si="55"/>
        <v>3107469</v>
      </c>
    </row>
    <row r="704" spans="1:16" x14ac:dyDescent="0.3">
      <c r="A704">
        <v>703</v>
      </c>
      <c r="B704" t="s">
        <v>721</v>
      </c>
      <c r="C704">
        <v>41</v>
      </c>
      <c r="D704" t="s">
        <v>11</v>
      </c>
      <c r="E704" t="s">
        <v>7</v>
      </c>
      <c r="F704">
        <v>68246</v>
      </c>
      <c r="G704" s="2">
        <v>43676</v>
      </c>
      <c r="H704">
        <v>12837</v>
      </c>
      <c r="I704" t="s">
        <v>22</v>
      </c>
      <c r="J704">
        <v>37</v>
      </c>
      <c r="K704" t="str">
        <f t="shared" si="51"/>
        <v>above</v>
      </c>
      <c r="L704" t="str" cm="1">
        <f t="array" ref="L704">_xlfn.IFS(J704 &gt;= 50, "Excellent", J704 &gt;= 40, "Good", J704 &gt;= 30, "Average", J704 &lt; 30, "Poor")</f>
        <v>Average</v>
      </c>
      <c r="M704" t="b">
        <f t="shared" si="52"/>
        <v>0</v>
      </c>
      <c r="N704" t="b">
        <f t="shared" si="53"/>
        <v>1</v>
      </c>
      <c r="O704" t="b">
        <f t="shared" si="54"/>
        <v>1</v>
      </c>
      <c r="P704">
        <f t="shared" si="55"/>
        <v>3178511</v>
      </c>
    </row>
    <row r="705" spans="1:16" x14ac:dyDescent="0.3">
      <c r="A705">
        <v>704</v>
      </c>
      <c r="B705" t="s">
        <v>722</v>
      </c>
      <c r="C705">
        <v>24</v>
      </c>
      <c r="D705" t="s">
        <v>14</v>
      </c>
      <c r="E705" t="s">
        <v>15</v>
      </c>
      <c r="F705">
        <v>42448</v>
      </c>
      <c r="G705" s="2">
        <v>44560</v>
      </c>
      <c r="H705">
        <v>17605</v>
      </c>
      <c r="I705" t="s">
        <v>29</v>
      </c>
      <c r="J705">
        <v>29</v>
      </c>
      <c r="K705" t="str">
        <f t="shared" si="51"/>
        <v>below</v>
      </c>
      <c r="L705" t="str" cm="1">
        <f t="array" ref="L705">_xlfn.IFS(J705 &gt;= 50, "Excellent", J705 &gt;= 40, "Good", J705 &gt;= 30, "Average", J705 &lt; 30, "Poor")</f>
        <v>Poor</v>
      </c>
      <c r="M705" t="b">
        <f t="shared" si="52"/>
        <v>0</v>
      </c>
      <c r="N705" t="b">
        <f t="shared" si="53"/>
        <v>0</v>
      </c>
      <c r="O705" t="b">
        <f t="shared" si="54"/>
        <v>1</v>
      </c>
      <c r="P705">
        <f t="shared" si="55"/>
        <v>3181744</v>
      </c>
    </row>
    <row r="706" spans="1:16" x14ac:dyDescent="0.3">
      <c r="A706">
        <v>705</v>
      </c>
      <c r="B706" t="s">
        <v>723</v>
      </c>
      <c r="C706">
        <v>50</v>
      </c>
      <c r="D706" t="s">
        <v>11</v>
      </c>
      <c r="E706" t="s">
        <v>15</v>
      </c>
      <c r="F706">
        <v>40441</v>
      </c>
      <c r="G706" s="2">
        <v>45210</v>
      </c>
      <c r="H706">
        <v>26141</v>
      </c>
      <c r="I706" t="s">
        <v>29</v>
      </c>
      <c r="J706">
        <v>26</v>
      </c>
      <c r="K706" t="str">
        <f t="shared" si="51"/>
        <v>below</v>
      </c>
      <c r="L706" t="str" cm="1">
        <f t="array" ref="L706">_xlfn.IFS(J706 &gt;= 50, "Excellent", J706 &gt;= 40, "Good", J706 &gt;= 30, "Average", J706 &lt; 30, "Poor")</f>
        <v>Poor</v>
      </c>
      <c r="M706" t="b">
        <f t="shared" si="52"/>
        <v>0</v>
      </c>
      <c r="N706" t="b">
        <f t="shared" si="53"/>
        <v>0</v>
      </c>
      <c r="O706" t="b">
        <f t="shared" si="54"/>
        <v>1</v>
      </c>
      <c r="P706">
        <f t="shared" si="55"/>
        <v>3135981</v>
      </c>
    </row>
    <row r="707" spans="1:16" x14ac:dyDescent="0.3">
      <c r="A707">
        <v>706</v>
      </c>
      <c r="B707" t="s">
        <v>724</v>
      </c>
      <c r="C707">
        <v>31</v>
      </c>
      <c r="D707" t="s">
        <v>14</v>
      </c>
      <c r="E707" t="s">
        <v>18</v>
      </c>
      <c r="F707">
        <v>76898</v>
      </c>
      <c r="G707" s="2">
        <v>44253</v>
      </c>
      <c r="H707">
        <v>32088</v>
      </c>
      <c r="I707" t="s">
        <v>22</v>
      </c>
      <c r="J707">
        <v>60</v>
      </c>
      <c r="K707" t="str">
        <f t="shared" ref="K707:K770" si="56">IF(F707&gt;50000,"above","below")</f>
        <v>above</v>
      </c>
      <c r="L707" t="str" cm="1">
        <f t="array" ref="L707">_xlfn.IFS(J707 &gt;= 50, "Excellent", J707 &gt;= 40, "Good", J707 &gt;= 30, "Average", J707 &lt; 30, "Poor")</f>
        <v>Excellent</v>
      </c>
      <c r="M707" t="b">
        <f t="shared" ref="M707:M770" si="57">AND(E707 = "HR", I707 = "North", H707 &gt; 15000)</f>
        <v>0</v>
      </c>
      <c r="N707" t="b">
        <f t="shared" ref="N707:N770" si="58">OR(E707 = "IT", F707 &gt; 60000)</f>
        <v>1</v>
      </c>
      <c r="O707" t="b">
        <f t="shared" ref="O707:O770" si="59">NOT(E707 = "Marketing")</f>
        <v>1</v>
      </c>
      <c r="P707">
        <f t="shared" ref="P707:P770" si="60">SUMIF($E$2:$E$1001,"sales",F707:F1706)</f>
        <v>3164528</v>
      </c>
    </row>
    <row r="708" spans="1:16" x14ac:dyDescent="0.3">
      <c r="A708">
        <v>707</v>
      </c>
      <c r="B708" t="s">
        <v>725</v>
      </c>
      <c r="C708">
        <v>42</v>
      </c>
      <c r="D708" t="s">
        <v>14</v>
      </c>
      <c r="E708" t="s">
        <v>21</v>
      </c>
      <c r="F708">
        <v>55185</v>
      </c>
      <c r="G708" s="2">
        <v>43517</v>
      </c>
      <c r="H708">
        <v>32448</v>
      </c>
      <c r="I708" t="s">
        <v>12</v>
      </c>
      <c r="J708">
        <v>34</v>
      </c>
      <c r="K708" t="str">
        <f t="shared" si="56"/>
        <v>above</v>
      </c>
      <c r="L708" t="str" cm="1">
        <f t="array" ref="L708">_xlfn.IFS(J708 &gt;= 50, "Excellent", J708 &gt;= 40, "Good", J708 &gt;= 30, "Average", J708 &lt; 30, "Poor")</f>
        <v>Average</v>
      </c>
      <c r="M708" t="b">
        <f t="shared" si="57"/>
        <v>0</v>
      </c>
      <c r="N708" t="b">
        <f t="shared" si="58"/>
        <v>0</v>
      </c>
      <c r="O708" t="b">
        <f t="shared" si="59"/>
        <v>0</v>
      </c>
      <c r="P708">
        <f t="shared" si="60"/>
        <v>3028162</v>
      </c>
    </row>
    <row r="709" spans="1:16" x14ac:dyDescent="0.3">
      <c r="A709">
        <v>708</v>
      </c>
      <c r="B709" t="s">
        <v>726</v>
      </c>
      <c r="C709">
        <v>25</v>
      </c>
      <c r="D709" t="s">
        <v>11</v>
      </c>
      <c r="E709" t="s">
        <v>7</v>
      </c>
      <c r="F709">
        <v>47255</v>
      </c>
      <c r="G709" s="2">
        <v>45333</v>
      </c>
      <c r="H709">
        <v>15297</v>
      </c>
      <c r="I709" t="s">
        <v>22</v>
      </c>
      <c r="J709">
        <v>23</v>
      </c>
      <c r="K709" t="str">
        <f t="shared" si="56"/>
        <v>below</v>
      </c>
      <c r="L709" t="str" cm="1">
        <f t="array" ref="L709">_xlfn.IFS(J709 &gt;= 50, "Excellent", J709 &gt;= 40, "Good", J709 &gt;= 30, "Average", J709 &lt; 30, "Poor")</f>
        <v>Poor</v>
      </c>
      <c r="M709" t="b">
        <f t="shared" si="57"/>
        <v>0</v>
      </c>
      <c r="N709" t="b">
        <f t="shared" si="58"/>
        <v>0</v>
      </c>
      <c r="O709" t="b">
        <f t="shared" si="59"/>
        <v>1</v>
      </c>
      <c r="P709">
        <f t="shared" si="60"/>
        <v>3012852</v>
      </c>
    </row>
    <row r="710" spans="1:16" x14ac:dyDescent="0.3">
      <c r="A710">
        <v>709</v>
      </c>
      <c r="B710" t="s">
        <v>727</v>
      </c>
      <c r="C710">
        <v>42</v>
      </c>
      <c r="D710" t="s">
        <v>14</v>
      </c>
      <c r="E710" t="s">
        <v>25</v>
      </c>
      <c r="F710">
        <v>30995</v>
      </c>
      <c r="G710" s="2">
        <v>42204</v>
      </c>
      <c r="H710">
        <v>15362</v>
      </c>
      <c r="I710" t="s">
        <v>12</v>
      </c>
      <c r="J710">
        <v>35</v>
      </c>
      <c r="K710" t="str">
        <f t="shared" si="56"/>
        <v>below</v>
      </c>
      <c r="L710" t="str" cm="1">
        <f t="array" ref="L710">_xlfn.IFS(J710 &gt;= 50, "Excellent", J710 &gt;= 40, "Good", J710 &gt;= 30, "Average", J710 &lt; 30, "Poor")</f>
        <v>Average</v>
      </c>
      <c r="M710" t="b">
        <f t="shared" si="57"/>
        <v>0</v>
      </c>
      <c r="N710" t="b">
        <f t="shared" si="58"/>
        <v>1</v>
      </c>
      <c r="O710" t="b">
        <f t="shared" si="59"/>
        <v>1</v>
      </c>
      <c r="P710">
        <f t="shared" si="60"/>
        <v>3285643</v>
      </c>
    </row>
    <row r="711" spans="1:16" x14ac:dyDescent="0.3">
      <c r="A711">
        <v>710</v>
      </c>
      <c r="B711" t="s">
        <v>728</v>
      </c>
      <c r="C711">
        <v>44</v>
      </c>
      <c r="D711" t="s">
        <v>11</v>
      </c>
      <c r="E711" t="s">
        <v>21</v>
      </c>
      <c r="F711">
        <v>39611</v>
      </c>
      <c r="G711" s="2">
        <v>42827</v>
      </c>
      <c r="H711">
        <v>32763</v>
      </c>
      <c r="I711" t="s">
        <v>22</v>
      </c>
      <c r="J711">
        <v>54</v>
      </c>
      <c r="K711" t="str">
        <f t="shared" si="56"/>
        <v>below</v>
      </c>
      <c r="L711" t="str" cm="1">
        <f t="array" ref="L711">_xlfn.IFS(J711 &gt;= 50, "Excellent", J711 &gt;= 40, "Good", J711 &gt;= 30, "Average", J711 &lt; 30, "Poor")</f>
        <v>Excellent</v>
      </c>
      <c r="M711" t="b">
        <f t="shared" si="57"/>
        <v>0</v>
      </c>
      <c r="N711" t="b">
        <f t="shared" si="58"/>
        <v>0</v>
      </c>
      <c r="O711" t="b">
        <f t="shared" si="59"/>
        <v>0</v>
      </c>
      <c r="P711">
        <f t="shared" si="60"/>
        <v>2928632</v>
      </c>
    </row>
    <row r="712" spans="1:16" x14ac:dyDescent="0.3">
      <c r="A712">
        <v>711</v>
      </c>
      <c r="B712" t="s">
        <v>635</v>
      </c>
      <c r="C712">
        <v>37</v>
      </c>
      <c r="D712" t="s">
        <v>11</v>
      </c>
      <c r="E712" t="s">
        <v>7</v>
      </c>
      <c r="F712">
        <v>47725</v>
      </c>
      <c r="G712" s="2">
        <v>44519</v>
      </c>
      <c r="H712">
        <v>21668</v>
      </c>
      <c r="I712" t="s">
        <v>29</v>
      </c>
      <c r="J712">
        <v>29</v>
      </c>
      <c r="K712" t="str">
        <f t="shared" si="56"/>
        <v>below</v>
      </c>
      <c r="L712" t="str" cm="1">
        <f t="array" ref="L712">_xlfn.IFS(J712 &gt;= 50, "Excellent", J712 &gt;= 40, "Good", J712 &gt;= 30, "Average", J712 &lt; 30, "Poor")</f>
        <v>Poor</v>
      </c>
      <c r="M712" t="b">
        <f t="shared" si="57"/>
        <v>0</v>
      </c>
      <c r="N712" t="b">
        <f t="shared" si="58"/>
        <v>0</v>
      </c>
      <c r="O712" t="b">
        <f t="shared" si="59"/>
        <v>1</v>
      </c>
      <c r="P712">
        <f t="shared" si="60"/>
        <v>3059167</v>
      </c>
    </row>
    <row r="713" spans="1:16" x14ac:dyDescent="0.3">
      <c r="A713">
        <v>712</v>
      </c>
      <c r="B713" t="s">
        <v>729</v>
      </c>
      <c r="C713">
        <v>26</v>
      </c>
      <c r="D713" t="s">
        <v>14</v>
      </c>
      <c r="E713" t="s">
        <v>15</v>
      </c>
      <c r="F713">
        <v>53507</v>
      </c>
      <c r="G713" s="2">
        <v>42824</v>
      </c>
      <c r="H713">
        <v>29777</v>
      </c>
      <c r="I713" t="s">
        <v>12</v>
      </c>
      <c r="J713">
        <v>20</v>
      </c>
      <c r="K713" t="str">
        <f t="shared" si="56"/>
        <v>above</v>
      </c>
      <c r="L713" t="str" cm="1">
        <f t="array" ref="L713">_xlfn.IFS(J713 &gt;= 50, "Excellent", J713 &gt;= 40, "Good", J713 &gt;= 30, "Average", J713 &lt; 30, "Poor")</f>
        <v>Poor</v>
      </c>
      <c r="M713" t="b">
        <f t="shared" si="57"/>
        <v>0</v>
      </c>
      <c r="N713" t="b">
        <f t="shared" si="58"/>
        <v>0</v>
      </c>
      <c r="O713" t="b">
        <f t="shared" si="59"/>
        <v>1</v>
      </c>
      <c r="P713">
        <f t="shared" si="60"/>
        <v>2818237</v>
      </c>
    </row>
    <row r="714" spans="1:16" x14ac:dyDescent="0.3">
      <c r="A714">
        <v>713</v>
      </c>
      <c r="B714" t="s">
        <v>730</v>
      </c>
      <c r="C714">
        <v>32</v>
      </c>
      <c r="D714" t="s">
        <v>11</v>
      </c>
      <c r="E714" t="s">
        <v>21</v>
      </c>
      <c r="F714">
        <v>55839</v>
      </c>
      <c r="G714" s="2">
        <v>42478</v>
      </c>
      <c r="H714">
        <v>30608</v>
      </c>
      <c r="I714" t="s">
        <v>22</v>
      </c>
      <c r="J714">
        <v>54</v>
      </c>
      <c r="K714" t="str">
        <f t="shared" si="56"/>
        <v>above</v>
      </c>
      <c r="L714" t="str" cm="1">
        <f t="array" ref="L714">_xlfn.IFS(J714 &gt;= 50, "Excellent", J714 &gt;= 40, "Good", J714 &gt;= 30, "Average", J714 &lt; 30, "Poor")</f>
        <v>Excellent</v>
      </c>
      <c r="M714" t="b">
        <f t="shared" si="57"/>
        <v>0</v>
      </c>
      <c r="N714" t="b">
        <f t="shared" si="58"/>
        <v>0</v>
      </c>
      <c r="O714" t="b">
        <f t="shared" si="59"/>
        <v>0</v>
      </c>
      <c r="P714">
        <f t="shared" si="60"/>
        <v>2776498</v>
      </c>
    </row>
    <row r="715" spans="1:16" x14ac:dyDescent="0.3">
      <c r="A715">
        <v>714</v>
      </c>
      <c r="B715" t="s">
        <v>731</v>
      </c>
      <c r="C715">
        <v>37</v>
      </c>
      <c r="D715" t="s">
        <v>14</v>
      </c>
      <c r="E715" t="s">
        <v>25</v>
      </c>
      <c r="F715">
        <v>59580</v>
      </c>
      <c r="G715" s="2">
        <v>44431</v>
      </c>
      <c r="H715">
        <v>31890</v>
      </c>
      <c r="I715" t="s">
        <v>29</v>
      </c>
      <c r="J715">
        <v>47</v>
      </c>
      <c r="K715" t="str">
        <f t="shared" si="56"/>
        <v>above</v>
      </c>
      <c r="L715" t="str" cm="1">
        <f t="array" ref="L715">_xlfn.IFS(J715 &gt;= 50, "Excellent", J715 &gt;= 40, "Good", J715 &gt;= 30, "Average", J715 &lt; 30, "Poor")</f>
        <v>Good</v>
      </c>
      <c r="M715" t="b">
        <f t="shared" si="57"/>
        <v>0</v>
      </c>
      <c r="N715" t="b">
        <f t="shared" si="58"/>
        <v>1</v>
      </c>
      <c r="O715" t="b">
        <f t="shared" si="59"/>
        <v>1</v>
      </c>
      <c r="P715">
        <f t="shared" si="60"/>
        <v>2578181</v>
      </c>
    </row>
    <row r="716" spans="1:16" x14ac:dyDescent="0.3">
      <c r="A716">
        <v>715</v>
      </c>
      <c r="B716" t="s">
        <v>732</v>
      </c>
      <c r="C716">
        <v>48</v>
      </c>
      <c r="D716" t="s">
        <v>14</v>
      </c>
      <c r="E716" t="s">
        <v>21</v>
      </c>
      <c r="F716">
        <v>75971</v>
      </c>
      <c r="G716" s="2">
        <v>42032</v>
      </c>
      <c r="H716">
        <v>11331</v>
      </c>
      <c r="I716" t="s">
        <v>16</v>
      </c>
      <c r="J716">
        <v>26</v>
      </c>
      <c r="K716" t="str">
        <f t="shared" si="56"/>
        <v>above</v>
      </c>
      <c r="L716" t="str" cm="1">
        <f t="array" ref="L716">_xlfn.IFS(J716 &gt;= 50, "Excellent", J716 &gt;= 40, "Good", J716 &gt;= 30, "Average", J716 &lt; 30, "Poor")</f>
        <v>Poor</v>
      </c>
      <c r="M716" t="b">
        <f t="shared" si="57"/>
        <v>0</v>
      </c>
      <c r="N716" t="b">
        <f t="shared" si="58"/>
        <v>1</v>
      </c>
      <c r="O716" t="b">
        <f t="shared" si="59"/>
        <v>0</v>
      </c>
      <c r="P716">
        <f t="shared" si="60"/>
        <v>3026411</v>
      </c>
    </row>
    <row r="717" spans="1:16" x14ac:dyDescent="0.3">
      <c r="A717">
        <v>716</v>
      </c>
      <c r="B717" t="s">
        <v>733</v>
      </c>
      <c r="C717">
        <v>23</v>
      </c>
      <c r="D717" t="s">
        <v>11</v>
      </c>
      <c r="E717" t="s">
        <v>18</v>
      </c>
      <c r="F717">
        <v>78229</v>
      </c>
      <c r="G717" s="2">
        <v>43060</v>
      </c>
      <c r="H717">
        <v>23557</v>
      </c>
      <c r="I717" t="s">
        <v>12</v>
      </c>
      <c r="J717">
        <v>28</v>
      </c>
      <c r="K717" t="str">
        <f t="shared" si="56"/>
        <v>above</v>
      </c>
      <c r="L717" t="str" cm="1">
        <f t="array" ref="L717">_xlfn.IFS(J717 &gt;= 50, "Excellent", J717 &gt;= 40, "Good", J717 &gt;= 30, "Average", J717 &lt; 30, "Poor")</f>
        <v>Poor</v>
      </c>
      <c r="M717" t="b">
        <f t="shared" si="57"/>
        <v>1</v>
      </c>
      <c r="N717" t="b">
        <f t="shared" si="58"/>
        <v>1</v>
      </c>
      <c r="O717" t="b">
        <f t="shared" si="59"/>
        <v>1</v>
      </c>
      <c r="P717">
        <f t="shared" si="60"/>
        <v>2827310</v>
      </c>
    </row>
    <row r="718" spans="1:16" x14ac:dyDescent="0.3">
      <c r="A718">
        <v>717</v>
      </c>
      <c r="B718" t="s">
        <v>734</v>
      </c>
      <c r="C718">
        <v>44</v>
      </c>
      <c r="D718" t="s">
        <v>11</v>
      </c>
      <c r="E718" t="s">
        <v>15</v>
      </c>
      <c r="F718">
        <v>69578</v>
      </c>
      <c r="G718" s="2">
        <v>45320</v>
      </c>
      <c r="H718">
        <v>25979</v>
      </c>
      <c r="I718" t="s">
        <v>16</v>
      </c>
      <c r="J718">
        <v>25</v>
      </c>
      <c r="K718" t="str">
        <f t="shared" si="56"/>
        <v>above</v>
      </c>
      <c r="L718" t="str" cm="1">
        <f t="array" ref="L718">_xlfn.IFS(J718 &gt;= 50, "Excellent", J718 &gt;= 40, "Good", J718 &gt;= 30, "Average", J718 &lt; 30, "Poor")</f>
        <v>Poor</v>
      </c>
      <c r="M718" t="b">
        <f t="shared" si="57"/>
        <v>0</v>
      </c>
      <c r="N718" t="b">
        <f t="shared" si="58"/>
        <v>1</v>
      </c>
      <c r="O718" t="b">
        <f t="shared" si="59"/>
        <v>1</v>
      </c>
      <c r="P718">
        <f t="shared" si="60"/>
        <v>2846228</v>
      </c>
    </row>
    <row r="719" spans="1:16" x14ac:dyDescent="0.3">
      <c r="A719">
        <v>718</v>
      </c>
      <c r="B719" t="s">
        <v>735</v>
      </c>
      <c r="C719">
        <v>27</v>
      </c>
      <c r="D719" t="s">
        <v>11</v>
      </c>
      <c r="E719" t="s">
        <v>25</v>
      </c>
      <c r="F719">
        <v>64230</v>
      </c>
      <c r="G719" s="2">
        <v>42493</v>
      </c>
      <c r="H719">
        <v>16956</v>
      </c>
      <c r="I719" t="s">
        <v>29</v>
      </c>
      <c r="J719">
        <v>29</v>
      </c>
      <c r="K719" t="str">
        <f t="shared" si="56"/>
        <v>above</v>
      </c>
      <c r="L719" t="str" cm="1">
        <f t="array" ref="L719">_xlfn.IFS(J719 &gt;= 50, "Excellent", J719 &gt;= 40, "Good", J719 &gt;= 30, "Average", J719 &lt; 30, "Poor")</f>
        <v>Poor</v>
      </c>
      <c r="M719" t="b">
        <f t="shared" si="57"/>
        <v>0</v>
      </c>
      <c r="N719" t="b">
        <f t="shared" si="58"/>
        <v>1</v>
      </c>
      <c r="O719" t="b">
        <f t="shared" si="59"/>
        <v>1</v>
      </c>
      <c r="P719">
        <f t="shared" si="60"/>
        <v>3017171</v>
      </c>
    </row>
    <row r="720" spans="1:16" x14ac:dyDescent="0.3">
      <c r="A720">
        <v>719</v>
      </c>
      <c r="B720" t="s">
        <v>736</v>
      </c>
      <c r="C720">
        <v>45</v>
      </c>
      <c r="D720" t="s">
        <v>14</v>
      </c>
      <c r="E720" t="s">
        <v>18</v>
      </c>
      <c r="F720">
        <v>34190</v>
      </c>
      <c r="G720" s="2">
        <v>42094</v>
      </c>
      <c r="H720">
        <v>19530</v>
      </c>
      <c r="I720" t="s">
        <v>22</v>
      </c>
      <c r="J720">
        <v>40</v>
      </c>
      <c r="K720" t="str">
        <f t="shared" si="56"/>
        <v>below</v>
      </c>
      <c r="L720" t="str" cm="1">
        <f t="array" ref="L720">_xlfn.IFS(J720 &gt;= 50, "Excellent", J720 &gt;= 40, "Good", J720 &gt;= 30, "Average", J720 &lt; 30, "Poor")</f>
        <v>Good</v>
      </c>
      <c r="M720" t="b">
        <f t="shared" si="57"/>
        <v>0</v>
      </c>
      <c r="N720" t="b">
        <f t="shared" si="58"/>
        <v>0</v>
      </c>
      <c r="O720" t="b">
        <f t="shared" si="59"/>
        <v>1</v>
      </c>
      <c r="P720">
        <f t="shared" si="60"/>
        <v>2951467</v>
      </c>
    </row>
    <row r="721" spans="1:16" x14ac:dyDescent="0.3">
      <c r="A721">
        <v>720</v>
      </c>
      <c r="B721" t="s">
        <v>737</v>
      </c>
      <c r="C721">
        <v>34</v>
      </c>
      <c r="D721" t="s">
        <v>14</v>
      </c>
      <c r="E721" t="s">
        <v>25</v>
      </c>
      <c r="F721">
        <v>46801</v>
      </c>
      <c r="G721" s="2">
        <v>44559</v>
      </c>
      <c r="H721">
        <v>36001</v>
      </c>
      <c r="I721" t="s">
        <v>12</v>
      </c>
      <c r="J721">
        <v>26</v>
      </c>
      <c r="K721" t="str">
        <f t="shared" si="56"/>
        <v>below</v>
      </c>
      <c r="L721" t="str" cm="1">
        <f t="array" ref="L721">_xlfn.IFS(J721 &gt;= 50, "Excellent", J721 &gt;= 40, "Good", J721 &gt;= 30, "Average", J721 &lt; 30, "Poor")</f>
        <v>Poor</v>
      </c>
      <c r="M721" t="b">
        <f t="shared" si="57"/>
        <v>0</v>
      </c>
      <c r="N721" t="b">
        <f t="shared" si="58"/>
        <v>1</v>
      </c>
      <c r="O721" t="b">
        <f t="shared" si="59"/>
        <v>1</v>
      </c>
      <c r="P721">
        <f t="shared" si="60"/>
        <v>2852630</v>
      </c>
    </row>
    <row r="722" spans="1:16" x14ac:dyDescent="0.3">
      <c r="A722">
        <v>721</v>
      </c>
      <c r="B722" t="s">
        <v>738</v>
      </c>
      <c r="C722">
        <v>49</v>
      </c>
      <c r="D722" t="s">
        <v>11</v>
      </c>
      <c r="E722" t="s">
        <v>18</v>
      </c>
      <c r="F722">
        <v>38488</v>
      </c>
      <c r="G722" s="2">
        <v>45051</v>
      </c>
      <c r="H722">
        <v>28491</v>
      </c>
      <c r="I722" t="s">
        <v>22</v>
      </c>
      <c r="J722">
        <v>20</v>
      </c>
      <c r="K722" t="str">
        <f t="shared" si="56"/>
        <v>below</v>
      </c>
      <c r="L722" t="str" cm="1">
        <f t="array" ref="L722">_xlfn.IFS(J722 &gt;= 50, "Excellent", J722 &gt;= 40, "Good", J722 &gt;= 30, "Average", J722 &lt; 30, "Poor")</f>
        <v>Poor</v>
      </c>
      <c r="M722" t="b">
        <f t="shared" si="57"/>
        <v>0</v>
      </c>
      <c r="N722" t="b">
        <f t="shared" si="58"/>
        <v>0</v>
      </c>
      <c r="O722" t="b">
        <f t="shared" si="59"/>
        <v>1</v>
      </c>
      <c r="P722">
        <f t="shared" si="60"/>
        <v>2934284</v>
      </c>
    </row>
    <row r="723" spans="1:16" x14ac:dyDescent="0.3">
      <c r="A723">
        <v>722</v>
      </c>
      <c r="B723" t="s">
        <v>739</v>
      </c>
      <c r="C723">
        <v>24</v>
      </c>
      <c r="D723" t="s">
        <v>14</v>
      </c>
      <c r="E723" t="s">
        <v>7</v>
      </c>
      <c r="F723">
        <v>51880</v>
      </c>
      <c r="G723" s="2">
        <v>43106</v>
      </c>
      <c r="H723">
        <v>26307</v>
      </c>
      <c r="I723" t="s">
        <v>29</v>
      </c>
      <c r="J723">
        <v>33</v>
      </c>
      <c r="K723" t="str">
        <f t="shared" si="56"/>
        <v>above</v>
      </c>
      <c r="L723" t="str" cm="1">
        <f t="array" ref="L723">_xlfn.IFS(J723 &gt;= 50, "Excellent", J723 &gt;= 40, "Good", J723 &gt;= 30, "Average", J723 &lt; 30, "Poor")</f>
        <v>Average</v>
      </c>
      <c r="M723" t="b">
        <f t="shared" si="57"/>
        <v>0</v>
      </c>
      <c r="N723" t="b">
        <f t="shared" si="58"/>
        <v>0</v>
      </c>
      <c r="O723" t="b">
        <f t="shared" si="59"/>
        <v>1</v>
      </c>
      <c r="P723">
        <f t="shared" si="60"/>
        <v>2990078</v>
      </c>
    </row>
    <row r="724" spans="1:16" x14ac:dyDescent="0.3">
      <c r="A724">
        <v>723</v>
      </c>
      <c r="B724" t="s">
        <v>740</v>
      </c>
      <c r="C724">
        <v>53</v>
      </c>
      <c r="D724" t="s">
        <v>11</v>
      </c>
      <c r="E724" t="s">
        <v>15</v>
      </c>
      <c r="F724">
        <v>60785</v>
      </c>
      <c r="G724" s="2">
        <v>42199</v>
      </c>
      <c r="H724">
        <v>24717</v>
      </c>
      <c r="I724" t="s">
        <v>16</v>
      </c>
      <c r="J724">
        <v>56</v>
      </c>
      <c r="K724" t="str">
        <f t="shared" si="56"/>
        <v>above</v>
      </c>
      <c r="L724" t="str" cm="1">
        <f t="array" ref="L724">_xlfn.IFS(J724 &gt;= 50, "Excellent", J724 &gt;= 40, "Good", J724 &gt;= 30, "Average", J724 &lt; 30, "Poor")</f>
        <v>Excellent</v>
      </c>
      <c r="M724" t="b">
        <f t="shared" si="57"/>
        <v>0</v>
      </c>
      <c r="N724" t="b">
        <f t="shared" si="58"/>
        <v>1</v>
      </c>
      <c r="O724" t="b">
        <f t="shared" si="59"/>
        <v>1</v>
      </c>
      <c r="P724">
        <f t="shared" si="60"/>
        <v>2881314</v>
      </c>
    </row>
    <row r="725" spans="1:16" x14ac:dyDescent="0.3">
      <c r="A725">
        <v>724</v>
      </c>
      <c r="B725" t="s">
        <v>741</v>
      </c>
      <c r="C725">
        <v>44</v>
      </c>
      <c r="D725" t="s">
        <v>14</v>
      </c>
      <c r="E725" t="s">
        <v>15</v>
      </c>
      <c r="F725">
        <v>48072</v>
      </c>
      <c r="G725" s="2">
        <v>42020</v>
      </c>
      <c r="H725">
        <v>37016</v>
      </c>
      <c r="I725" t="s">
        <v>29</v>
      </c>
      <c r="J725">
        <v>22</v>
      </c>
      <c r="K725" t="str">
        <f t="shared" si="56"/>
        <v>below</v>
      </c>
      <c r="L725" t="str" cm="1">
        <f t="array" ref="L725">_xlfn.IFS(J725 &gt;= 50, "Excellent", J725 &gt;= 40, "Good", J725 &gt;= 30, "Average", J725 &lt; 30, "Poor")</f>
        <v>Poor</v>
      </c>
      <c r="M725" t="b">
        <f t="shared" si="57"/>
        <v>0</v>
      </c>
      <c r="N725" t="b">
        <f t="shared" si="58"/>
        <v>0</v>
      </c>
      <c r="O725" t="b">
        <f t="shared" si="59"/>
        <v>1</v>
      </c>
      <c r="P725">
        <f t="shared" si="60"/>
        <v>2708294</v>
      </c>
    </row>
    <row r="726" spans="1:16" x14ac:dyDescent="0.3">
      <c r="A726">
        <v>725</v>
      </c>
      <c r="B726" t="s">
        <v>742</v>
      </c>
      <c r="C726">
        <v>57</v>
      </c>
      <c r="D726" t="s">
        <v>14</v>
      </c>
      <c r="E726" t="s">
        <v>18</v>
      </c>
      <c r="F726">
        <v>36114</v>
      </c>
      <c r="G726" s="2">
        <v>44678</v>
      </c>
      <c r="H726">
        <v>13128</v>
      </c>
      <c r="I726" t="s">
        <v>22</v>
      </c>
      <c r="J726">
        <v>37</v>
      </c>
      <c r="K726" t="str">
        <f t="shared" si="56"/>
        <v>below</v>
      </c>
      <c r="L726" t="str" cm="1">
        <f t="array" ref="L726">_xlfn.IFS(J726 &gt;= 50, "Excellent", J726 &gt;= 40, "Good", J726 &gt;= 30, "Average", J726 &lt; 30, "Poor")</f>
        <v>Average</v>
      </c>
      <c r="M726" t="b">
        <f t="shared" si="57"/>
        <v>0</v>
      </c>
      <c r="N726" t="b">
        <f t="shared" si="58"/>
        <v>0</v>
      </c>
      <c r="O726" t="b">
        <f t="shared" si="59"/>
        <v>1</v>
      </c>
      <c r="P726">
        <f t="shared" si="60"/>
        <v>2758435</v>
      </c>
    </row>
    <row r="727" spans="1:16" x14ac:dyDescent="0.3">
      <c r="A727">
        <v>726</v>
      </c>
      <c r="B727" t="s">
        <v>743</v>
      </c>
      <c r="C727">
        <v>51</v>
      </c>
      <c r="D727" t="s">
        <v>14</v>
      </c>
      <c r="E727" t="s">
        <v>21</v>
      </c>
      <c r="F727">
        <v>70061</v>
      </c>
      <c r="G727" s="2">
        <v>41877</v>
      </c>
      <c r="H727">
        <v>24763</v>
      </c>
      <c r="I727" t="s">
        <v>22</v>
      </c>
      <c r="J727">
        <v>29</v>
      </c>
      <c r="K727" t="str">
        <f t="shared" si="56"/>
        <v>above</v>
      </c>
      <c r="L727" t="str" cm="1">
        <f t="array" ref="L727">_xlfn.IFS(J727 &gt;= 50, "Excellent", J727 &gt;= 40, "Good", J727 &gt;= 30, "Average", J727 &lt; 30, "Poor")</f>
        <v>Poor</v>
      </c>
      <c r="M727" t="b">
        <f t="shared" si="57"/>
        <v>0</v>
      </c>
      <c r="N727" t="b">
        <f t="shared" si="58"/>
        <v>1</v>
      </c>
      <c r="O727" t="b">
        <f t="shared" si="59"/>
        <v>0</v>
      </c>
      <c r="P727">
        <f t="shared" si="60"/>
        <v>2915697</v>
      </c>
    </row>
    <row r="728" spans="1:16" x14ac:dyDescent="0.3">
      <c r="A728">
        <v>727</v>
      </c>
      <c r="B728" t="s">
        <v>744</v>
      </c>
      <c r="C728">
        <v>31</v>
      </c>
      <c r="D728" t="s">
        <v>11</v>
      </c>
      <c r="E728" t="s">
        <v>7</v>
      </c>
      <c r="F728">
        <v>67540</v>
      </c>
      <c r="G728" s="2">
        <v>41935</v>
      </c>
      <c r="H728">
        <v>36278</v>
      </c>
      <c r="I728" t="s">
        <v>12</v>
      </c>
      <c r="J728">
        <v>56</v>
      </c>
      <c r="K728" t="str">
        <f t="shared" si="56"/>
        <v>above</v>
      </c>
      <c r="L728" t="str" cm="1">
        <f t="array" ref="L728">_xlfn.IFS(J728 &gt;= 50, "Excellent", J728 &gt;= 40, "Good", J728 &gt;= 30, "Average", J728 &lt; 30, "Poor")</f>
        <v>Excellent</v>
      </c>
      <c r="M728" t="b">
        <f t="shared" si="57"/>
        <v>0</v>
      </c>
      <c r="N728" t="b">
        <f t="shared" si="58"/>
        <v>1</v>
      </c>
      <c r="O728" t="b">
        <f t="shared" si="59"/>
        <v>1</v>
      </c>
      <c r="P728">
        <f t="shared" si="60"/>
        <v>2708471</v>
      </c>
    </row>
    <row r="729" spans="1:16" x14ac:dyDescent="0.3">
      <c r="A729">
        <v>728</v>
      </c>
      <c r="B729" t="s">
        <v>745</v>
      </c>
      <c r="C729">
        <v>42</v>
      </c>
      <c r="D729" t="s">
        <v>11</v>
      </c>
      <c r="E729" t="s">
        <v>21</v>
      </c>
      <c r="F729">
        <v>57243</v>
      </c>
      <c r="G729" s="2">
        <v>42003</v>
      </c>
      <c r="H729">
        <v>11475</v>
      </c>
      <c r="I729" t="s">
        <v>29</v>
      </c>
      <c r="J729">
        <v>35</v>
      </c>
      <c r="K729" t="str">
        <f t="shared" si="56"/>
        <v>above</v>
      </c>
      <c r="L729" t="str" cm="1">
        <f t="array" ref="L729">_xlfn.IFS(J729 &gt;= 50, "Excellent", J729 &gt;= 40, "Good", J729 &gt;= 30, "Average", J729 &lt; 30, "Poor")</f>
        <v>Average</v>
      </c>
      <c r="M729" t="b">
        <f t="shared" si="57"/>
        <v>0</v>
      </c>
      <c r="N729" t="b">
        <f t="shared" si="58"/>
        <v>0</v>
      </c>
      <c r="O729" t="b">
        <f t="shared" si="59"/>
        <v>0</v>
      </c>
      <c r="P729">
        <f t="shared" si="60"/>
        <v>2683071</v>
      </c>
    </row>
    <row r="730" spans="1:16" x14ac:dyDescent="0.3">
      <c r="A730">
        <v>729</v>
      </c>
      <c r="B730" t="s">
        <v>746</v>
      </c>
      <c r="C730">
        <v>38</v>
      </c>
      <c r="D730" t="s">
        <v>11</v>
      </c>
      <c r="E730" t="s">
        <v>25</v>
      </c>
      <c r="F730">
        <v>69941</v>
      </c>
      <c r="G730" s="2">
        <v>41845</v>
      </c>
      <c r="H730">
        <v>17951</v>
      </c>
      <c r="I730" t="s">
        <v>16</v>
      </c>
      <c r="J730">
        <v>28</v>
      </c>
      <c r="K730" t="str">
        <f t="shared" si="56"/>
        <v>above</v>
      </c>
      <c r="L730" t="str" cm="1">
        <f t="array" ref="L730">_xlfn.IFS(J730 &gt;= 50, "Excellent", J730 &gt;= 40, "Good", J730 &gt;= 30, "Average", J730 &lt; 30, "Poor")</f>
        <v>Poor</v>
      </c>
      <c r="M730" t="b">
        <f t="shared" si="57"/>
        <v>0</v>
      </c>
      <c r="N730" t="b">
        <f t="shared" si="58"/>
        <v>1</v>
      </c>
      <c r="O730" t="b">
        <f t="shared" si="59"/>
        <v>1</v>
      </c>
      <c r="P730">
        <f t="shared" si="60"/>
        <v>2761427</v>
      </c>
    </row>
    <row r="731" spans="1:16" x14ac:dyDescent="0.3">
      <c r="A731">
        <v>730</v>
      </c>
      <c r="B731" t="s">
        <v>747</v>
      </c>
      <c r="C731">
        <v>21</v>
      </c>
      <c r="D731" t="s">
        <v>14</v>
      </c>
      <c r="E731" t="s">
        <v>7</v>
      </c>
      <c r="F731">
        <v>67663</v>
      </c>
      <c r="G731" s="2">
        <v>44526</v>
      </c>
      <c r="H731">
        <v>32160</v>
      </c>
      <c r="I731" t="s">
        <v>16</v>
      </c>
      <c r="J731">
        <v>50</v>
      </c>
      <c r="K731" t="str">
        <f t="shared" si="56"/>
        <v>above</v>
      </c>
      <c r="L731" t="str" cm="1">
        <f t="array" ref="L731">_xlfn.IFS(J731 &gt;= 50, "Excellent", J731 &gt;= 40, "Good", J731 &gt;= 30, "Average", J731 &lt; 30, "Poor")</f>
        <v>Excellent</v>
      </c>
      <c r="M731" t="b">
        <f t="shared" si="57"/>
        <v>0</v>
      </c>
      <c r="N731" t="b">
        <f t="shared" si="58"/>
        <v>1</v>
      </c>
      <c r="O731" t="b">
        <f t="shared" si="59"/>
        <v>1</v>
      </c>
      <c r="P731">
        <f t="shared" si="60"/>
        <v>2791857</v>
      </c>
    </row>
    <row r="732" spans="1:16" x14ac:dyDescent="0.3">
      <c r="A732">
        <v>731</v>
      </c>
      <c r="B732" t="s">
        <v>748</v>
      </c>
      <c r="C732">
        <v>45</v>
      </c>
      <c r="D732" t="s">
        <v>11</v>
      </c>
      <c r="E732" t="s">
        <v>7</v>
      </c>
      <c r="F732">
        <v>51142</v>
      </c>
      <c r="G732" s="2">
        <v>44318</v>
      </c>
      <c r="H732">
        <v>37626</v>
      </c>
      <c r="I732" t="s">
        <v>29</v>
      </c>
      <c r="J732">
        <v>40</v>
      </c>
      <c r="K732" t="str">
        <f t="shared" si="56"/>
        <v>above</v>
      </c>
      <c r="L732" t="str" cm="1">
        <f t="array" ref="L732">_xlfn.IFS(J732 &gt;= 50, "Excellent", J732 &gt;= 40, "Good", J732 &gt;= 30, "Average", J732 &lt; 30, "Poor")</f>
        <v>Good</v>
      </c>
      <c r="M732" t="b">
        <f t="shared" si="57"/>
        <v>0</v>
      </c>
      <c r="N732" t="b">
        <f t="shared" si="58"/>
        <v>0</v>
      </c>
      <c r="O732" t="b">
        <f t="shared" si="59"/>
        <v>1</v>
      </c>
      <c r="P732">
        <f t="shared" si="60"/>
        <v>2554120</v>
      </c>
    </row>
    <row r="733" spans="1:16" x14ac:dyDescent="0.3">
      <c r="A733">
        <v>732</v>
      </c>
      <c r="B733" t="s">
        <v>749</v>
      </c>
      <c r="C733">
        <v>34</v>
      </c>
      <c r="D733" t="s">
        <v>14</v>
      </c>
      <c r="E733" t="s">
        <v>18</v>
      </c>
      <c r="F733">
        <v>65997</v>
      </c>
      <c r="G733" s="2">
        <v>43467</v>
      </c>
      <c r="H733">
        <v>22408</v>
      </c>
      <c r="I733" t="s">
        <v>16</v>
      </c>
      <c r="J733">
        <v>31</v>
      </c>
      <c r="K733" t="str">
        <f t="shared" si="56"/>
        <v>above</v>
      </c>
      <c r="L733" t="str" cm="1">
        <f t="array" ref="L733">_xlfn.IFS(J733 &gt;= 50, "Excellent", J733 &gt;= 40, "Good", J733 &gt;= 30, "Average", J733 &lt; 30, "Poor")</f>
        <v>Average</v>
      </c>
      <c r="M733" t="b">
        <f t="shared" si="57"/>
        <v>0</v>
      </c>
      <c r="N733" t="b">
        <f t="shared" si="58"/>
        <v>1</v>
      </c>
      <c r="O733" t="b">
        <f t="shared" si="59"/>
        <v>1</v>
      </c>
      <c r="P733">
        <f t="shared" si="60"/>
        <v>2547437</v>
      </c>
    </row>
    <row r="734" spans="1:16" x14ac:dyDescent="0.3">
      <c r="A734">
        <v>733</v>
      </c>
      <c r="B734" t="s">
        <v>750</v>
      </c>
      <c r="C734">
        <v>48</v>
      </c>
      <c r="D734" t="s">
        <v>11</v>
      </c>
      <c r="E734" t="s">
        <v>25</v>
      </c>
      <c r="F734">
        <v>42560</v>
      </c>
      <c r="G734" s="2">
        <v>43429</v>
      </c>
      <c r="H734">
        <v>15991</v>
      </c>
      <c r="I734" t="s">
        <v>22</v>
      </c>
      <c r="J734">
        <v>57</v>
      </c>
      <c r="K734" t="str">
        <f t="shared" si="56"/>
        <v>below</v>
      </c>
      <c r="L734" t="str" cm="1">
        <f t="array" ref="L734">_xlfn.IFS(J734 &gt;= 50, "Excellent", J734 &gt;= 40, "Good", J734 &gt;= 30, "Average", J734 &lt; 30, "Poor")</f>
        <v>Excellent</v>
      </c>
      <c r="M734" t="b">
        <f t="shared" si="57"/>
        <v>0</v>
      </c>
      <c r="N734" t="b">
        <f t="shared" si="58"/>
        <v>1</v>
      </c>
      <c r="O734" t="b">
        <f t="shared" si="59"/>
        <v>1</v>
      </c>
      <c r="P734">
        <f t="shared" si="60"/>
        <v>2745814</v>
      </c>
    </row>
    <row r="735" spans="1:16" x14ac:dyDescent="0.3">
      <c r="A735">
        <v>734</v>
      </c>
      <c r="B735" t="s">
        <v>751</v>
      </c>
      <c r="C735">
        <v>55</v>
      </c>
      <c r="D735" t="s">
        <v>14</v>
      </c>
      <c r="E735" t="s">
        <v>21</v>
      </c>
      <c r="F735">
        <v>38269</v>
      </c>
      <c r="G735" s="2">
        <v>43739</v>
      </c>
      <c r="H735">
        <v>31380</v>
      </c>
      <c r="I735" t="s">
        <v>12</v>
      </c>
      <c r="J735">
        <v>27</v>
      </c>
      <c r="K735" t="str">
        <f t="shared" si="56"/>
        <v>below</v>
      </c>
      <c r="L735" t="str" cm="1">
        <f t="array" ref="L735">_xlfn.IFS(J735 &gt;= 50, "Excellent", J735 &gt;= 40, "Good", J735 &gt;= 30, "Average", J735 &lt; 30, "Poor")</f>
        <v>Poor</v>
      </c>
      <c r="M735" t="b">
        <f t="shared" si="57"/>
        <v>0</v>
      </c>
      <c r="N735" t="b">
        <f t="shared" si="58"/>
        <v>0</v>
      </c>
      <c r="O735" t="b">
        <f t="shared" si="59"/>
        <v>0</v>
      </c>
      <c r="P735">
        <f t="shared" si="60"/>
        <v>2765619</v>
      </c>
    </row>
    <row r="736" spans="1:16" x14ac:dyDescent="0.3">
      <c r="A736">
        <v>735</v>
      </c>
      <c r="B736" t="s">
        <v>752</v>
      </c>
      <c r="C736">
        <v>29</v>
      </c>
      <c r="D736" t="s">
        <v>14</v>
      </c>
      <c r="E736" t="s">
        <v>25</v>
      </c>
      <c r="F736">
        <v>44742</v>
      </c>
      <c r="G736" s="2">
        <v>42954</v>
      </c>
      <c r="H736">
        <v>23207</v>
      </c>
      <c r="I736" t="s">
        <v>29</v>
      </c>
      <c r="J736">
        <v>60</v>
      </c>
      <c r="K736" t="str">
        <f t="shared" si="56"/>
        <v>below</v>
      </c>
      <c r="L736" t="str" cm="1">
        <f t="array" ref="L736">_xlfn.IFS(J736 &gt;= 50, "Excellent", J736 &gt;= 40, "Good", J736 &gt;= 30, "Average", J736 &lt; 30, "Poor")</f>
        <v>Excellent</v>
      </c>
      <c r="M736" t="b">
        <f t="shared" si="57"/>
        <v>0</v>
      </c>
      <c r="N736" t="b">
        <f t="shared" si="58"/>
        <v>1</v>
      </c>
      <c r="O736" t="b">
        <f t="shared" si="59"/>
        <v>1</v>
      </c>
      <c r="P736">
        <f t="shared" si="60"/>
        <v>2609312</v>
      </c>
    </row>
    <row r="737" spans="1:16" x14ac:dyDescent="0.3">
      <c r="A737">
        <v>736</v>
      </c>
      <c r="B737" t="s">
        <v>753</v>
      </c>
      <c r="C737">
        <v>46</v>
      </c>
      <c r="D737" t="s">
        <v>11</v>
      </c>
      <c r="E737" t="s">
        <v>21</v>
      </c>
      <c r="F737">
        <v>66138</v>
      </c>
      <c r="G737" s="2">
        <v>45157</v>
      </c>
      <c r="H737">
        <v>13755</v>
      </c>
      <c r="I737" t="s">
        <v>12</v>
      </c>
      <c r="J737">
        <v>59</v>
      </c>
      <c r="K737" t="str">
        <f t="shared" si="56"/>
        <v>above</v>
      </c>
      <c r="L737" t="str" cm="1">
        <f t="array" ref="L737">_xlfn.IFS(J737 &gt;= 50, "Excellent", J737 &gt;= 40, "Good", J737 &gt;= 30, "Average", J737 &lt; 30, "Poor")</f>
        <v>Excellent</v>
      </c>
      <c r="M737" t="b">
        <f t="shared" si="57"/>
        <v>0</v>
      </c>
      <c r="N737" t="b">
        <f t="shared" si="58"/>
        <v>1</v>
      </c>
      <c r="O737" t="b">
        <f t="shared" si="59"/>
        <v>0</v>
      </c>
      <c r="P737">
        <f t="shared" si="60"/>
        <v>2481248</v>
      </c>
    </row>
    <row r="738" spans="1:16" x14ac:dyDescent="0.3">
      <c r="A738">
        <v>737</v>
      </c>
      <c r="B738" t="s">
        <v>754</v>
      </c>
      <c r="C738">
        <v>49</v>
      </c>
      <c r="D738" t="s">
        <v>14</v>
      </c>
      <c r="E738" t="s">
        <v>18</v>
      </c>
      <c r="F738">
        <v>35420</v>
      </c>
      <c r="G738" s="2">
        <v>41986</v>
      </c>
      <c r="H738">
        <v>34552</v>
      </c>
      <c r="I738" t="s">
        <v>12</v>
      </c>
      <c r="J738">
        <v>35</v>
      </c>
      <c r="K738" t="str">
        <f t="shared" si="56"/>
        <v>below</v>
      </c>
      <c r="L738" t="str" cm="1">
        <f t="array" ref="L738">_xlfn.IFS(J738 &gt;= 50, "Excellent", J738 &gt;= 40, "Good", J738 &gt;= 30, "Average", J738 &lt; 30, "Poor")</f>
        <v>Average</v>
      </c>
      <c r="M738" t="b">
        <f t="shared" si="57"/>
        <v>1</v>
      </c>
      <c r="N738" t="b">
        <f t="shared" si="58"/>
        <v>0</v>
      </c>
      <c r="O738" t="b">
        <f t="shared" si="59"/>
        <v>1</v>
      </c>
      <c r="P738">
        <f t="shared" si="60"/>
        <v>2622861</v>
      </c>
    </row>
    <row r="739" spans="1:16" x14ac:dyDescent="0.3">
      <c r="A739">
        <v>738</v>
      </c>
      <c r="B739" t="s">
        <v>755</v>
      </c>
      <c r="C739">
        <v>31</v>
      </c>
      <c r="D739" t="s">
        <v>11</v>
      </c>
      <c r="E739" t="s">
        <v>25</v>
      </c>
      <c r="F739">
        <v>39141</v>
      </c>
      <c r="G739" s="2">
        <v>43992</v>
      </c>
      <c r="H739">
        <v>29478</v>
      </c>
      <c r="I739" t="s">
        <v>16</v>
      </c>
      <c r="J739">
        <v>28</v>
      </c>
      <c r="K739" t="str">
        <f t="shared" si="56"/>
        <v>below</v>
      </c>
      <c r="L739" t="str" cm="1">
        <f t="array" ref="L739">_xlfn.IFS(J739 &gt;= 50, "Excellent", J739 &gt;= 40, "Good", J739 &gt;= 30, "Average", J739 &lt; 30, "Poor")</f>
        <v>Poor</v>
      </c>
      <c r="M739" t="b">
        <f t="shared" si="57"/>
        <v>0</v>
      </c>
      <c r="N739" t="b">
        <f t="shared" si="58"/>
        <v>1</v>
      </c>
      <c r="O739" t="b">
        <f t="shared" si="59"/>
        <v>1</v>
      </c>
      <c r="P739">
        <f t="shared" si="60"/>
        <v>2628062</v>
      </c>
    </row>
    <row r="740" spans="1:16" x14ac:dyDescent="0.3">
      <c r="A740">
        <v>739</v>
      </c>
      <c r="B740" t="s">
        <v>756</v>
      </c>
      <c r="C740">
        <v>54</v>
      </c>
      <c r="D740" t="s">
        <v>14</v>
      </c>
      <c r="E740" t="s">
        <v>18</v>
      </c>
      <c r="F740">
        <v>37866</v>
      </c>
      <c r="G740" s="2">
        <v>41968</v>
      </c>
      <c r="H740">
        <v>33956</v>
      </c>
      <c r="I740" t="s">
        <v>16</v>
      </c>
      <c r="J740">
        <v>52</v>
      </c>
      <c r="K740" t="str">
        <f t="shared" si="56"/>
        <v>below</v>
      </c>
      <c r="L740" t="str" cm="1">
        <f t="array" ref="L740">_xlfn.IFS(J740 &gt;= 50, "Excellent", J740 &gt;= 40, "Good", J740 &gt;= 30, "Average", J740 &lt; 30, "Poor")</f>
        <v>Excellent</v>
      </c>
      <c r="M740" t="b">
        <f t="shared" si="57"/>
        <v>0</v>
      </c>
      <c r="N740" t="b">
        <f t="shared" si="58"/>
        <v>0</v>
      </c>
      <c r="O740" t="b">
        <f t="shared" si="59"/>
        <v>1</v>
      </c>
      <c r="P740">
        <f t="shared" si="60"/>
        <v>2544517</v>
      </c>
    </row>
    <row r="741" spans="1:16" x14ac:dyDescent="0.3">
      <c r="A741">
        <v>740</v>
      </c>
      <c r="B741" t="s">
        <v>757</v>
      </c>
      <c r="C741">
        <v>29</v>
      </c>
      <c r="D741" t="s">
        <v>14</v>
      </c>
      <c r="E741" t="s">
        <v>7</v>
      </c>
      <c r="F741">
        <v>56260</v>
      </c>
      <c r="G741" s="2">
        <v>42919</v>
      </c>
      <c r="H741">
        <v>27198</v>
      </c>
      <c r="I741" t="s">
        <v>16</v>
      </c>
      <c r="J741">
        <v>20</v>
      </c>
      <c r="K741" t="str">
        <f t="shared" si="56"/>
        <v>above</v>
      </c>
      <c r="L741" t="str" cm="1">
        <f t="array" ref="L741">_xlfn.IFS(J741 &gt;= 50, "Excellent", J741 &gt;= 40, "Good", J741 &gt;= 30, "Average", J741 &lt; 30, "Poor")</f>
        <v>Poor</v>
      </c>
      <c r="M741" t="b">
        <f t="shared" si="57"/>
        <v>0</v>
      </c>
      <c r="N741" t="b">
        <f t="shared" si="58"/>
        <v>0</v>
      </c>
      <c r="O741" t="b">
        <f t="shared" si="59"/>
        <v>1</v>
      </c>
      <c r="P741">
        <f t="shared" si="60"/>
        <v>2620939</v>
      </c>
    </row>
    <row r="742" spans="1:16" x14ac:dyDescent="0.3">
      <c r="A742">
        <v>741</v>
      </c>
      <c r="B742" t="s">
        <v>758</v>
      </c>
      <c r="C742">
        <v>43</v>
      </c>
      <c r="D742" t="s">
        <v>11</v>
      </c>
      <c r="E742" t="s">
        <v>15</v>
      </c>
      <c r="F742">
        <v>78120</v>
      </c>
      <c r="G742" s="2">
        <v>44793</v>
      </c>
      <c r="H742">
        <v>32341</v>
      </c>
      <c r="I742" t="s">
        <v>12</v>
      </c>
      <c r="J742">
        <v>60</v>
      </c>
      <c r="K742" t="str">
        <f t="shared" si="56"/>
        <v>above</v>
      </c>
      <c r="L742" t="str" cm="1">
        <f t="array" ref="L742">_xlfn.IFS(J742 &gt;= 50, "Excellent", J742 &gt;= 40, "Good", J742 &gt;= 30, "Average", J742 &lt; 30, "Poor")</f>
        <v>Excellent</v>
      </c>
      <c r="M742" t="b">
        <f t="shared" si="57"/>
        <v>0</v>
      </c>
      <c r="N742" t="b">
        <f t="shared" si="58"/>
        <v>1</v>
      </c>
      <c r="O742" t="b">
        <f t="shared" si="59"/>
        <v>1</v>
      </c>
      <c r="P742">
        <f t="shared" si="60"/>
        <v>2687909</v>
      </c>
    </row>
    <row r="743" spans="1:16" x14ac:dyDescent="0.3">
      <c r="A743">
        <v>742</v>
      </c>
      <c r="B743" t="s">
        <v>759</v>
      </c>
      <c r="C743">
        <v>54</v>
      </c>
      <c r="D743" t="s">
        <v>11</v>
      </c>
      <c r="E743" t="s">
        <v>25</v>
      </c>
      <c r="F743">
        <v>35860</v>
      </c>
      <c r="G743" s="2">
        <v>45332</v>
      </c>
      <c r="H743">
        <v>28797</v>
      </c>
      <c r="I743" t="s">
        <v>12</v>
      </c>
      <c r="J743">
        <v>23</v>
      </c>
      <c r="K743" t="str">
        <f t="shared" si="56"/>
        <v>below</v>
      </c>
      <c r="L743" t="str" cm="1">
        <f t="array" ref="L743">_xlfn.IFS(J743 &gt;= 50, "Excellent", J743 &gt;= 40, "Good", J743 &gt;= 30, "Average", J743 &lt; 30, "Poor")</f>
        <v>Poor</v>
      </c>
      <c r="M743" t="b">
        <f t="shared" si="57"/>
        <v>0</v>
      </c>
      <c r="N743" t="b">
        <f t="shared" si="58"/>
        <v>1</v>
      </c>
      <c r="O743" t="b">
        <f t="shared" si="59"/>
        <v>1</v>
      </c>
      <c r="P743">
        <f t="shared" si="60"/>
        <v>2536390</v>
      </c>
    </row>
    <row r="744" spans="1:16" x14ac:dyDescent="0.3">
      <c r="A744">
        <v>743</v>
      </c>
      <c r="B744" t="s">
        <v>760</v>
      </c>
      <c r="C744">
        <v>51</v>
      </c>
      <c r="D744" t="s">
        <v>14</v>
      </c>
      <c r="E744" t="s">
        <v>21</v>
      </c>
      <c r="F744">
        <v>46920</v>
      </c>
      <c r="G744" s="2">
        <v>42184</v>
      </c>
      <c r="H744">
        <v>19371</v>
      </c>
      <c r="I744" t="s">
        <v>16</v>
      </c>
      <c r="J744">
        <v>27</v>
      </c>
      <c r="K744" t="str">
        <f t="shared" si="56"/>
        <v>below</v>
      </c>
      <c r="L744" t="str" cm="1">
        <f t="array" ref="L744">_xlfn.IFS(J744 &gt;= 50, "Excellent", J744 &gt;= 40, "Good", J744 &gt;= 30, "Average", J744 &lt; 30, "Poor")</f>
        <v>Poor</v>
      </c>
      <c r="M744" t="b">
        <f t="shared" si="57"/>
        <v>0</v>
      </c>
      <c r="N744" t="b">
        <f t="shared" si="58"/>
        <v>0</v>
      </c>
      <c r="O744" t="b">
        <f t="shared" si="59"/>
        <v>0</v>
      </c>
      <c r="P744">
        <f t="shared" si="60"/>
        <v>2361399</v>
      </c>
    </row>
    <row r="745" spans="1:16" x14ac:dyDescent="0.3">
      <c r="A745">
        <v>744</v>
      </c>
      <c r="B745" t="s">
        <v>761</v>
      </c>
      <c r="C745">
        <v>34</v>
      </c>
      <c r="D745" t="s">
        <v>14</v>
      </c>
      <c r="E745" t="s">
        <v>7</v>
      </c>
      <c r="F745">
        <v>52046</v>
      </c>
      <c r="G745" s="2">
        <v>42180</v>
      </c>
      <c r="H745">
        <v>30114</v>
      </c>
      <c r="I745" t="s">
        <v>16</v>
      </c>
      <c r="J745">
        <v>31</v>
      </c>
      <c r="K745" t="str">
        <f t="shared" si="56"/>
        <v>above</v>
      </c>
      <c r="L745" t="str" cm="1">
        <f t="array" ref="L745">_xlfn.IFS(J745 &gt;= 50, "Excellent", J745 &gt;= 40, "Good", J745 &gt;= 30, "Average", J745 &lt; 30, "Poor")</f>
        <v>Average</v>
      </c>
      <c r="M745" t="b">
        <f t="shared" si="57"/>
        <v>0</v>
      </c>
      <c r="N745" t="b">
        <f t="shared" si="58"/>
        <v>0</v>
      </c>
      <c r="O745" t="b">
        <f t="shared" si="59"/>
        <v>1</v>
      </c>
      <c r="P745">
        <f t="shared" si="60"/>
        <v>2392855</v>
      </c>
    </row>
    <row r="746" spans="1:16" x14ac:dyDescent="0.3">
      <c r="A746">
        <v>745</v>
      </c>
      <c r="B746" t="s">
        <v>762</v>
      </c>
      <c r="C746">
        <v>60</v>
      </c>
      <c r="D746" t="s">
        <v>14</v>
      </c>
      <c r="E746" t="s">
        <v>7</v>
      </c>
      <c r="F746">
        <v>60942</v>
      </c>
      <c r="G746" s="2">
        <v>44106</v>
      </c>
      <c r="H746">
        <v>39493</v>
      </c>
      <c r="I746" t="s">
        <v>12</v>
      </c>
      <c r="J746">
        <v>53</v>
      </c>
      <c r="K746" t="str">
        <f t="shared" si="56"/>
        <v>above</v>
      </c>
      <c r="L746" t="str" cm="1">
        <f t="array" ref="L746">_xlfn.IFS(J746 &gt;= 50, "Excellent", J746 &gt;= 40, "Good", J746 &gt;= 30, "Average", J746 &lt; 30, "Poor")</f>
        <v>Excellent</v>
      </c>
      <c r="M746" t="b">
        <f t="shared" si="57"/>
        <v>0</v>
      </c>
      <c r="N746" t="b">
        <f t="shared" si="58"/>
        <v>1</v>
      </c>
      <c r="O746" t="b">
        <f t="shared" si="59"/>
        <v>1</v>
      </c>
      <c r="P746">
        <f t="shared" si="60"/>
        <v>2560009</v>
      </c>
    </row>
    <row r="747" spans="1:16" x14ac:dyDescent="0.3">
      <c r="A747">
        <v>746</v>
      </c>
      <c r="B747" t="s">
        <v>763</v>
      </c>
      <c r="C747">
        <v>57</v>
      </c>
      <c r="D747" t="s">
        <v>14</v>
      </c>
      <c r="E747" t="s">
        <v>18</v>
      </c>
      <c r="F747">
        <v>75861</v>
      </c>
      <c r="G747" s="2">
        <v>43649</v>
      </c>
      <c r="H747">
        <v>16820</v>
      </c>
      <c r="I747" t="s">
        <v>29</v>
      </c>
      <c r="J747">
        <v>34</v>
      </c>
      <c r="K747" t="str">
        <f t="shared" si="56"/>
        <v>above</v>
      </c>
      <c r="L747" t="str" cm="1">
        <f t="array" ref="L747">_xlfn.IFS(J747 &gt;= 50, "Excellent", J747 &gt;= 40, "Good", J747 &gt;= 30, "Average", J747 &lt; 30, "Poor")</f>
        <v>Average</v>
      </c>
      <c r="M747" t="b">
        <f t="shared" si="57"/>
        <v>0</v>
      </c>
      <c r="N747" t="b">
        <f t="shared" si="58"/>
        <v>1</v>
      </c>
      <c r="O747" t="b">
        <f t="shared" si="59"/>
        <v>1</v>
      </c>
      <c r="P747">
        <f t="shared" si="60"/>
        <v>2599259</v>
      </c>
    </row>
    <row r="748" spans="1:16" x14ac:dyDescent="0.3">
      <c r="A748">
        <v>747</v>
      </c>
      <c r="B748" t="s">
        <v>764</v>
      </c>
      <c r="C748">
        <v>49</v>
      </c>
      <c r="D748" t="s">
        <v>11</v>
      </c>
      <c r="E748" t="s">
        <v>25</v>
      </c>
      <c r="F748">
        <v>65528</v>
      </c>
      <c r="G748" s="2">
        <v>44919</v>
      </c>
      <c r="H748">
        <v>23337</v>
      </c>
      <c r="I748" t="s">
        <v>22</v>
      </c>
      <c r="J748">
        <v>22</v>
      </c>
      <c r="K748" t="str">
        <f t="shared" si="56"/>
        <v>above</v>
      </c>
      <c r="L748" t="str" cm="1">
        <f t="array" ref="L748">_xlfn.IFS(J748 &gt;= 50, "Excellent", J748 &gt;= 40, "Good", J748 &gt;= 30, "Average", J748 &lt; 30, "Poor")</f>
        <v>Poor</v>
      </c>
      <c r="M748" t="b">
        <f t="shared" si="57"/>
        <v>0</v>
      </c>
      <c r="N748" t="b">
        <f t="shared" si="58"/>
        <v>1</v>
      </c>
      <c r="O748" t="b">
        <f t="shared" si="59"/>
        <v>1</v>
      </c>
      <c r="P748">
        <f t="shared" si="60"/>
        <v>2683841</v>
      </c>
    </row>
    <row r="749" spans="1:16" x14ac:dyDescent="0.3">
      <c r="A749">
        <v>748</v>
      </c>
      <c r="B749" t="s">
        <v>765</v>
      </c>
      <c r="C749">
        <v>51</v>
      </c>
      <c r="D749" t="s">
        <v>14</v>
      </c>
      <c r="E749" t="s">
        <v>15</v>
      </c>
      <c r="F749">
        <v>77406</v>
      </c>
      <c r="G749" s="2">
        <v>44703</v>
      </c>
      <c r="H749">
        <v>22781</v>
      </c>
      <c r="I749" t="s">
        <v>12</v>
      </c>
      <c r="J749">
        <v>49</v>
      </c>
      <c r="K749" t="str">
        <f t="shared" si="56"/>
        <v>above</v>
      </c>
      <c r="L749" t="str" cm="1">
        <f t="array" ref="L749">_xlfn.IFS(J749 &gt;= 50, "Excellent", J749 &gt;= 40, "Good", J749 &gt;= 30, "Average", J749 &lt; 30, "Poor")</f>
        <v>Good</v>
      </c>
      <c r="M749" t="b">
        <f t="shared" si="57"/>
        <v>0</v>
      </c>
      <c r="N749" t="b">
        <f t="shared" si="58"/>
        <v>1</v>
      </c>
      <c r="O749" t="b">
        <f t="shared" si="59"/>
        <v>1</v>
      </c>
      <c r="P749">
        <f t="shared" si="60"/>
        <v>2464900</v>
      </c>
    </row>
    <row r="750" spans="1:16" x14ac:dyDescent="0.3">
      <c r="A750">
        <v>749</v>
      </c>
      <c r="B750" t="s">
        <v>766</v>
      </c>
      <c r="C750">
        <v>42</v>
      </c>
      <c r="D750" t="s">
        <v>14</v>
      </c>
      <c r="E750" t="s">
        <v>18</v>
      </c>
      <c r="F750">
        <v>55010</v>
      </c>
      <c r="G750" s="2">
        <v>43678</v>
      </c>
      <c r="H750">
        <v>23430</v>
      </c>
      <c r="I750" t="s">
        <v>16</v>
      </c>
      <c r="J750">
        <v>27</v>
      </c>
      <c r="K750" t="str">
        <f t="shared" si="56"/>
        <v>above</v>
      </c>
      <c r="L750" t="str" cm="1">
        <f t="array" ref="L750">_xlfn.IFS(J750 &gt;= 50, "Excellent", J750 &gt;= 40, "Good", J750 &gt;= 30, "Average", J750 &lt; 30, "Poor")</f>
        <v>Poor</v>
      </c>
      <c r="M750" t="b">
        <f t="shared" si="57"/>
        <v>0</v>
      </c>
      <c r="N750" t="b">
        <f t="shared" si="58"/>
        <v>0</v>
      </c>
      <c r="O750" t="b">
        <f t="shared" si="59"/>
        <v>1</v>
      </c>
      <c r="P750">
        <f t="shared" si="60"/>
        <v>2657702</v>
      </c>
    </row>
    <row r="751" spans="1:16" x14ac:dyDescent="0.3">
      <c r="A751">
        <v>750</v>
      </c>
      <c r="B751" t="s">
        <v>767</v>
      </c>
      <c r="C751">
        <v>26</v>
      </c>
      <c r="D751" t="s">
        <v>14</v>
      </c>
      <c r="E751" t="s">
        <v>18</v>
      </c>
      <c r="F751">
        <v>53982</v>
      </c>
      <c r="G751" s="2">
        <v>44458</v>
      </c>
      <c r="H751">
        <v>25594</v>
      </c>
      <c r="I751" t="s">
        <v>22</v>
      </c>
      <c r="J751">
        <v>28</v>
      </c>
      <c r="K751" t="str">
        <f t="shared" si="56"/>
        <v>above</v>
      </c>
      <c r="L751" t="str" cm="1">
        <f t="array" ref="L751">_xlfn.IFS(J751 &gt;= 50, "Excellent", J751 &gt;= 40, "Good", J751 &gt;= 30, "Average", J751 &lt; 30, "Poor")</f>
        <v>Poor</v>
      </c>
      <c r="M751" t="b">
        <f t="shared" si="57"/>
        <v>0</v>
      </c>
      <c r="N751" t="b">
        <f t="shared" si="58"/>
        <v>0</v>
      </c>
      <c r="O751" t="b">
        <f t="shared" si="59"/>
        <v>1</v>
      </c>
      <c r="P751">
        <f t="shared" si="60"/>
        <v>2514407</v>
      </c>
    </row>
    <row r="752" spans="1:16" x14ac:dyDescent="0.3">
      <c r="A752">
        <v>751</v>
      </c>
      <c r="B752" t="s">
        <v>508</v>
      </c>
      <c r="C752">
        <v>34</v>
      </c>
      <c r="D752" t="s">
        <v>11</v>
      </c>
      <c r="E752" t="s">
        <v>15</v>
      </c>
      <c r="F752">
        <v>36451</v>
      </c>
      <c r="G752" s="2">
        <v>45303</v>
      </c>
      <c r="H752">
        <v>23926</v>
      </c>
      <c r="I752" t="s">
        <v>12</v>
      </c>
      <c r="J752">
        <v>35</v>
      </c>
      <c r="K752" t="str">
        <f t="shared" si="56"/>
        <v>below</v>
      </c>
      <c r="L752" t="str" cm="1">
        <f t="array" ref="L752">_xlfn.IFS(J752 &gt;= 50, "Excellent", J752 &gt;= 40, "Good", J752 &gt;= 30, "Average", J752 &lt; 30, "Poor")</f>
        <v>Average</v>
      </c>
      <c r="M752" t="b">
        <f t="shared" si="57"/>
        <v>0</v>
      </c>
      <c r="N752" t="b">
        <f t="shared" si="58"/>
        <v>0</v>
      </c>
      <c r="O752" t="b">
        <f t="shared" si="59"/>
        <v>1</v>
      </c>
      <c r="P752">
        <f t="shared" si="60"/>
        <v>2554901</v>
      </c>
    </row>
    <row r="753" spans="1:16" x14ac:dyDescent="0.3">
      <c r="A753">
        <v>752</v>
      </c>
      <c r="B753" t="s">
        <v>768</v>
      </c>
      <c r="C753">
        <v>39</v>
      </c>
      <c r="D753" t="s">
        <v>14</v>
      </c>
      <c r="E753" t="s">
        <v>21</v>
      </c>
      <c r="F753">
        <v>33072</v>
      </c>
      <c r="G753" s="2">
        <v>44369</v>
      </c>
      <c r="H753">
        <v>27918</v>
      </c>
      <c r="I753" t="s">
        <v>29</v>
      </c>
      <c r="J753">
        <v>32</v>
      </c>
      <c r="K753" t="str">
        <f t="shared" si="56"/>
        <v>below</v>
      </c>
      <c r="L753" t="str" cm="1">
        <f t="array" ref="L753">_xlfn.IFS(J753 &gt;= 50, "Excellent", J753 &gt;= 40, "Good", J753 &gt;= 30, "Average", J753 &lt; 30, "Poor")</f>
        <v>Average</v>
      </c>
      <c r="M753" t="b">
        <f t="shared" si="57"/>
        <v>0</v>
      </c>
      <c r="N753" t="b">
        <f t="shared" si="58"/>
        <v>0</v>
      </c>
      <c r="O753" t="b">
        <f t="shared" si="59"/>
        <v>0</v>
      </c>
      <c r="P753">
        <f t="shared" si="60"/>
        <v>2543111</v>
      </c>
    </row>
    <row r="754" spans="1:16" x14ac:dyDescent="0.3">
      <c r="A754">
        <v>753</v>
      </c>
      <c r="B754" t="s">
        <v>107</v>
      </c>
      <c r="C754">
        <v>22</v>
      </c>
      <c r="D754" t="s">
        <v>14</v>
      </c>
      <c r="E754" t="s">
        <v>7</v>
      </c>
      <c r="F754">
        <v>35188</v>
      </c>
      <c r="G754" s="2">
        <v>43281</v>
      </c>
      <c r="H754">
        <v>22314</v>
      </c>
      <c r="I754" t="s">
        <v>16</v>
      </c>
      <c r="J754">
        <v>31</v>
      </c>
      <c r="K754" t="str">
        <f t="shared" si="56"/>
        <v>below</v>
      </c>
      <c r="L754" t="str" cm="1">
        <f t="array" ref="L754">_xlfn.IFS(J754 &gt;= 50, "Excellent", J754 &gt;= 40, "Good", J754 &gt;= 30, "Average", J754 &lt; 30, "Poor")</f>
        <v>Average</v>
      </c>
      <c r="M754" t="b">
        <f t="shared" si="57"/>
        <v>0</v>
      </c>
      <c r="N754" t="b">
        <f t="shared" si="58"/>
        <v>0</v>
      </c>
      <c r="O754" t="b">
        <f t="shared" si="59"/>
        <v>1</v>
      </c>
      <c r="P754">
        <f t="shared" si="60"/>
        <v>2571617</v>
      </c>
    </row>
    <row r="755" spans="1:16" x14ac:dyDescent="0.3">
      <c r="A755">
        <v>754</v>
      </c>
      <c r="B755" t="s">
        <v>769</v>
      </c>
      <c r="C755">
        <v>35</v>
      </c>
      <c r="D755" t="s">
        <v>14</v>
      </c>
      <c r="E755" t="s">
        <v>7</v>
      </c>
      <c r="F755">
        <v>70920</v>
      </c>
      <c r="G755" s="2">
        <v>42617</v>
      </c>
      <c r="H755">
        <v>31155</v>
      </c>
      <c r="I755" t="s">
        <v>12</v>
      </c>
      <c r="J755">
        <v>32</v>
      </c>
      <c r="K755" t="str">
        <f t="shared" si="56"/>
        <v>above</v>
      </c>
      <c r="L755" t="str" cm="1">
        <f t="array" ref="L755">_xlfn.IFS(J755 &gt;= 50, "Excellent", J755 &gt;= 40, "Good", J755 &gt;= 30, "Average", J755 &lt; 30, "Poor")</f>
        <v>Average</v>
      </c>
      <c r="M755" t="b">
        <f t="shared" si="57"/>
        <v>0</v>
      </c>
      <c r="N755" t="b">
        <f t="shared" si="58"/>
        <v>1</v>
      </c>
      <c r="O755" t="b">
        <f t="shared" si="59"/>
        <v>1</v>
      </c>
      <c r="P755">
        <f t="shared" si="60"/>
        <v>2563190</v>
      </c>
    </row>
    <row r="756" spans="1:16" x14ac:dyDescent="0.3">
      <c r="A756">
        <v>755</v>
      </c>
      <c r="B756" t="s">
        <v>770</v>
      </c>
      <c r="C756">
        <v>20</v>
      </c>
      <c r="D756" t="s">
        <v>11</v>
      </c>
      <c r="E756" t="s">
        <v>25</v>
      </c>
      <c r="F756">
        <v>57351</v>
      </c>
      <c r="G756" s="2">
        <v>42465</v>
      </c>
      <c r="H756">
        <v>30400</v>
      </c>
      <c r="I756" t="s">
        <v>29</v>
      </c>
      <c r="J756">
        <v>41</v>
      </c>
      <c r="K756" t="str">
        <f t="shared" si="56"/>
        <v>above</v>
      </c>
      <c r="L756" t="str" cm="1">
        <f t="array" ref="L756">_xlfn.IFS(J756 &gt;= 50, "Excellent", J756 &gt;= 40, "Good", J756 &gt;= 30, "Average", J756 &lt; 30, "Poor")</f>
        <v>Good</v>
      </c>
      <c r="M756" t="b">
        <f t="shared" si="57"/>
        <v>0</v>
      </c>
      <c r="N756" t="b">
        <f t="shared" si="58"/>
        <v>1</v>
      </c>
      <c r="O756" t="b">
        <f t="shared" si="59"/>
        <v>1</v>
      </c>
      <c r="P756">
        <f t="shared" si="60"/>
        <v>2579166</v>
      </c>
    </row>
    <row r="757" spans="1:16" x14ac:dyDescent="0.3">
      <c r="A757">
        <v>756</v>
      </c>
      <c r="B757" t="s">
        <v>771</v>
      </c>
      <c r="C757">
        <v>26</v>
      </c>
      <c r="D757" t="s">
        <v>11</v>
      </c>
      <c r="E757" t="s">
        <v>18</v>
      </c>
      <c r="F757">
        <v>30105</v>
      </c>
      <c r="G757" s="2">
        <v>42534</v>
      </c>
      <c r="H757">
        <v>23020</v>
      </c>
      <c r="I757" t="s">
        <v>12</v>
      </c>
      <c r="J757">
        <v>25</v>
      </c>
      <c r="K757" t="str">
        <f t="shared" si="56"/>
        <v>below</v>
      </c>
      <c r="L757" t="str" cm="1">
        <f t="array" ref="L757">_xlfn.IFS(J757 &gt;= 50, "Excellent", J757 &gt;= 40, "Good", J757 &gt;= 30, "Average", J757 &lt; 30, "Poor")</f>
        <v>Poor</v>
      </c>
      <c r="M757" t="b">
        <f t="shared" si="57"/>
        <v>1</v>
      </c>
      <c r="N757" t="b">
        <f t="shared" si="58"/>
        <v>0</v>
      </c>
      <c r="O757" t="b">
        <f t="shared" si="59"/>
        <v>1</v>
      </c>
      <c r="P757">
        <f t="shared" si="60"/>
        <v>2300003</v>
      </c>
    </row>
    <row r="758" spans="1:16" x14ac:dyDescent="0.3">
      <c r="A758">
        <v>757</v>
      </c>
      <c r="B758" t="s">
        <v>772</v>
      </c>
      <c r="C758">
        <v>37</v>
      </c>
      <c r="D758" t="s">
        <v>11</v>
      </c>
      <c r="E758" t="s">
        <v>25</v>
      </c>
      <c r="F758">
        <v>53950</v>
      </c>
      <c r="G758" s="2">
        <v>45260</v>
      </c>
      <c r="H758">
        <v>22834</v>
      </c>
      <c r="I758" t="s">
        <v>12</v>
      </c>
      <c r="J758">
        <v>30</v>
      </c>
      <c r="K758" t="str">
        <f t="shared" si="56"/>
        <v>above</v>
      </c>
      <c r="L758" t="str" cm="1">
        <f t="array" ref="L758">_xlfn.IFS(J758 &gt;= 50, "Excellent", J758 &gt;= 40, "Good", J758 &gt;= 30, "Average", J758 &lt; 30, "Poor")</f>
        <v>Average</v>
      </c>
      <c r="M758" t="b">
        <f t="shared" si="57"/>
        <v>0</v>
      </c>
      <c r="N758" t="b">
        <f t="shared" si="58"/>
        <v>1</v>
      </c>
      <c r="O758" t="b">
        <f t="shared" si="59"/>
        <v>1</v>
      </c>
      <c r="P758">
        <f t="shared" si="60"/>
        <v>2492345</v>
      </c>
    </row>
    <row r="759" spans="1:16" x14ac:dyDescent="0.3">
      <c r="A759">
        <v>758</v>
      </c>
      <c r="B759" t="s">
        <v>773</v>
      </c>
      <c r="C759">
        <v>36</v>
      </c>
      <c r="D759" t="s">
        <v>14</v>
      </c>
      <c r="E759" t="s">
        <v>21</v>
      </c>
      <c r="F759">
        <v>64403</v>
      </c>
      <c r="G759" s="2">
        <v>41916</v>
      </c>
      <c r="H759">
        <v>17335</v>
      </c>
      <c r="I759" t="s">
        <v>16</v>
      </c>
      <c r="J759">
        <v>41</v>
      </c>
      <c r="K759" t="str">
        <f t="shared" si="56"/>
        <v>above</v>
      </c>
      <c r="L759" t="str" cm="1">
        <f t="array" ref="L759">_xlfn.IFS(J759 &gt;= 50, "Excellent", J759 &gt;= 40, "Good", J759 &gt;= 30, "Average", J759 &lt; 30, "Poor")</f>
        <v>Good</v>
      </c>
      <c r="M759" t="b">
        <f t="shared" si="57"/>
        <v>0</v>
      </c>
      <c r="N759" t="b">
        <f t="shared" si="58"/>
        <v>1</v>
      </c>
      <c r="O759" t="b">
        <f t="shared" si="59"/>
        <v>0</v>
      </c>
      <c r="P759">
        <f t="shared" si="60"/>
        <v>2559865</v>
      </c>
    </row>
    <row r="760" spans="1:16" x14ac:dyDescent="0.3">
      <c r="A760">
        <v>759</v>
      </c>
      <c r="B760" t="s">
        <v>774</v>
      </c>
      <c r="C760">
        <v>52</v>
      </c>
      <c r="D760" t="s">
        <v>11</v>
      </c>
      <c r="E760" t="s">
        <v>25</v>
      </c>
      <c r="F760">
        <v>51880</v>
      </c>
      <c r="G760" s="2">
        <v>45033</v>
      </c>
      <c r="H760">
        <v>27027</v>
      </c>
      <c r="I760" t="s">
        <v>16</v>
      </c>
      <c r="J760">
        <v>26</v>
      </c>
      <c r="K760" t="str">
        <f t="shared" si="56"/>
        <v>above</v>
      </c>
      <c r="L760" t="str" cm="1">
        <f t="array" ref="L760">_xlfn.IFS(J760 &gt;= 50, "Excellent", J760 &gt;= 40, "Good", J760 &gt;= 30, "Average", J760 &lt; 30, "Poor")</f>
        <v>Poor</v>
      </c>
      <c r="M760" t="b">
        <f t="shared" si="57"/>
        <v>0</v>
      </c>
      <c r="N760" t="b">
        <f t="shared" si="58"/>
        <v>1</v>
      </c>
      <c r="O760" t="b">
        <f t="shared" si="59"/>
        <v>1</v>
      </c>
      <c r="P760">
        <f t="shared" si="60"/>
        <v>2360976</v>
      </c>
    </row>
    <row r="761" spans="1:16" x14ac:dyDescent="0.3">
      <c r="A761">
        <v>760</v>
      </c>
      <c r="B761" t="s">
        <v>775</v>
      </c>
      <c r="C761">
        <v>51</v>
      </c>
      <c r="D761" t="s">
        <v>14</v>
      </c>
      <c r="E761" t="s">
        <v>18</v>
      </c>
      <c r="F761">
        <v>77921</v>
      </c>
      <c r="G761" s="2">
        <v>43120</v>
      </c>
      <c r="H761">
        <v>28739</v>
      </c>
      <c r="I761" t="s">
        <v>22</v>
      </c>
      <c r="J761">
        <v>47</v>
      </c>
      <c r="K761" t="str">
        <f t="shared" si="56"/>
        <v>above</v>
      </c>
      <c r="L761" t="str" cm="1">
        <f t="array" ref="L761">_xlfn.IFS(J761 &gt;= 50, "Excellent", J761 &gt;= 40, "Good", J761 &gt;= 30, "Average", J761 &lt; 30, "Poor")</f>
        <v>Good</v>
      </c>
      <c r="M761" t="b">
        <f t="shared" si="57"/>
        <v>0</v>
      </c>
      <c r="N761" t="b">
        <f t="shared" si="58"/>
        <v>1</v>
      </c>
      <c r="O761" t="b">
        <f t="shared" si="59"/>
        <v>1</v>
      </c>
      <c r="P761">
        <f t="shared" si="60"/>
        <v>2516231</v>
      </c>
    </row>
    <row r="762" spans="1:16" x14ac:dyDescent="0.3">
      <c r="A762">
        <v>761</v>
      </c>
      <c r="B762" t="s">
        <v>776</v>
      </c>
      <c r="C762">
        <v>48</v>
      </c>
      <c r="D762" t="s">
        <v>11</v>
      </c>
      <c r="E762" t="s">
        <v>7</v>
      </c>
      <c r="F762">
        <v>49777</v>
      </c>
      <c r="G762" s="2">
        <v>42133</v>
      </c>
      <c r="H762">
        <v>30046</v>
      </c>
      <c r="I762" t="s">
        <v>22</v>
      </c>
      <c r="J762">
        <v>27</v>
      </c>
      <c r="K762" t="str">
        <f t="shared" si="56"/>
        <v>below</v>
      </c>
      <c r="L762" t="str" cm="1">
        <f t="array" ref="L762">_xlfn.IFS(J762 &gt;= 50, "Excellent", J762 &gt;= 40, "Good", J762 &gt;= 30, "Average", J762 &lt; 30, "Poor")</f>
        <v>Poor</v>
      </c>
      <c r="M762" t="b">
        <f t="shared" si="57"/>
        <v>0</v>
      </c>
      <c r="N762" t="b">
        <f t="shared" si="58"/>
        <v>0</v>
      </c>
      <c r="O762" t="b">
        <f t="shared" si="59"/>
        <v>1</v>
      </c>
      <c r="P762">
        <f t="shared" si="60"/>
        <v>2660154</v>
      </c>
    </row>
    <row r="763" spans="1:16" x14ac:dyDescent="0.3">
      <c r="A763">
        <v>762</v>
      </c>
      <c r="B763" t="s">
        <v>777</v>
      </c>
      <c r="C763">
        <v>43</v>
      </c>
      <c r="D763" t="s">
        <v>11</v>
      </c>
      <c r="E763" t="s">
        <v>7</v>
      </c>
      <c r="F763">
        <v>69467</v>
      </c>
      <c r="G763" s="2">
        <v>43486</v>
      </c>
      <c r="H763">
        <v>34700</v>
      </c>
      <c r="I763" t="s">
        <v>22</v>
      </c>
      <c r="J763">
        <v>35</v>
      </c>
      <c r="K763" t="str">
        <f t="shared" si="56"/>
        <v>above</v>
      </c>
      <c r="L763" t="str" cm="1">
        <f t="array" ref="L763">_xlfn.IFS(J763 &gt;= 50, "Excellent", J763 &gt;= 40, "Good", J763 &gt;= 30, "Average", J763 &lt; 30, "Poor")</f>
        <v>Average</v>
      </c>
      <c r="M763" t="b">
        <f t="shared" si="57"/>
        <v>0</v>
      </c>
      <c r="N763" t="b">
        <f t="shared" si="58"/>
        <v>1</v>
      </c>
      <c r="O763" t="b">
        <f t="shared" si="59"/>
        <v>1</v>
      </c>
      <c r="P763">
        <f t="shared" si="60"/>
        <v>2596379</v>
      </c>
    </row>
    <row r="764" spans="1:16" x14ac:dyDescent="0.3">
      <c r="A764">
        <v>763</v>
      </c>
      <c r="B764" t="s">
        <v>778</v>
      </c>
      <c r="C764">
        <v>42</v>
      </c>
      <c r="D764" t="s">
        <v>14</v>
      </c>
      <c r="E764" t="s">
        <v>7</v>
      </c>
      <c r="F764">
        <v>45510</v>
      </c>
      <c r="G764" s="2">
        <v>45115</v>
      </c>
      <c r="H764">
        <v>38184</v>
      </c>
      <c r="I764" t="s">
        <v>12</v>
      </c>
      <c r="J764">
        <v>36</v>
      </c>
      <c r="K764" t="str">
        <f t="shared" si="56"/>
        <v>below</v>
      </c>
      <c r="L764" t="str" cm="1">
        <f t="array" ref="L764">_xlfn.IFS(J764 &gt;= 50, "Excellent", J764 &gt;= 40, "Good", J764 &gt;= 30, "Average", J764 &lt; 30, "Poor")</f>
        <v>Average</v>
      </c>
      <c r="M764" t="b">
        <f t="shared" si="57"/>
        <v>0</v>
      </c>
      <c r="N764" t="b">
        <f t="shared" si="58"/>
        <v>0</v>
      </c>
      <c r="O764" t="b">
        <f t="shared" si="59"/>
        <v>1</v>
      </c>
      <c r="P764">
        <f t="shared" si="60"/>
        <v>2344010</v>
      </c>
    </row>
    <row r="765" spans="1:16" x14ac:dyDescent="0.3">
      <c r="A765">
        <v>764</v>
      </c>
      <c r="B765" t="s">
        <v>779</v>
      </c>
      <c r="C765">
        <v>60</v>
      </c>
      <c r="D765" t="s">
        <v>14</v>
      </c>
      <c r="E765" t="s">
        <v>18</v>
      </c>
      <c r="F765">
        <v>59408</v>
      </c>
      <c r="G765" s="2">
        <v>43164</v>
      </c>
      <c r="H765">
        <v>32865</v>
      </c>
      <c r="I765" t="s">
        <v>16</v>
      </c>
      <c r="J765">
        <v>26</v>
      </c>
      <c r="K765" t="str">
        <f t="shared" si="56"/>
        <v>above</v>
      </c>
      <c r="L765" t="str" cm="1">
        <f t="array" ref="L765">_xlfn.IFS(J765 &gt;= 50, "Excellent", J765 &gt;= 40, "Good", J765 &gt;= 30, "Average", J765 &lt; 30, "Poor")</f>
        <v>Poor</v>
      </c>
      <c r="M765" t="b">
        <f t="shared" si="57"/>
        <v>0</v>
      </c>
      <c r="N765" t="b">
        <f t="shared" si="58"/>
        <v>0</v>
      </c>
      <c r="O765" t="b">
        <f t="shared" si="59"/>
        <v>1</v>
      </c>
      <c r="P765">
        <f t="shared" si="60"/>
        <v>2343850</v>
      </c>
    </row>
    <row r="766" spans="1:16" x14ac:dyDescent="0.3">
      <c r="A766">
        <v>765</v>
      </c>
      <c r="B766" t="s">
        <v>780</v>
      </c>
      <c r="C766">
        <v>45</v>
      </c>
      <c r="D766" t="s">
        <v>14</v>
      </c>
      <c r="E766" t="s">
        <v>25</v>
      </c>
      <c r="F766">
        <v>36008</v>
      </c>
      <c r="G766" s="2">
        <v>42294</v>
      </c>
      <c r="H766">
        <v>35385</v>
      </c>
      <c r="I766" t="s">
        <v>22</v>
      </c>
      <c r="J766">
        <v>45</v>
      </c>
      <c r="K766" t="str">
        <f t="shared" si="56"/>
        <v>below</v>
      </c>
      <c r="L766" t="str" cm="1">
        <f t="array" ref="L766">_xlfn.IFS(J766 &gt;= 50, "Excellent", J766 &gt;= 40, "Good", J766 &gt;= 30, "Average", J766 &lt; 30, "Poor")</f>
        <v>Good</v>
      </c>
      <c r="M766" t="b">
        <f t="shared" si="57"/>
        <v>0</v>
      </c>
      <c r="N766" t="b">
        <f t="shared" si="58"/>
        <v>1</v>
      </c>
      <c r="O766" t="b">
        <f t="shared" si="59"/>
        <v>1</v>
      </c>
      <c r="P766">
        <f t="shared" si="60"/>
        <v>2373025</v>
      </c>
    </row>
    <row r="767" spans="1:16" x14ac:dyDescent="0.3">
      <c r="A767">
        <v>766</v>
      </c>
      <c r="B767" t="s">
        <v>781</v>
      </c>
      <c r="C767">
        <v>50</v>
      </c>
      <c r="D767" t="s">
        <v>11</v>
      </c>
      <c r="E767" t="s">
        <v>21</v>
      </c>
      <c r="F767">
        <v>40468</v>
      </c>
      <c r="G767" s="2">
        <v>45418</v>
      </c>
      <c r="H767">
        <v>17792</v>
      </c>
      <c r="I767" t="s">
        <v>29</v>
      </c>
      <c r="J767">
        <v>27</v>
      </c>
      <c r="K767" t="str">
        <f t="shared" si="56"/>
        <v>below</v>
      </c>
      <c r="L767" t="str" cm="1">
        <f t="array" ref="L767">_xlfn.IFS(J767 &gt;= 50, "Excellent", J767 &gt;= 40, "Good", J767 &gt;= 30, "Average", J767 &lt; 30, "Poor")</f>
        <v>Poor</v>
      </c>
      <c r="M767" t="b">
        <f t="shared" si="57"/>
        <v>0</v>
      </c>
      <c r="N767" t="b">
        <f t="shared" si="58"/>
        <v>0</v>
      </c>
      <c r="O767" t="b">
        <f t="shared" si="59"/>
        <v>0</v>
      </c>
      <c r="P767">
        <f t="shared" si="60"/>
        <v>2397848</v>
      </c>
    </row>
    <row r="768" spans="1:16" x14ac:dyDescent="0.3">
      <c r="A768">
        <v>767</v>
      </c>
      <c r="B768" t="s">
        <v>782</v>
      </c>
      <c r="C768">
        <v>31</v>
      </c>
      <c r="D768" t="s">
        <v>11</v>
      </c>
      <c r="E768" t="s">
        <v>25</v>
      </c>
      <c r="F768">
        <v>36787</v>
      </c>
      <c r="G768" s="2">
        <v>44368</v>
      </c>
      <c r="H768">
        <v>39346</v>
      </c>
      <c r="I768" t="s">
        <v>29</v>
      </c>
      <c r="J768">
        <v>26</v>
      </c>
      <c r="K768" t="str">
        <f t="shared" si="56"/>
        <v>below</v>
      </c>
      <c r="L768" t="str" cm="1">
        <f t="array" ref="L768">_xlfn.IFS(J768 &gt;= 50, "Excellent", J768 &gt;= 40, "Good", J768 &gt;= 30, "Average", J768 &lt; 30, "Poor")</f>
        <v>Poor</v>
      </c>
      <c r="M768" t="b">
        <f t="shared" si="57"/>
        <v>0</v>
      </c>
      <c r="N768" t="b">
        <f t="shared" si="58"/>
        <v>1</v>
      </c>
      <c r="O768" t="b">
        <f t="shared" si="59"/>
        <v>1</v>
      </c>
      <c r="P768">
        <f t="shared" si="60"/>
        <v>2372966</v>
      </c>
    </row>
    <row r="769" spans="1:16" x14ac:dyDescent="0.3">
      <c r="A769">
        <v>768</v>
      </c>
      <c r="B769" t="s">
        <v>783</v>
      </c>
      <c r="C769">
        <v>23</v>
      </c>
      <c r="D769" t="s">
        <v>11</v>
      </c>
      <c r="E769" t="s">
        <v>7</v>
      </c>
      <c r="F769">
        <v>39990</v>
      </c>
      <c r="G769" s="2">
        <v>41989</v>
      </c>
      <c r="H769">
        <v>21523</v>
      </c>
      <c r="I769" t="s">
        <v>12</v>
      </c>
      <c r="J769">
        <v>51</v>
      </c>
      <c r="K769" t="str">
        <f t="shared" si="56"/>
        <v>below</v>
      </c>
      <c r="L769" t="str" cm="1">
        <f t="array" ref="L769">_xlfn.IFS(J769 &gt;= 50, "Excellent", J769 &gt;= 40, "Good", J769 &gt;= 30, "Average", J769 &lt; 30, "Poor")</f>
        <v>Excellent</v>
      </c>
      <c r="M769" t="b">
        <f t="shared" si="57"/>
        <v>0</v>
      </c>
      <c r="N769" t="b">
        <f t="shared" si="58"/>
        <v>0</v>
      </c>
      <c r="O769" t="b">
        <f t="shared" si="59"/>
        <v>1</v>
      </c>
      <c r="P769">
        <f t="shared" si="60"/>
        <v>2319254</v>
      </c>
    </row>
    <row r="770" spans="1:16" x14ac:dyDescent="0.3">
      <c r="A770">
        <v>769</v>
      </c>
      <c r="B770" t="s">
        <v>784</v>
      </c>
      <c r="C770">
        <v>22</v>
      </c>
      <c r="D770" t="s">
        <v>14</v>
      </c>
      <c r="E770" t="s">
        <v>18</v>
      </c>
      <c r="F770">
        <v>60032</v>
      </c>
      <c r="G770" s="2">
        <v>43973</v>
      </c>
      <c r="H770">
        <v>37410</v>
      </c>
      <c r="I770" t="s">
        <v>29</v>
      </c>
      <c r="J770">
        <v>45</v>
      </c>
      <c r="K770" t="str">
        <f t="shared" si="56"/>
        <v>above</v>
      </c>
      <c r="L770" t="str" cm="1">
        <f t="array" ref="L770">_xlfn.IFS(J770 &gt;= 50, "Excellent", J770 &gt;= 40, "Good", J770 &gt;= 30, "Average", J770 &lt; 30, "Poor")</f>
        <v>Good</v>
      </c>
      <c r="M770" t="b">
        <f t="shared" si="57"/>
        <v>0</v>
      </c>
      <c r="N770" t="b">
        <f t="shared" si="58"/>
        <v>1</v>
      </c>
      <c r="O770" t="b">
        <f t="shared" si="59"/>
        <v>1</v>
      </c>
      <c r="P770">
        <f t="shared" si="60"/>
        <v>2380843</v>
      </c>
    </row>
    <row r="771" spans="1:16" x14ac:dyDescent="0.3">
      <c r="A771">
        <v>770</v>
      </c>
      <c r="B771" t="s">
        <v>785</v>
      </c>
      <c r="C771">
        <v>23</v>
      </c>
      <c r="D771" t="s">
        <v>14</v>
      </c>
      <c r="E771" t="s">
        <v>21</v>
      </c>
      <c r="F771">
        <v>63722</v>
      </c>
      <c r="G771" s="2">
        <v>41878</v>
      </c>
      <c r="H771">
        <v>28773</v>
      </c>
      <c r="I771" t="s">
        <v>12</v>
      </c>
      <c r="J771">
        <v>56</v>
      </c>
      <c r="K771" t="str">
        <f t="shared" ref="K771:K834" si="61">IF(F771&gt;50000,"above","below")</f>
        <v>above</v>
      </c>
      <c r="L771" t="str" cm="1">
        <f t="array" ref="L771">_xlfn.IFS(J771 &gt;= 50, "Excellent", J771 &gt;= 40, "Good", J771 &gt;= 30, "Average", J771 &lt; 30, "Poor")</f>
        <v>Excellent</v>
      </c>
      <c r="M771" t="b">
        <f t="shared" ref="M771:M834" si="62">AND(E771 = "HR", I771 = "North", H771 &gt; 15000)</f>
        <v>0</v>
      </c>
      <c r="N771" t="b">
        <f t="shared" ref="N771:N834" si="63">OR(E771 = "IT", F771 &gt; 60000)</f>
        <v>1</v>
      </c>
      <c r="O771" t="b">
        <f t="shared" ref="O771:O834" si="64">NOT(E771 = "Marketing")</f>
        <v>0</v>
      </c>
      <c r="P771">
        <f t="shared" ref="P771:P834" si="65">SUMIF($E$2:$E$1001,"sales",F771:F1770)</f>
        <v>2278195</v>
      </c>
    </row>
    <row r="772" spans="1:16" x14ac:dyDescent="0.3">
      <c r="A772">
        <v>771</v>
      </c>
      <c r="B772" t="s">
        <v>786</v>
      </c>
      <c r="C772">
        <v>53</v>
      </c>
      <c r="D772" t="s">
        <v>14</v>
      </c>
      <c r="E772" t="s">
        <v>18</v>
      </c>
      <c r="F772">
        <v>71915</v>
      </c>
      <c r="G772" s="2">
        <v>43772</v>
      </c>
      <c r="H772">
        <v>33773</v>
      </c>
      <c r="I772" t="s">
        <v>29</v>
      </c>
      <c r="J772">
        <v>24</v>
      </c>
      <c r="K772" t="str">
        <f t="shared" si="61"/>
        <v>above</v>
      </c>
      <c r="L772" t="str" cm="1">
        <f t="array" ref="L772">_xlfn.IFS(J772 &gt;= 50, "Excellent", J772 &gt;= 40, "Good", J772 &gt;= 30, "Average", J772 &lt; 30, "Poor")</f>
        <v>Poor</v>
      </c>
      <c r="M772" t="b">
        <f t="shared" si="62"/>
        <v>0</v>
      </c>
      <c r="N772" t="b">
        <f t="shared" si="63"/>
        <v>1</v>
      </c>
      <c r="O772" t="b">
        <f t="shared" si="64"/>
        <v>1</v>
      </c>
      <c r="P772">
        <f t="shared" si="65"/>
        <v>2373311</v>
      </c>
    </row>
    <row r="773" spans="1:16" x14ac:dyDescent="0.3">
      <c r="A773">
        <v>772</v>
      </c>
      <c r="B773" t="s">
        <v>787</v>
      </c>
      <c r="C773">
        <v>40</v>
      </c>
      <c r="D773" t="s">
        <v>11</v>
      </c>
      <c r="E773" t="s">
        <v>25</v>
      </c>
      <c r="F773">
        <v>32734</v>
      </c>
      <c r="G773" s="2">
        <v>42949</v>
      </c>
      <c r="H773">
        <v>31486</v>
      </c>
      <c r="I773" t="s">
        <v>16</v>
      </c>
      <c r="J773">
        <v>43</v>
      </c>
      <c r="K773" t="str">
        <f t="shared" si="61"/>
        <v>below</v>
      </c>
      <c r="L773" t="str" cm="1">
        <f t="array" ref="L773">_xlfn.IFS(J773 &gt;= 50, "Excellent", J773 &gt;= 40, "Good", J773 &gt;= 30, "Average", J773 &lt; 30, "Poor")</f>
        <v>Good</v>
      </c>
      <c r="M773" t="b">
        <f t="shared" si="62"/>
        <v>0</v>
      </c>
      <c r="N773" t="b">
        <f t="shared" si="63"/>
        <v>1</v>
      </c>
      <c r="O773" t="b">
        <f t="shared" si="64"/>
        <v>1</v>
      </c>
      <c r="P773">
        <f t="shared" si="65"/>
        <v>2144874</v>
      </c>
    </row>
    <row r="774" spans="1:16" x14ac:dyDescent="0.3">
      <c r="A774">
        <v>773</v>
      </c>
      <c r="B774" t="s">
        <v>788</v>
      </c>
      <c r="C774">
        <v>43</v>
      </c>
      <c r="D774" t="s">
        <v>14</v>
      </c>
      <c r="E774" t="s">
        <v>21</v>
      </c>
      <c r="F774">
        <v>34475</v>
      </c>
      <c r="G774" s="2">
        <v>42184</v>
      </c>
      <c r="H774">
        <v>28746</v>
      </c>
      <c r="I774" t="s">
        <v>29</v>
      </c>
      <c r="J774">
        <v>57</v>
      </c>
      <c r="K774" t="str">
        <f t="shared" si="61"/>
        <v>below</v>
      </c>
      <c r="L774" t="str" cm="1">
        <f t="array" ref="L774">_xlfn.IFS(J774 &gt;= 50, "Excellent", J774 &gt;= 40, "Good", J774 &gt;= 30, "Average", J774 &lt; 30, "Poor")</f>
        <v>Excellent</v>
      </c>
      <c r="M774" t="b">
        <f t="shared" si="62"/>
        <v>0</v>
      </c>
      <c r="N774" t="b">
        <f t="shared" si="63"/>
        <v>0</v>
      </c>
      <c r="O774" t="b">
        <f t="shared" si="64"/>
        <v>0</v>
      </c>
      <c r="P774">
        <f t="shared" si="65"/>
        <v>2361201</v>
      </c>
    </row>
    <row r="775" spans="1:16" x14ac:dyDescent="0.3">
      <c r="A775">
        <v>774</v>
      </c>
      <c r="B775" t="s">
        <v>789</v>
      </c>
      <c r="C775">
        <v>27</v>
      </c>
      <c r="D775" t="s">
        <v>14</v>
      </c>
      <c r="E775" t="s">
        <v>7</v>
      </c>
      <c r="F775">
        <v>51208</v>
      </c>
      <c r="G775" s="2">
        <v>42939</v>
      </c>
      <c r="H775">
        <v>10849</v>
      </c>
      <c r="I775" t="s">
        <v>16</v>
      </c>
      <c r="J775">
        <v>48</v>
      </c>
      <c r="K775" t="str">
        <f t="shared" si="61"/>
        <v>above</v>
      </c>
      <c r="L775" t="str" cm="1">
        <f t="array" ref="L775">_xlfn.IFS(J775 &gt;= 50, "Excellent", J775 &gt;= 40, "Good", J775 &gt;= 30, "Average", J775 &lt; 30, "Poor")</f>
        <v>Good</v>
      </c>
      <c r="M775" t="b">
        <f t="shared" si="62"/>
        <v>0</v>
      </c>
      <c r="N775" t="b">
        <f t="shared" si="63"/>
        <v>0</v>
      </c>
      <c r="O775" t="b">
        <f t="shared" si="64"/>
        <v>1</v>
      </c>
      <c r="P775">
        <f t="shared" si="65"/>
        <v>2281897</v>
      </c>
    </row>
    <row r="776" spans="1:16" x14ac:dyDescent="0.3">
      <c r="A776">
        <v>775</v>
      </c>
      <c r="B776" t="s">
        <v>790</v>
      </c>
      <c r="C776">
        <v>32</v>
      </c>
      <c r="D776" t="s">
        <v>11</v>
      </c>
      <c r="E776" t="s">
        <v>18</v>
      </c>
      <c r="F776">
        <v>54292</v>
      </c>
      <c r="G776" s="2">
        <v>44489</v>
      </c>
      <c r="H776">
        <v>39454</v>
      </c>
      <c r="I776" t="s">
        <v>22</v>
      </c>
      <c r="J776">
        <v>35</v>
      </c>
      <c r="K776" t="str">
        <f t="shared" si="61"/>
        <v>above</v>
      </c>
      <c r="L776" t="str" cm="1">
        <f t="array" ref="L776">_xlfn.IFS(J776 &gt;= 50, "Excellent", J776 &gt;= 40, "Good", J776 &gt;= 30, "Average", J776 &lt; 30, "Poor")</f>
        <v>Average</v>
      </c>
      <c r="M776" t="b">
        <f t="shared" si="62"/>
        <v>0</v>
      </c>
      <c r="N776" t="b">
        <f t="shared" si="63"/>
        <v>0</v>
      </c>
      <c r="O776" t="b">
        <f t="shared" si="64"/>
        <v>1</v>
      </c>
      <c r="P776">
        <f t="shared" si="65"/>
        <v>2177592</v>
      </c>
    </row>
    <row r="777" spans="1:16" x14ac:dyDescent="0.3">
      <c r="A777">
        <v>776</v>
      </c>
      <c r="B777" t="s">
        <v>791</v>
      </c>
      <c r="C777">
        <v>22</v>
      </c>
      <c r="D777" t="s">
        <v>14</v>
      </c>
      <c r="E777" t="s">
        <v>7</v>
      </c>
      <c r="F777">
        <v>59624</v>
      </c>
      <c r="G777" s="2">
        <v>44739</v>
      </c>
      <c r="H777">
        <v>39605</v>
      </c>
      <c r="I777" t="s">
        <v>22</v>
      </c>
      <c r="J777">
        <v>27</v>
      </c>
      <c r="K777" t="str">
        <f t="shared" si="61"/>
        <v>above</v>
      </c>
      <c r="L777" t="str" cm="1">
        <f t="array" ref="L777">_xlfn.IFS(J777 &gt;= 50, "Excellent", J777 &gt;= 40, "Good", J777 &gt;= 30, "Average", J777 &lt; 30, "Poor")</f>
        <v>Poor</v>
      </c>
      <c r="M777" t="b">
        <f t="shared" si="62"/>
        <v>0</v>
      </c>
      <c r="N777" t="b">
        <f t="shared" si="63"/>
        <v>0</v>
      </c>
      <c r="O777" t="b">
        <f t="shared" si="64"/>
        <v>1</v>
      </c>
      <c r="P777">
        <f t="shared" si="65"/>
        <v>2278655</v>
      </c>
    </row>
    <row r="778" spans="1:16" x14ac:dyDescent="0.3">
      <c r="A778">
        <v>777</v>
      </c>
      <c r="B778" t="s">
        <v>792</v>
      </c>
      <c r="C778">
        <v>44</v>
      </c>
      <c r="D778" t="s">
        <v>11</v>
      </c>
      <c r="E778" t="s">
        <v>25</v>
      </c>
      <c r="F778">
        <v>42034</v>
      </c>
      <c r="G778" s="2">
        <v>43393</v>
      </c>
      <c r="H778">
        <v>37632</v>
      </c>
      <c r="I778" t="s">
        <v>12</v>
      </c>
      <c r="J778">
        <v>39</v>
      </c>
      <c r="K778" t="str">
        <f t="shared" si="61"/>
        <v>below</v>
      </c>
      <c r="L778" t="str" cm="1">
        <f t="array" ref="L778">_xlfn.IFS(J778 &gt;= 50, "Excellent", J778 &gt;= 40, "Good", J778 &gt;= 30, "Average", J778 &lt; 30, "Poor")</f>
        <v>Average</v>
      </c>
      <c r="M778" t="b">
        <f t="shared" si="62"/>
        <v>0</v>
      </c>
      <c r="N778" t="b">
        <f t="shared" si="63"/>
        <v>1</v>
      </c>
      <c r="O778" t="b">
        <f t="shared" si="64"/>
        <v>1</v>
      </c>
      <c r="P778">
        <f t="shared" si="65"/>
        <v>2245548</v>
      </c>
    </row>
    <row r="779" spans="1:16" x14ac:dyDescent="0.3">
      <c r="A779">
        <v>778</v>
      </c>
      <c r="B779" t="s">
        <v>793</v>
      </c>
      <c r="C779">
        <v>24</v>
      </c>
      <c r="D779" t="s">
        <v>14</v>
      </c>
      <c r="E779" t="s">
        <v>18</v>
      </c>
      <c r="F779">
        <v>45964</v>
      </c>
      <c r="G779" s="2">
        <v>42432</v>
      </c>
      <c r="H779">
        <v>18837</v>
      </c>
      <c r="I779" t="s">
        <v>22</v>
      </c>
      <c r="J779">
        <v>23</v>
      </c>
      <c r="K779" t="str">
        <f t="shared" si="61"/>
        <v>below</v>
      </c>
      <c r="L779" t="str" cm="1">
        <f t="array" ref="L779">_xlfn.IFS(J779 &gt;= 50, "Excellent", J779 &gt;= 40, "Good", J779 &gt;= 30, "Average", J779 &lt; 30, "Poor")</f>
        <v>Poor</v>
      </c>
      <c r="M779" t="b">
        <f t="shared" si="62"/>
        <v>0</v>
      </c>
      <c r="N779" t="b">
        <f t="shared" si="63"/>
        <v>0</v>
      </c>
      <c r="O779" t="b">
        <f t="shared" si="64"/>
        <v>1</v>
      </c>
      <c r="P779">
        <f t="shared" si="65"/>
        <v>2316713</v>
      </c>
    </row>
    <row r="780" spans="1:16" x14ac:dyDescent="0.3">
      <c r="A780">
        <v>779</v>
      </c>
      <c r="B780" t="s">
        <v>794</v>
      </c>
      <c r="C780">
        <v>26</v>
      </c>
      <c r="D780" t="s">
        <v>14</v>
      </c>
      <c r="E780" t="s">
        <v>21</v>
      </c>
      <c r="F780">
        <v>42052</v>
      </c>
      <c r="G780" s="2">
        <v>44738</v>
      </c>
      <c r="H780">
        <v>15842</v>
      </c>
      <c r="I780" t="s">
        <v>29</v>
      </c>
      <c r="J780">
        <v>43</v>
      </c>
      <c r="K780" t="str">
        <f t="shared" si="61"/>
        <v>below</v>
      </c>
      <c r="L780" t="str" cm="1">
        <f t="array" ref="L780">_xlfn.IFS(J780 &gt;= 50, "Excellent", J780 &gt;= 40, "Good", J780 &gt;= 30, "Average", J780 &lt; 30, "Poor")</f>
        <v>Good</v>
      </c>
      <c r="M780" t="b">
        <f t="shared" si="62"/>
        <v>0</v>
      </c>
      <c r="N780" t="b">
        <f t="shared" si="63"/>
        <v>0</v>
      </c>
      <c r="O780" t="b">
        <f t="shared" si="64"/>
        <v>0</v>
      </c>
      <c r="P780">
        <f t="shared" si="65"/>
        <v>2181012</v>
      </c>
    </row>
    <row r="781" spans="1:16" x14ac:dyDescent="0.3">
      <c r="A781">
        <v>780</v>
      </c>
      <c r="B781" t="s">
        <v>795</v>
      </c>
      <c r="C781">
        <v>34</v>
      </c>
      <c r="D781" t="s">
        <v>14</v>
      </c>
      <c r="E781" t="s">
        <v>18</v>
      </c>
      <c r="F781">
        <v>49791</v>
      </c>
      <c r="G781" s="2">
        <v>42020</v>
      </c>
      <c r="H781">
        <v>38925</v>
      </c>
      <c r="I781" t="s">
        <v>12</v>
      </c>
      <c r="J781">
        <v>49</v>
      </c>
      <c r="K781" t="str">
        <f t="shared" si="61"/>
        <v>below</v>
      </c>
      <c r="L781" t="str" cm="1">
        <f t="array" ref="L781">_xlfn.IFS(J781 &gt;= 50, "Excellent", J781 &gt;= 40, "Good", J781 &gt;= 30, "Average", J781 &lt; 30, "Poor")</f>
        <v>Good</v>
      </c>
      <c r="M781" t="b">
        <f t="shared" si="62"/>
        <v>1</v>
      </c>
      <c r="N781" t="b">
        <f t="shared" si="63"/>
        <v>0</v>
      </c>
      <c r="O781" t="b">
        <f t="shared" si="64"/>
        <v>1</v>
      </c>
      <c r="P781">
        <f t="shared" si="65"/>
        <v>2359919</v>
      </c>
    </row>
    <row r="782" spans="1:16" x14ac:dyDescent="0.3">
      <c r="A782">
        <v>781</v>
      </c>
      <c r="B782" t="s">
        <v>796</v>
      </c>
      <c r="C782">
        <v>30</v>
      </c>
      <c r="D782" t="s">
        <v>14</v>
      </c>
      <c r="E782" t="s">
        <v>25</v>
      </c>
      <c r="F782">
        <v>49927</v>
      </c>
      <c r="G782" s="2">
        <v>44251</v>
      </c>
      <c r="H782">
        <v>23852</v>
      </c>
      <c r="I782" t="s">
        <v>29</v>
      </c>
      <c r="J782">
        <v>38</v>
      </c>
      <c r="K782" t="str">
        <f t="shared" si="61"/>
        <v>below</v>
      </c>
      <c r="L782" t="str" cm="1">
        <f t="array" ref="L782">_xlfn.IFS(J782 &gt;= 50, "Excellent", J782 &gt;= 40, "Good", J782 &gt;= 30, "Average", J782 &lt; 30, "Poor")</f>
        <v>Average</v>
      </c>
      <c r="M782" t="b">
        <f t="shared" si="62"/>
        <v>0</v>
      </c>
      <c r="N782" t="b">
        <f t="shared" si="63"/>
        <v>1</v>
      </c>
      <c r="O782" t="b">
        <f t="shared" si="64"/>
        <v>1</v>
      </c>
      <c r="P782">
        <f t="shared" si="65"/>
        <v>2262958</v>
      </c>
    </row>
    <row r="783" spans="1:16" x14ac:dyDescent="0.3">
      <c r="A783">
        <v>782</v>
      </c>
      <c r="B783" t="s">
        <v>797</v>
      </c>
      <c r="C783">
        <v>47</v>
      </c>
      <c r="D783" t="s">
        <v>14</v>
      </c>
      <c r="E783" t="s">
        <v>25</v>
      </c>
      <c r="F783">
        <v>72919</v>
      </c>
      <c r="G783" s="2">
        <v>44601</v>
      </c>
      <c r="H783">
        <v>39385</v>
      </c>
      <c r="I783" t="s">
        <v>22</v>
      </c>
      <c r="J783">
        <v>30</v>
      </c>
      <c r="K783" t="str">
        <f t="shared" si="61"/>
        <v>above</v>
      </c>
      <c r="L783" t="str" cm="1">
        <f t="array" ref="L783">_xlfn.IFS(J783 &gt;= 50, "Excellent", J783 &gt;= 40, "Good", J783 &gt;= 30, "Average", J783 &lt; 30, "Poor")</f>
        <v>Average</v>
      </c>
      <c r="M783" t="b">
        <f t="shared" si="62"/>
        <v>0</v>
      </c>
      <c r="N783" t="b">
        <f t="shared" si="63"/>
        <v>1</v>
      </c>
      <c r="O783" t="b">
        <f t="shared" si="64"/>
        <v>1</v>
      </c>
      <c r="P783">
        <f t="shared" si="65"/>
        <v>2268987</v>
      </c>
    </row>
    <row r="784" spans="1:16" x14ac:dyDescent="0.3">
      <c r="A784">
        <v>783</v>
      </c>
      <c r="B784" t="s">
        <v>798</v>
      </c>
      <c r="C784">
        <v>20</v>
      </c>
      <c r="D784" t="s">
        <v>11</v>
      </c>
      <c r="E784" t="s">
        <v>7</v>
      </c>
      <c r="F784">
        <v>78709</v>
      </c>
      <c r="G784" s="2">
        <v>44554</v>
      </c>
      <c r="H784">
        <v>37224</v>
      </c>
      <c r="I784" t="s">
        <v>16</v>
      </c>
      <c r="J784">
        <v>50</v>
      </c>
      <c r="K784" t="str">
        <f t="shared" si="61"/>
        <v>above</v>
      </c>
      <c r="L784" t="str" cm="1">
        <f t="array" ref="L784">_xlfn.IFS(J784 &gt;= 50, "Excellent", J784 &gt;= 40, "Good", J784 &gt;= 30, "Average", J784 &lt; 30, "Poor")</f>
        <v>Excellent</v>
      </c>
      <c r="M784" t="b">
        <f t="shared" si="62"/>
        <v>0</v>
      </c>
      <c r="N784" t="b">
        <f t="shared" si="63"/>
        <v>1</v>
      </c>
      <c r="O784" t="b">
        <f t="shared" si="64"/>
        <v>1</v>
      </c>
      <c r="P784">
        <f t="shared" si="65"/>
        <v>2211970</v>
      </c>
    </row>
    <row r="785" spans="1:16" x14ac:dyDescent="0.3">
      <c r="A785">
        <v>784</v>
      </c>
      <c r="B785" t="s">
        <v>799</v>
      </c>
      <c r="C785">
        <v>41</v>
      </c>
      <c r="D785" t="s">
        <v>14</v>
      </c>
      <c r="E785" t="s">
        <v>7</v>
      </c>
      <c r="F785">
        <v>33623</v>
      </c>
      <c r="G785" s="2">
        <v>44962</v>
      </c>
      <c r="H785">
        <v>34395</v>
      </c>
      <c r="I785" t="s">
        <v>12</v>
      </c>
      <c r="J785">
        <v>52</v>
      </c>
      <c r="K785" t="str">
        <f t="shared" si="61"/>
        <v>below</v>
      </c>
      <c r="L785" t="str" cm="1">
        <f t="array" ref="L785">_xlfn.IFS(J785 &gt;= 50, "Excellent", J785 &gt;= 40, "Good", J785 &gt;= 30, "Average", J785 &lt; 30, "Poor")</f>
        <v>Excellent</v>
      </c>
      <c r="M785" t="b">
        <f t="shared" si="62"/>
        <v>0</v>
      </c>
      <c r="N785" t="b">
        <f t="shared" si="63"/>
        <v>0</v>
      </c>
      <c r="O785" t="b">
        <f t="shared" si="64"/>
        <v>1</v>
      </c>
      <c r="P785">
        <f t="shared" si="65"/>
        <v>2204513</v>
      </c>
    </row>
    <row r="786" spans="1:16" x14ac:dyDescent="0.3">
      <c r="A786">
        <v>785</v>
      </c>
      <c r="B786" t="s">
        <v>800</v>
      </c>
      <c r="C786">
        <v>27</v>
      </c>
      <c r="D786" t="s">
        <v>11</v>
      </c>
      <c r="E786" t="s">
        <v>7</v>
      </c>
      <c r="F786">
        <v>30029</v>
      </c>
      <c r="G786" s="2">
        <v>42066</v>
      </c>
      <c r="H786">
        <v>26267</v>
      </c>
      <c r="I786" t="s">
        <v>22</v>
      </c>
      <c r="J786">
        <v>59</v>
      </c>
      <c r="K786" t="str">
        <f t="shared" si="61"/>
        <v>below</v>
      </c>
      <c r="L786" t="str" cm="1">
        <f t="array" ref="L786">_xlfn.IFS(J786 &gt;= 50, "Excellent", J786 &gt;= 40, "Good", J786 &gt;= 30, "Average", J786 &lt; 30, "Poor")</f>
        <v>Excellent</v>
      </c>
      <c r="M786" t="b">
        <f t="shared" si="62"/>
        <v>0</v>
      </c>
      <c r="N786" t="b">
        <f t="shared" si="63"/>
        <v>0</v>
      </c>
      <c r="O786" t="b">
        <f t="shared" si="64"/>
        <v>1</v>
      </c>
      <c r="P786">
        <f t="shared" si="65"/>
        <v>2069774</v>
      </c>
    </row>
    <row r="787" spans="1:16" x14ac:dyDescent="0.3">
      <c r="A787">
        <v>786</v>
      </c>
      <c r="B787" t="s">
        <v>801</v>
      </c>
      <c r="C787">
        <v>30</v>
      </c>
      <c r="D787" t="s">
        <v>14</v>
      </c>
      <c r="E787" t="s">
        <v>15</v>
      </c>
      <c r="F787">
        <v>62694</v>
      </c>
      <c r="G787" s="2">
        <v>43284</v>
      </c>
      <c r="H787">
        <v>30052</v>
      </c>
      <c r="I787" t="s">
        <v>16</v>
      </c>
      <c r="J787">
        <v>38</v>
      </c>
      <c r="K787" t="str">
        <f t="shared" si="61"/>
        <v>above</v>
      </c>
      <c r="L787" t="str" cm="1">
        <f t="array" ref="L787">_xlfn.IFS(J787 &gt;= 50, "Excellent", J787 &gt;= 40, "Good", J787 &gt;= 30, "Average", J787 &lt; 30, "Poor")</f>
        <v>Average</v>
      </c>
      <c r="M787" t="b">
        <f t="shared" si="62"/>
        <v>0</v>
      </c>
      <c r="N787" t="b">
        <f t="shared" si="63"/>
        <v>1</v>
      </c>
      <c r="O787" t="b">
        <f t="shared" si="64"/>
        <v>1</v>
      </c>
      <c r="P787">
        <f t="shared" si="65"/>
        <v>2249093</v>
      </c>
    </row>
    <row r="788" spans="1:16" x14ac:dyDescent="0.3">
      <c r="A788">
        <v>787</v>
      </c>
      <c r="B788" t="s">
        <v>802</v>
      </c>
      <c r="C788">
        <v>56</v>
      </c>
      <c r="D788" t="s">
        <v>14</v>
      </c>
      <c r="E788" t="s">
        <v>21</v>
      </c>
      <c r="F788">
        <v>68673</v>
      </c>
      <c r="G788" s="2">
        <v>45219</v>
      </c>
      <c r="H788">
        <v>28004</v>
      </c>
      <c r="I788" t="s">
        <v>29</v>
      </c>
      <c r="J788">
        <v>23</v>
      </c>
      <c r="K788" t="str">
        <f t="shared" si="61"/>
        <v>above</v>
      </c>
      <c r="L788" t="str" cm="1">
        <f t="array" ref="L788">_xlfn.IFS(J788 &gt;= 50, "Excellent", J788 &gt;= 40, "Good", J788 &gt;= 30, "Average", J788 &lt; 30, "Poor")</f>
        <v>Poor</v>
      </c>
      <c r="M788" t="b">
        <f t="shared" si="62"/>
        <v>0</v>
      </c>
      <c r="N788" t="b">
        <f t="shared" si="63"/>
        <v>1</v>
      </c>
      <c r="O788" t="b">
        <f t="shared" si="64"/>
        <v>0</v>
      </c>
      <c r="P788">
        <f t="shared" si="65"/>
        <v>2271981</v>
      </c>
    </row>
    <row r="789" spans="1:16" x14ac:dyDescent="0.3">
      <c r="A789">
        <v>788</v>
      </c>
      <c r="B789" t="s">
        <v>803</v>
      </c>
      <c r="C789">
        <v>42</v>
      </c>
      <c r="D789" t="s">
        <v>14</v>
      </c>
      <c r="E789" t="s">
        <v>7</v>
      </c>
      <c r="F789">
        <v>44379</v>
      </c>
      <c r="G789" s="2">
        <v>42244</v>
      </c>
      <c r="H789">
        <v>37053</v>
      </c>
      <c r="I789" t="s">
        <v>22</v>
      </c>
      <c r="J789">
        <v>28</v>
      </c>
      <c r="K789" t="str">
        <f t="shared" si="61"/>
        <v>below</v>
      </c>
      <c r="L789" t="str" cm="1">
        <f t="array" ref="L789">_xlfn.IFS(J789 &gt;= 50, "Excellent", J789 &gt;= 40, "Good", J789 &gt;= 30, "Average", J789 &lt; 30, "Poor")</f>
        <v>Poor</v>
      </c>
      <c r="M789" t="b">
        <f t="shared" si="62"/>
        <v>0</v>
      </c>
      <c r="N789" t="b">
        <f t="shared" si="63"/>
        <v>0</v>
      </c>
      <c r="O789" t="b">
        <f t="shared" si="64"/>
        <v>1</v>
      </c>
      <c r="P789">
        <f t="shared" si="65"/>
        <v>2156926</v>
      </c>
    </row>
    <row r="790" spans="1:16" x14ac:dyDescent="0.3">
      <c r="A790">
        <v>789</v>
      </c>
      <c r="B790" t="s">
        <v>804</v>
      </c>
      <c r="C790">
        <v>38</v>
      </c>
      <c r="D790" t="s">
        <v>14</v>
      </c>
      <c r="E790" t="s">
        <v>21</v>
      </c>
      <c r="F790">
        <v>41044</v>
      </c>
      <c r="G790" s="2">
        <v>45141</v>
      </c>
      <c r="H790">
        <v>29850</v>
      </c>
      <c r="I790" t="s">
        <v>12</v>
      </c>
      <c r="J790">
        <v>53</v>
      </c>
      <c r="K790" t="str">
        <f t="shared" si="61"/>
        <v>below</v>
      </c>
      <c r="L790" t="str" cm="1">
        <f t="array" ref="L790">_xlfn.IFS(J790 &gt;= 50, "Excellent", J790 &gt;= 40, "Good", J790 &gt;= 30, "Average", J790 &lt; 30, "Poor")</f>
        <v>Excellent</v>
      </c>
      <c r="M790" t="b">
        <f t="shared" si="62"/>
        <v>0</v>
      </c>
      <c r="N790" t="b">
        <f t="shared" si="63"/>
        <v>0</v>
      </c>
      <c r="O790" t="b">
        <f t="shared" si="64"/>
        <v>0</v>
      </c>
      <c r="P790">
        <f t="shared" si="65"/>
        <v>2214967</v>
      </c>
    </row>
    <row r="791" spans="1:16" x14ac:dyDescent="0.3">
      <c r="A791">
        <v>790</v>
      </c>
      <c r="B791" t="s">
        <v>805</v>
      </c>
      <c r="C791">
        <v>20</v>
      </c>
      <c r="D791" t="s">
        <v>11</v>
      </c>
      <c r="E791" t="s">
        <v>21</v>
      </c>
      <c r="F791">
        <v>58271</v>
      </c>
      <c r="G791" s="2">
        <v>44177</v>
      </c>
      <c r="H791">
        <v>17334</v>
      </c>
      <c r="I791" t="s">
        <v>29</v>
      </c>
      <c r="J791">
        <v>47</v>
      </c>
      <c r="K791" t="str">
        <f t="shared" si="61"/>
        <v>above</v>
      </c>
      <c r="L791" t="str" cm="1">
        <f t="array" ref="L791">_xlfn.IFS(J791 &gt;= 50, "Excellent", J791 &gt;= 40, "Good", J791 &gt;= 30, "Average", J791 &lt; 30, "Poor")</f>
        <v>Good</v>
      </c>
      <c r="M791" t="b">
        <f t="shared" si="62"/>
        <v>0</v>
      </c>
      <c r="N791" t="b">
        <f t="shared" si="63"/>
        <v>0</v>
      </c>
      <c r="O791" t="b">
        <f t="shared" si="64"/>
        <v>0</v>
      </c>
      <c r="P791">
        <f t="shared" si="65"/>
        <v>2228757</v>
      </c>
    </row>
    <row r="792" spans="1:16" x14ac:dyDescent="0.3">
      <c r="A792">
        <v>791</v>
      </c>
      <c r="B792" t="s">
        <v>806</v>
      </c>
      <c r="C792">
        <v>53</v>
      </c>
      <c r="D792" t="s">
        <v>11</v>
      </c>
      <c r="E792" t="s">
        <v>21</v>
      </c>
      <c r="F792">
        <v>52830</v>
      </c>
      <c r="G792" s="2">
        <v>45147</v>
      </c>
      <c r="H792">
        <v>32989</v>
      </c>
      <c r="I792" t="s">
        <v>12</v>
      </c>
      <c r="J792">
        <v>35</v>
      </c>
      <c r="K792" t="str">
        <f t="shared" si="61"/>
        <v>above</v>
      </c>
      <c r="L792" t="str" cm="1">
        <f t="array" ref="L792">_xlfn.IFS(J792 &gt;= 50, "Excellent", J792 &gt;= 40, "Good", J792 &gt;= 30, "Average", J792 &lt; 30, "Poor")</f>
        <v>Average</v>
      </c>
      <c r="M792" t="b">
        <f t="shared" si="62"/>
        <v>0</v>
      </c>
      <c r="N792" t="b">
        <f t="shared" si="63"/>
        <v>0</v>
      </c>
      <c r="O792" t="b">
        <f t="shared" si="64"/>
        <v>0</v>
      </c>
      <c r="P792">
        <f t="shared" si="65"/>
        <v>2064479</v>
      </c>
    </row>
    <row r="793" spans="1:16" x14ac:dyDescent="0.3">
      <c r="A793">
        <v>792</v>
      </c>
      <c r="B793" t="s">
        <v>807</v>
      </c>
      <c r="C793">
        <v>21</v>
      </c>
      <c r="D793" t="s">
        <v>11</v>
      </c>
      <c r="E793" t="s">
        <v>21</v>
      </c>
      <c r="F793">
        <v>67097</v>
      </c>
      <c r="G793" s="2">
        <v>45002</v>
      </c>
      <c r="H793">
        <v>16150</v>
      </c>
      <c r="I793" t="s">
        <v>12</v>
      </c>
      <c r="J793">
        <v>54</v>
      </c>
      <c r="K793" t="str">
        <f t="shared" si="61"/>
        <v>above</v>
      </c>
      <c r="L793" t="str" cm="1">
        <f t="array" ref="L793">_xlfn.IFS(J793 &gt;= 50, "Excellent", J793 &gt;= 40, "Good", J793 &gt;= 30, "Average", J793 &lt; 30, "Poor")</f>
        <v>Excellent</v>
      </c>
      <c r="M793" t="b">
        <f t="shared" si="62"/>
        <v>0</v>
      </c>
      <c r="N793" t="b">
        <f t="shared" si="63"/>
        <v>1</v>
      </c>
      <c r="O793" t="b">
        <f t="shared" si="64"/>
        <v>0</v>
      </c>
      <c r="P793">
        <f t="shared" si="65"/>
        <v>2254936</v>
      </c>
    </row>
    <row r="794" spans="1:16" x14ac:dyDescent="0.3">
      <c r="A794">
        <v>793</v>
      </c>
      <c r="B794" t="s">
        <v>808</v>
      </c>
      <c r="C794">
        <v>31</v>
      </c>
      <c r="D794" t="s">
        <v>11</v>
      </c>
      <c r="E794" t="s">
        <v>15</v>
      </c>
      <c r="F794">
        <v>32080</v>
      </c>
      <c r="G794" s="2">
        <v>44581</v>
      </c>
      <c r="H794">
        <v>21733</v>
      </c>
      <c r="I794" t="s">
        <v>16</v>
      </c>
      <c r="J794">
        <v>47</v>
      </c>
      <c r="K794" t="str">
        <f t="shared" si="61"/>
        <v>below</v>
      </c>
      <c r="L794" t="str" cm="1">
        <f t="array" ref="L794">_xlfn.IFS(J794 &gt;= 50, "Excellent", J794 &gt;= 40, "Good", J794 &gt;= 30, "Average", J794 &lt; 30, "Poor")</f>
        <v>Good</v>
      </c>
      <c r="M794" t="b">
        <f t="shared" si="62"/>
        <v>0</v>
      </c>
      <c r="N794" t="b">
        <f t="shared" si="63"/>
        <v>0</v>
      </c>
      <c r="O794" t="b">
        <f t="shared" si="64"/>
        <v>1</v>
      </c>
      <c r="P794">
        <f t="shared" si="65"/>
        <v>2251667</v>
      </c>
    </row>
    <row r="795" spans="1:16" x14ac:dyDescent="0.3">
      <c r="A795">
        <v>794</v>
      </c>
      <c r="B795" t="s">
        <v>809</v>
      </c>
      <c r="C795">
        <v>20</v>
      </c>
      <c r="D795" t="s">
        <v>11</v>
      </c>
      <c r="E795" t="s">
        <v>18</v>
      </c>
      <c r="F795">
        <v>75788</v>
      </c>
      <c r="G795" s="2">
        <v>43095</v>
      </c>
      <c r="H795">
        <v>10670</v>
      </c>
      <c r="I795" t="s">
        <v>16</v>
      </c>
      <c r="J795">
        <v>59</v>
      </c>
      <c r="K795" t="str">
        <f t="shared" si="61"/>
        <v>above</v>
      </c>
      <c r="L795" t="str" cm="1">
        <f t="array" ref="L795">_xlfn.IFS(J795 &gt;= 50, "Excellent", J795 &gt;= 40, "Good", J795 &gt;= 30, "Average", J795 &lt; 30, "Poor")</f>
        <v>Excellent</v>
      </c>
      <c r="M795" t="b">
        <f t="shared" si="62"/>
        <v>0</v>
      </c>
      <c r="N795" t="b">
        <f t="shared" si="63"/>
        <v>1</v>
      </c>
      <c r="O795" t="b">
        <f t="shared" si="64"/>
        <v>1</v>
      </c>
      <c r="P795">
        <f t="shared" si="65"/>
        <v>2285006</v>
      </c>
    </row>
    <row r="796" spans="1:16" x14ac:dyDescent="0.3">
      <c r="A796">
        <v>795</v>
      </c>
      <c r="B796" t="s">
        <v>810</v>
      </c>
      <c r="C796">
        <v>43</v>
      </c>
      <c r="D796" t="s">
        <v>11</v>
      </c>
      <c r="E796" t="s">
        <v>18</v>
      </c>
      <c r="F796">
        <v>55909</v>
      </c>
      <c r="G796" s="2">
        <v>43273</v>
      </c>
      <c r="H796">
        <v>39623</v>
      </c>
      <c r="I796" t="s">
        <v>16</v>
      </c>
      <c r="J796">
        <v>29</v>
      </c>
      <c r="K796" t="str">
        <f t="shared" si="61"/>
        <v>above</v>
      </c>
      <c r="L796" t="str" cm="1">
        <f t="array" ref="L796">_xlfn.IFS(J796 &gt;= 50, "Excellent", J796 &gt;= 40, "Good", J796 &gt;= 30, "Average", J796 &lt; 30, "Poor")</f>
        <v>Poor</v>
      </c>
      <c r="M796" t="b">
        <f t="shared" si="62"/>
        <v>0</v>
      </c>
      <c r="N796" t="b">
        <f t="shared" si="63"/>
        <v>0</v>
      </c>
      <c r="O796" t="b">
        <f t="shared" si="64"/>
        <v>1</v>
      </c>
      <c r="P796">
        <f t="shared" si="65"/>
        <v>2233743</v>
      </c>
    </row>
    <row r="797" spans="1:16" x14ac:dyDescent="0.3">
      <c r="A797">
        <v>796</v>
      </c>
      <c r="B797" t="s">
        <v>811</v>
      </c>
      <c r="C797">
        <v>52</v>
      </c>
      <c r="D797" t="s">
        <v>11</v>
      </c>
      <c r="E797" t="s">
        <v>21</v>
      </c>
      <c r="F797">
        <v>32664</v>
      </c>
      <c r="G797" s="2">
        <v>43787</v>
      </c>
      <c r="H797">
        <v>19143</v>
      </c>
      <c r="I797" t="s">
        <v>22</v>
      </c>
      <c r="J797">
        <v>46</v>
      </c>
      <c r="K797" t="str">
        <f t="shared" si="61"/>
        <v>below</v>
      </c>
      <c r="L797" t="str" cm="1">
        <f t="array" ref="L797">_xlfn.IFS(J797 &gt;= 50, "Excellent", J797 &gt;= 40, "Good", J797 &gt;= 30, "Average", J797 &lt; 30, "Poor")</f>
        <v>Good</v>
      </c>
      <c r="M797" t="b">
        <f t="shared" si="62"/>
        <v>0</v>
      </c>
      <c r="N797" t="b">
        <f t="shared" si="63"/>
        <v>0</v>
      </c>
      <c r="O797" t="b">
        <f t="shared" si="64"/>
        <v>0</v>
      </c>
      <c r="P797">
        <f t="shared" si="65"/>
        <v>2138342</v>
      </c>
    </row>
    <row r="798" spans="1:16" x14ac:dyDescent="0.3">
      <c r="A798">
        <v>797</v>
      </c>
      <c r="B798" t="s">
        <v>812</v>
      </c>
      <c r="C798">
        <v>21</v>
      </c>
      <c r="D798" t="s">
        <v>11</v>
      </c>
      <c r="E798" t="s">
        <v>21</v>
      </c>
      <c r="F798">
        <v>36129</v>
      </c>
      <c r="G798" s="2">
        <v>45318</v>
      </c>
      <c r="H798">
        <v>32906</v>
      </c>
      <c r="I798" t="s">
        <v>29</v>
      </c>
      <c r="J798">
        <v>23</v>
      </c>
      <c r="K798" t="str">
        <f t="shared" si="61"/>
        <v>below</v>
      </c>
      <c r="L798" t="str" cm="1">
        <f t="array" ref="L798">_xlfn.IFS(J798 &gt;= 50, "Excellent", J798 &gt;= 40, "Good", J798 &gt;= 30, "Average", J798 &lt; 30, "Poor")</f>
        <v>Poor</v>
      </c>
      <c r="M798" t="b">
        <f t="shared" si="62"/>
        <v>0</v>
      </c>
      <c r="N798" t="b">
        <f t="shared" si="63"/>
        <v>0</v>
      </c>
      <c r="O798" t="b">
        <f t="shared" si="64"/>
        <v>0</v>
      </c>
      <c r="P798">
        <f t="shared" si="65"/>
        <v>2113897</v>
      </c>
    </row>
    <row r="799" spans="1:16" x14ac:dyDescent="0.3">
      <c r="A799">
        <v>798</v>
      </c>
      <c r="B799" t="s">
        <v>813</v>
      </c>
      <c r="C799">
        <v>42</v>
      </c>
      <c r="D799" t="s">
        <v>14</v>
      </c>
      <c r="E799" t="s">
        <v>25</v>
      </c>
      <c r="F799">
        <v>66575</v>
      </c>
      <c r="G799" s="2">
        <v>43296</v>
      </c>
      <c r="H799">
        <v>39512</v>
      </c>
      <c r="I799" t="s">
        <v>22</v>
      </c>
      <c r="J799">
        <v>20</v>
      </c>
      <c r="K799" t="str">
        <f t="shared" si="61"/>
        <v>above</v>
      </c>
      <c r="L799" t="str" cm="1">
        <f t="array" ref="L799">_xlfn.IFS(J799 &gt;= 50, "Excellent", J799 &gt;= 40, "Good", J799 &gt;= 30, "Average", J799 &lt; 30, "Poor")</f>
        <v>Poor</v>
      </c>
      <c r="M799" t="b">
        <f t="shared" si="62"/>
        <v>0</v>
      </c>
      <c r="N799" t="b">
        <f t="shared" si="63"/>
        <v>1</v>
      </c>
      <c r="O799" t="b">
        <f t="shared" si="64"/>
        <v>1</v>
      </c>
      <c r="P799">
        <f t="shared" si="65"/>
        <v>2301895</v>
      </c>
    </row>
    <row r="800" spans="1:16" x14ac:dyDescent="0.3">
      <c r="A800">
        <v>799</v>
      </c>
      <c r="B800" t="s">
        <v>814</v>
      </c>
      <c r="C800">
        <v>50</v>
      </c>
      <c r="D800" t="s">
        <v>11</v>
      </c>
      <c r="E800" t="s">
        <v>21</v>
      </c>
      <c r="F800">
        <v>63024</v>
      </c>
      <c r="G800" s="2">
        <v>45460</v>
      </c>
      <c r="H800">
        <v>31940</v>
      </c>
      <c r="I800" t="s">
        <v>12</v>
      </c>
      <c r="J800">
        <v>32</v>
      </c>
      <c r="K800" t="str">
        <f t="shared" si="61"/>
        <v>above</v>
      </c>
      <c r="L800" t="str" cm="1">
        <f t="array" ref="L800">_xlfn.IFS(J800 &gt;= 50, "Excellent", J800 &gt;= 40, "Good", J800 &gt;= 30, "Average", J800 &lt; 30, "Poor")</f>
        <v>Average</v>
      </c>
      <c r="M800" t="b">
        <f t="shared" si="62"/>
        <v>0</v>
      </c>
      <c r="N800" t="b">
        <f t="shared" si="63"/>
        <v>1</v>
      </c>
      <c r="O800" t="b">
        <f t="shared" si="64"/>
        <v>0</v>
      </c>
      <c r="P800">
        <f t="shared" si="65"/>
        <v>2250659</v>
      </c>
    </row>
    <row r="801" spans="1:16" x14ac:dyDescent="0.3">
      <c r="A801">
        <v>800</v>
      </c>
      <c r="B801" t="s">
        <v>815</v>
      </c>
      <c r="C801">
        <v>59</v>
      </c>
      <c r="D801" t="s">
        <v>14</v>
      </c>
      <c r="E801" t="s">
        <v>21</v>
      </c>
      <c r="F801">
        <v>34249</v>
      </c>
      <c r="G801" s="2">
        <v>41948</v>
      </c>
      <c r="H801">
        <v>35633</v>
      </c>
      <c r="I801" t="s">
        <v>16</v>
      </c>
      <c r="J801">
        <v>50</v>
      </c>
      <c r="K801" t="str">
        <f t="shared" si="61"/>
        <v>below</v>
      </c>
      <c r="L801" t="str" cm="1">
        <f t="array" ref="L801">_xlfn.IFS(J801 &gt;= 50, "Excellent", J801 &gt;= 40, "Good", J801 &gt;= 30, "Average", J801 &lt; 30, "Poor")</f>
        <v>Excellent</v>
      </c>
      <c r="M801" t="b">
        <f t="shared" si="62"/>
        <v>0</v>
      </c>
      <c r="N801" t="b">
        <f t="shared" si="63"/>
        <v>0</v>
      </c>
      <c r="O801" t="b">
        <f t="shared" si="64"/>
        <v>0</v>
      </c>
      <c r="P801">
        <f t="shared" si="65"/>
        <v>2233193</v>
      </c>
    </row>
    <row r="802" spans="1:16" x14ac:dyDescent="0.3">
      <c r="A802">
        <v>801</v>
      </c>
      <c r="B802" t="s">
        <v>816</v>
      </c>
      <c r="C802">
        <v>32</v>
      </c>
      <c r="D802" t="s">
        <v>11</v>
      </c>
      <c r="E802" t="s">
        <v>7</v>
      </c>
      <c r="F802">
        <v>72218</v>
      </c>
      <c r="G802" s="2">
        <v>42097</v>
      </c>
      <c r="H802">
        <v>20318</v>
      </c>
      <c r="I802" t="s">
        <v>22</v>
      </c>
      <c r="J802">
        <v>32</v>
      </c>
      <c r="K802" t="str">
        <f t="shared" si="61"/>
        <v>above</v>
      </c>
      <c r="L802" t="str" cm="1">
        <f t="array" ref="L802">_xlfn.IFS(J802 &gt;= 50, "Excellent", J802 &gt;= 40, "Good", J802 &gt;= 30, "Average", J802 &lt; 30, "Poor")</f>
        <v>Average</v>
      </c>
      <c r="M802" t="b">
        <f t="shared" si="62"/>
        <v>0</v>
      </c>
      <c r="N802" t="b">
        <f t="shared" si="63"/>
        <v>1</v>
      </c>
      <c r="O802" t="b">
        <f t="shared" si="64"/>
        <v>1</v>
      </c>
      <c r="P802">
        <f t="shared" si="65"/>
        <v>2078687</v>
      </c>
    </row>
    <row r="803" spans="1:16" x14ac:dyDescent="0.3">
      <c r="A803">
        <v>802</v>
      </c>
      <c r="B803" t="s">
        <v>817</v>
      </c>
      <c r="C803">
        <v>26</v>
      </c>
      <c r="D803" t="s">
        <v>14</v>
      </c>
      <c r="E803" t="s">
        <v>21</v>
      </c>
      <c r="F803">
        <v>35226</v>
      </c>
      <c r="G803" s="2">
        <v>44488</v>
      </c>
      <c r="H803">
        <v>21042</v>
      </c>
      <c r="I803" t="s">
        <v>22</v>
      </c>
      <c r="J803">
        <v>43</v>
      </c>
      <c r="K803" t="str">
        <f t="shared" si="61"/>
        <v>below</v>
      </c>
      <c r="L803" t="str" cm="1">
        <f t="array" ref="L803">_xlfn.IFS(J803 &gt;= 50, "Excellent", J803 &gt;= 40, "Good", J803 &gt;= 30, "Average", J803 &lt; 30, "Poor")</f>
        <v>Good</v>
      </c>
      <c r="M803" t="b">
        <f t="shared" si="62"/>
        <v>0</v>
      </c>
      <c r="N803" t="b">
        <f t="shared" si="63"/>
        <v>0</v>
      </c>
      <c r="O803" t="b">
        <f t="shared" si="64"/>
        <v>0</v>
      </c>
      <c r="P803">
        <f t="shared" si="65"/>
        <v>2167232</v>
      </c>
    </row>
    <row r="804" spans="1:16" x14ac:dyDescent="0.3">
      <c r="A804">
        <v>803</v>
      </c>
      <c r="B804" t="s">
        <v>818</v>
      </c>
      <c r="C804">
        <v>26</v>
      </c>
      <c r="D804" t="s">
        <v>11</v>
      </c>
      <c r="E804" t="s">
        <v>18</v>
      </c>
      <c r="F804">
        <v>53122</v>
      </c>
      <c r="G804" s="2">
        <v>45395</v>
      </c>
      <c r="H804">
        <v>25750</v>
      </c>
      <c r="I804" t="s">
        <v>16</v>
      </c>
      <c r="J804">
        <v>49</v>
      </c>
      <c r="K804" t="str">
        <f t="shared" si="61"/>
        <v>above</v>
      </c>
      <c r="L804" t="str" cm="1">
        <f t="array" ref="L804">_xlfn.IFS(J804 &gt;= 50, "Excellent", J804 &gt;= 40, "Good", J804 &gt;= 30, "Average", J804 &lt; 30, "Poor")</f>
        <v>Good</v>
      </c>
      <c r="M804" t="b">
        <f t="shared" si="62"/>
        <v>0</v>
      </c>
      <c r="N804" t="b">
        <f t="shared" si="63"/>
        <v>0</v>
      </c>
      <c r="O804" t="b">
        <f t="shared" si="64"/>
        <v>1</v>
      </c>
      <c r="P804">
        <f t="shared" si="65"/>
        <v>2112105</v>
      </c>
    </row>
    <row r="805" spans="1:16" x14ac:dyDescent="0.3">
      <c r="A805">
        <v>804</v>
      </c>
      <c r="B805" t="s">
        <v>819</v>
      </c>
      <c r="C805">
        <v>35</v>
      </c>
      <c r="D805" t="s">
        <v>14</v>
      </c>
      <c r="E805" t="s">
        <v>21</v>
      </c>
      <c r="F805">
        <v>46233</v>
      </c>
      <c r="G805" s="2">
        <v>43631</v>
      </c>
      <c r="H805">
        <v>33684</v>
      </c>
      <c r="I805" t="s">
        <v>16</v>
      </c>
      <c r="J805">
        <v>37</v>
      </c>
      <c r="K805" t="str">
        <f t="shared" si="61"/>
        <v>below</v>
      </c>
      <c r="L805" t="str" cm="1">
        <f t="array" ref="L805">_xlfn.IFS(J805 &gt;= 50, "Excellent", J805 &gt;= 40, "Good", J805 &gt;= 30, "Average", J805 &lt; 30, "Poor")</f>
        <v>Average</v>
      </c>
      <c r="M805" t="b">
        <f t="shared" si="62"/>
        <v>0</v>
      </c>
      <c r="N805" t="b">
        <f t="shared" si="63"/>
        <v>0</v>
      </c>
      <c r="O805" t="b">
        <f t="shared" si="64"/>
        <v>0</v>
      </c>
      <c r="P805">
        <f t="shared" si="65"/>
        <v>2157384</v>
      </c>
    </row>
    <row r="806" spans="1:16" x14ac:dyDescent="0.3">
      <c r="A806">
        <v>805</v>
      </c>
      <c r="B806" t="s">
        <v>820</v>
      </c>
      <c r="C806">
        <v>45</v>
      </c>
      <c r="D806" t="s">
        <v>14</v>
      </c>
      <c r="E806" t="s">
        <v>15</v>
      </c>
      <c r="F806">
        <v>66648</v>
      </c>
      <c r="G806" s="2">
        <v>42524</v>
      </c>
      <c r="H806">
        <v>18415</v>
      </c>
      <c r="I806" t="s">
        <v>12</v>
      </c>
      <c r="J806">
        <v>51</v>
      </c>
      <c r="K806" t="str">
        <f t="shared" si="61"/>
        <v>above</v>
      </c>
      <c r="L806" t="str" cm="1">
        <f t="array" ref="L806">_xlfn.IFS(J806 &gt;= 50, "Excellent", J806 &gt;= 40, "Good", J806 &gt;= 30, "Average", J806 &lt; 30, "Poor")</f>
        <v>Excellent</v>
      </c>
      <c r="M806" t="b">
        <f t="shared" si="62"/>
        <v>0</v>
      </c>
      <c r="N806" t="b">
        <f t="shared" si="63"/>
        <v>1</v>
      </c>
      <c r="O806" t="b">
        <f t="shared" si="64"/>
        <v>1</v>
      </c>
      <c r="P806">
        <f t="shared" si="65"/>
        <v>2220577</v>
      </c>
    </row>
    <row r="807" spans="1:16" x14ac:dyDescent="0.3">
      <c r="A807">
        <v>806</v>
      </c>
      <c r="B807" t="s">
        <v>821</v>
      </c>
      <c r="C807">
        <v>51</v>
      </c>
      <c r="D807" t="s">
        <v>14</v>
      </c>
      <c r="E807" t="s">
        <v>7</v>
      </c>
      <c r="F807">
        <v>32423</v>
      </c>
      <c r="G807" s="2">
        <v>42535</v>
      </c>
      <c r="H807">
        <v>28761</v>
      </c>
      <c r="I807" t="s">
        <v>16</v>
      </c>
      <c r="J807">
        <v>32</v>
      </c>
      <c r="K807" t="str">
        <f t="shared" si="61"/>
        <v>below</v>
      </c>
      <c r="L807" t="str" cm="1">
        <f t="array" ref="L807">_xlfn.IFS(J807 &gt;= 50, "Excellent", J807 &gt;= 40, "Good", J807 &gt;= 30, "Average", J807 &lt; 30, "Poor")</f>
        <v>Average</v>
      </c>
      <c r="M807" t="b">
        <f t="shared" si="62"/>
        <v>0</v>
      </c>
      <c r="N807" t="b">
        <f t="shared" si="63"/>
        <v>0</v>
      </c>
      <c r="O807" t="b">
        <f t="shared" si="64"/>
        <v>1</v>
      </c>
      <c r="P807">
        <f t="shared" si="65"/>
        <v>2249489</v>
      </c>
    </row>
    <row r="808" spans="1:16" x14ac:dyDescent="0.3">
      <c r="A808">
        <v>807</v>
      </c>
      <c r="B808" t="s">
        <v>822</v>
      </c>
      <c r="C808">
        <v>58</v>
      </c>
      <c r="D808" t="s">
        <v>14</v>
      </c>
      <c r="E808" t="s">
        <v>15</v>
      </c>
      <c r="F808">
        <v>62521</v>
      </c>
      <c r="G808" s="2">
        <v>42473</v>
      </c>
      <c r="H808">
        <v>18874</v>
      </c>
      <c r="I808" t="s">
        <v>16</v>
      </c>
      <c r="J808">
        <v>44</v>
      </c>
      <c r="K808" t="str">
        <f t="shared" si="61"/>
        <v>above</v>
      </c>
      <c r="L808" t="str" cm="1">
        <f t="array" ref="L808">_xlfn.IFS(J808 &gt;= 50, "Excellent", J808 &gt;= 40, "Good", J808 &gt;= 30, "Average", J808 &lt; 30, "Poor")</f>
        <v>Good</v>
      </c>
      <c r="M808" t="b">
        <f t="shared" si="62"/>
        <v>0</v>
      </c>
      <c r="N808" t="b">
        <f t="shared" si="63"/>
        <v>1</v>
      </c>
      <c r="O808" t="b">
        <f t="shared" si="64"/>
        <v>1</v>
      </c>
      <c r="P808">
        <f t="shared" si="65"/>
        <v>2224830</v>
      </c>
    </row>
    <row r="809" spans="1:16" x14ac:dyDescent="0.3">
      <c r="A809">
        <v>808</v>
      </c>
      <c r="B809" t="s">
        <v>823</v>
      </c>
      <c r="C809">
        <v>43</v>
      </c>
      <c r="D809" t="s">
        <v>11</v>
      </c>
      <c r="E809" t="s">
        <v>25</v>
      </c>
      <c r="F809">
        <v>30351</v>
      </c>
      <c r="G809" s="2">
        <v>43447</v>
      </c>
      <c r="H809">
        <v>11706</v>
      </c>
      <c r="I809" t="s">
        <v>16</v>
      </c>
      <c r="J809">
        <v>43</v>
      </c>
      <c r="K809" t="str">
        <f t="shared" si="61"/>
        <v>below</v>
      </c>
      <c r="L809" t="str" cm="1">
        <f t="array" ref="L809">_xlfn.IFS(J809 &gt;= 50, "Excellent", J809 &gt;= 40, "Good", J809 &gt;= 30, "Average", J809 &lt; 30, "Poor")</f>
        <v>Good</v>
      </c>
      <c r="M809" t="b">
        <f t="shared" si="62"/>
        <v>0</v>
      </c>
      <c r="N809" t="b">
        <f t="shared" si="63"/>
        <v>1</v>
      </c>
      <c r="O809" t="b">
        <f t="shared" si="64"/>
        <v>1</v>
      </c>
      <c r="P809">
        <f t="shared" si="65"/>
        <v>2232325</v>
      </c>
    </row>
    <row r="810" spans="1:16" x14ac:dyDescent="0.3">
      <c r="A810">
        <v>809</v>
      </c>
      <c r="B810" t="s">
        <v>824</v>
      </c>
      <c r="C810">
        <v>36</v>
      </c>
      <c r="D810" t="s">
        <v>14</v>
      </c>
      <c r="E810" t="s">
        <v>21</v>
      </c>
      <c r="F810">
        <v>62023</v>
      </c>
      <c r="G810" s="2">
        <v>42774</v>
      </c>
      <c r="H810">
        <v>30542</v>
      </c>
      <c r="I810" t="s">
        <v>12</v>
      </c>
      <c r="J810">
        <v>59</v>
      </c>
      <c r="K810" t="str">
        <f t="shared" si="61"/>
        <v>above</v>
      </c>
      <c r="L810" t="str" cm="1">
        <f t="array" ref="L810">_xlfn.IFS(J810 &gt;= 50, "Excellent", J810 &gt;= 40, "Good", J810 &gt;= 30, "Average", J810 &lt; 30, "Poor")</f>
        <v>Excellent</v>
      </c>
      <c r="M810" t="b">
        <f t="shared" si="62"/>
        <v>0</v>
      </c>
      <c r="N810" t="b">
        <f t="shared" si="63"/>
        <v>1</v>
      </c>
      <c r="O810" t="b">
        <f t="shared" si="64"/>
        <v>0</v>
      </c>
      <c r="P810">
        <f t="shared" si="65"/>
        <v>2362588</v>
      </c>
    </row>
    <row r="811" spans="1:16" x14ac:dyDescent="0.3">
      <c r="A811">
        <v>810</v>
      </c>
      <c r="B811" t="s">
        <v>825</v>
      </c>
      <c r="C811">
        <v>55</v>
      </c>
      <c r="D811" t="s">
        <v>14</v>
      </c>
      <c r="E811" t="s">
        <v>18</v>
      </c>
      <c r="F811">
        <v>65523</v>
      </c>
      <c r="G811" s="2">
        <v>44425</v>
      </c>
      <c r="H811">
        <v>27375</v>
      </c>
      <c r="I811" t="s">
        <v>12</v>
      </c>
      <c r="J811">
        <v>56</v>
      </c>
      <c r="K811" t="str">
        <f t="shared" si="61"/>
        <v>above</v>
      </c>
      <c r="L811" t="str" cm="1">
        <f t="array" ref="L811">_xlfn.IFS(J811 &gt;= 50, "Excellent", J811 &gt;= 40, "Good", J811 &gt;= 30, "Average", J811 &lt; 30, "Poor")</f>
        <v>Excellent</v>
      </c>
      <c r="M811" t="b">
        <f t="shared" si="62"/>
        <v>1</v>
      </c>
      <c r="N811" t="b">
        <f t="shared" si="63"/>
        <v>1</v>
      </c>
      <c r="O811" t="b">
        <f t="shared" si="64"/>
        <v>1</v>
      </c>
      <c r="P811">
        <f t="shared" si="65"/>
        <v>2129758</v>
      </c>
    </row>
    <row r="812" spans="1:16" x14ac:dyDescent="0.3">
      <c r="A812">
        <v>811</v>
      </c>
      <c r="B812" t="s">
        <v>826</v>
      </c>
      <c r="C812">
        <v>35</v>
      </c>
      <c r="D812" t="s">
        <v>14</v>
      </c>
      <c r="E812" t="s">
        <v>18</v>
      </c>
      <c r="F812">
        <v>67434</v>
      </c>
      <c r="G812" s="2">
        <v>43431</v>
      </c>
      <c r="H812">
        <v>38357</v>
      </c>
      <c r="I812" t="s">
        <v>22</v>
      </c>
      <c r="J812">
        <v>49</v>
      </c>
      <c r="K812" t="str">
        <f t="shared" si="61"/>
        <v>above</v>
      </c>
      <c r="L812" t="str" cm="1">
        <f t="array" ref="L812">_xlfn.IFS(J812 &gt;= 50, "Excellent", J812 &gt;= 40, "Good", J812 &gt;= 30, "Average", J812 &lt; 30, "Poor")</f>
        <v>Good</v>
      </c>
      <c r="M812" t="b">
        <f t="shared" si="62"/>
        <v>0</v>
      </c>
      <c r="N812" t="b">
        <f t="shared" si="63"/>
        <v>1</v>
      </c>
      <c r="O812" t="b">
        <f t="shared" si="64"/>
        <v>1</v>
      </c>
      <c r="P812">
        <f t="shared" si="65"/>
        <v>2028874</v>
      </c>
    </row>
    <row r="813" spans="1:16" x14ac:dyDescent="0.3">
      <c r="A813">
        <v>812</v>
      </c>
      <c r="B813" t="s">
        <v>827</v>
      </c>
      <c r="C813">
        <v>53</v>
      </c>
      <c r="D813" t="s">
        <v>14</v>
      </c>
      <c r="E813" t="s">
        <v>18</v>
      </c>
      <c r="F813">
        <v>60766</v>
      </c>
      <c r="G813" s="2">
        <v>44908</v>
      </c>
      <c r="H813">
        <v>12081</v>
      </c>
      <c r="I813" t="s">
        <v>16</v>
      </c>
      <c r="J813">
        <v>48</v>
      </c>
      <c r="K813" t="str">
        <f t="shared" si="61"/>
        <v>above</v>
      </c>
      <c r="L813" t="str" cm="1">
        <f t="array" ref="L813">_xlfn.IFS(J813 &gt;= 50, "Excellent", J813 &gt;= 40, "Good", J813 &gt;= 30, "Average", J813 &lt; 30, "Poor")</f>
        <v>Good</v>
      </c>
      <c r="M813" t="b">
        <f t="shared" si="62"/>
        <v>0</v>
      </c>
      <c r="N813" t="b">
        <f t="shared" si="63"/>
        <v>1</v>
      </c>
      <c r="O813" t="b">
        <f t="shared" si="64"/>
        <v>1</v>
      </c>
      <c r="P813">
        <f t="shared" si="65"/>
        <v>2148656</v>
      </c>
    </row>
    <row r="814" spans="1:16" x14ac:dyDescent="0.3">
      <c r="A814">
        <v>813</v>
      </c>
      <c r="B814" t="s">
        <v>828</v>
      </c>
      <c r="C814">
        <v>21</v>
      </c>
      <c r="D814" t="s">
        <v>11</v>
      </c>
      <c r="E814" t="s">
        <v>21</v>
      </c>
      <c r="F814">
        <v>71139</v>
      </c>
      <c r="G814" s="2">
        <v>43370</v>
      </c>
      <c r="H814">
        <v>36712</v>
      </c>
      <c r="I814" t="s">
        <v>16</v>
      </c>
      <c r="J814">
        <v>58</v>
      </c>
      <c r="K814" t="str">
        <f t="shared" si="61"/>
        <v>above</v>
      </c>
      <c r="L814" t="str" cm="1">
        <f t="array" ref="L814">_xlfn.IFS(J814 &gt;= 50, "Excellent", J814 &gt;= 40, "Good", J814 &gt;= 30, "Average", J814 &lt; 30, "Poor")</f>
        <v>Excellent</v>
      </c>
      <c r="M814" t="b">
        <f t="shared" si="62"/>
        <v>0</v>
      </c>
      <c r="N814" t="b">
        <f t="shared" si="63"/>
        <v>1</v>
      </c>
      <c r="O814" t="b">
        <f t="shared" si="64"/>
        <v>0</v>
      </c>
      <c r="P814">
        <f t="shared" si="65"/>
        <v>2176326</v>
      </c>
    </row>
    <row r="815" spans="1:16" x14ac:dyDescent="0.3">
      <c r="A815">
        <v>814</v>
      </c>
      <c r="B815" t="s">
        <v>829</v>
      </c>
      <c r="C815">
        <v>20</v>
      </c>
      <c r="D815" t="s">
        <v>14</v>
      </c>
      <c r="E815" t="s">
        <v>25</v>
      </c>
      <c r="F815">
        <v>59453</v>
      </c>
      <c r="G815" s="2">
        <v>42594</v>
      </c>
      <c r="H815">
        <v>34350</v>
      </c>
      <c r="I815" t="s">
        <v>12</v>
      </c>
      <c r="J815">
        <v>59</v>
      </c>
      <c r="K815" t="str">
        <f t="shared" si="61"/>
        <v>above</v>
      </c>
      <c r="L815" t="str" cm="1">
        <f t="array" ref="L815">_xlfn.IFS(J815 &gt;= 50, "Excellent", J815 &gt;= 40, "Good", J815 &gt;= 30, "Average", J815 &lt; 30, "Poor")</f>
        <v>Excellent</v>
      </c>
      <c r="M815" t="b">
        <f t="shared" si="62"/>
        <v>0</v>
      </c>
      <c r="N815" t="b">
        <f t="shared" si="63"/>
        <v>1</v>
      </c>
      <c r="O815" t="b">
        <f t="shared" si="64"/>
        <v>1</v>
      </c>
      <c r="P815">
        <f t="shared" si="65"/>
        <v>2270072</v>
      </c>
    </row>
    <row r="816" spans="1:16" x14ac:dyDescent="0.3">
      <c r="A816">
        <v>815</v>
      </c>
      <c r="B816" t="s">
        <v>830</v>
      </c>
      <c r="C816">
        <v>23</v>
      </c>
      <c r="D816" t="s">
        <v>11</v>
      </c>
      <c r="E816" t="s">
        <v>7</v>
      </c>
      <c r="F816">
        <v>79465</v>
      </c>
      <c r="G816" s="2">
        <v>45110</v>
      </c>
      <c r="H816">
        <v>22050</v>
      </c>
      <c r="I816" t="s">
        <v>29</v>
      </c>
      <c r="J816">
        <v>45</v>
      </c>
      <c r="K816" t="str">
        <f t="shared" si="61"/>
        <v>above</v>
      </c>
      <c r="L816" t="str" cm="1">
        <f t="array" ref="L816">_xlfn.IFS(J816 &gt;= 50, "Excellent", J816 &gt;= 40, "Good", J816 &gt;= 30, "Average", J816 &lt; 30, "Poor")</f>
        <v>Good</v>
      </c>
      <c r="M816" t="b">
        <f t="shared" si="62"/>
        <v>0</v>
      </c>
      <c r="N816" t="b">
        <f t="shared" si="63"/>
        <v>1</v>
      </c>
      <c r="O816" t="b">
        <f t="shared" si="64"/>
        <v>1</v>
      </c>
      <c r="P816">
        <f t="shared" si="65"/>
        <v>2277155</v>
      </c>
    </row>
    <row r="817" spans="1:16" x14ac:dyDescent="0.3">
      <c r="A817">
        <v>816</v>
      </c>
      <c r="B817" t="s">
        <v>831</v>
      </c>
      <c r="C817">
        <v>22</v>
      </c>
      <c r="D817" t="s">
        <v>14</v>
      </c>
      <c r="E817" t="s">
        <v>21</v>
      </c>
      <c r="F817">
        <v>72344</v>
      </c>
      <c r="G817" s="2">
        <v>42396</v>
      </c>
      <c r="H817">
        <v>15608</v>
      </c>
      <c r="I817" t="s">
        <v>22</v>
      </c>
      <c r="J817">
        <v>60</v>
      </c>
      <c r="K817" t="str">
        <f t="shared" si="61"/>
        <v>above</v>
      </c>
      <c r="L817" t="str" cm="1">
        <f t="array" ref="L817">_xlfn.IFS(J817 &gt;= 50, "Excellent", J817 &gt;= 40, "Good", J817 &gt;= 30, "Average", J817 &lt; 30, "Poor")</f>
        <v>Excellent</v>
      </c>
      <c r="M817" t="b">
        <f t="shared" si="62"/>
        <v>0</v>
      </c>
      <c r="N817" t="b">
        <f t="shared" si="63"/>
        <v>1</v>
      </c>
      <c r="O817" t="b">
        <f t="shared" si="64"/>
        <v>0</v>
      </c>
      <c r="P817">
        <f t="shared" si="65"/>
        <v>2158223</v>
      </c>
    </row>
    <row r="818" spans="1:16" x14ac:dyDescent="0.3">
      <c r="A818">
        <v>817</v>
      </c>
      <c r="B818" t="s">
        <v>832</v>
      </c>
      <c r="C818">
        <v>39</v>
      </c>
      <c r="D818" t="s">
        <v>14</v>
      </c>
      <c r="E818" t="s">
        <v>25</v>
      </c>
      <c r="F818">
        <v>59675</v>
      </c>
      <c r="G818" s="2">
        <v>44413</v>
      </c>
      <c r="H818">
        <v>30164</v>
      </c>
      <c r="I818" t="s">
        <v>29</v>
      </c>
      <c r="J818">
        <v>55</v>
      </c>
      <c r="K818" t="str">
        <f t="shared" si="61"/>
        <v>above</v>
      </c>
      <c r="L818" t="str" cm="1">
        <f t="array" ref="L818">_xlfn.IFS(J818 &gt;= 50, "Excellent", J818 &gt;= 40, "Good", J818 &gt;= 30, "Average", J818 &lt; 30, "Poor")</f>
        <v>Excellent</v>
      </c>
      <c r="M818" t="b">
        <f t="shared" si="62"/>
        <v>0</v>
      </c>
      <c r="N818" t="b">
        <f t="shared" si="63"/>
        <v>1</v>
      </c>
      <c r="O818" t="b">
        <f t="shared" si="64"/>
        <v>1</v>
      </c>
      <c r="P818">
        <f t="shared" si="65"/>
        <v>2120933</v>
      </c>
    </row>
    <row r="819" spans="1:16" x14ac:dyDescent="0.3">
      <c r="A819">
        <v>818</v>
      </c>
      <c r="B819" t="s">
        <v>833</v>
      </c>
      <c r="C819">
        <v>59</v>
      </c>
      <c r="D819" t="s">
        <v>11</v>
      </c>
      <c r="E819" t="s">
        <v>15</v>
      </c>
      <c r="F819">
        <v>77319</v>
      </c>
      <c r="G819" s="2">
        <v>42236</v>
      </c>
      <c r="H819">
        <v>37719</v>
      </c>
      <c r="I819" t="s">
        <v>22</v>
      </c>
      <c r="J819">
        <v>52</v>
      </c>
      <c r="K819" t="str">
        <f t="shared" si="61"/>
        <v>above</v>
      </c>
      <c r="L819" t="str" cm="1">
        <f t="array" ref="L819">_xlfn.IFS(J819 &gt;= 50, "Excellent", J819 &gt;= 40, "Good", J819 &gt;= 30, "Average", J819 &lt; 30, "Poor")</f>
        <v>Excellent</v>
      </c>
      <c r="M819" t="b">
        <f t="shared" si="62"/>
        <v>0</v>
      </c>
      <c r="N819" t="b">
        <f t="shared" si="63"/>
        <v>1</v>
      </c>
      <c r="O819" t="b">
        <f t="shared" si="64"/>
        <v>1</v>
      </c>
      <c r="P819">
        <f t="shared" si="65"/>
        <v>2167722</v>
      </c>
    </row>
    <row r="820" spans="1:16" x14ac:dyDescent="0.3">
      <c r="A820">
        <v>819</v>
      </c>
      <c r="B820" t="s">
        <v>834</v>
      </c>
      <c r="C820">
        <v>32</v>
      </c>
      <c r="D820" t="s">
        <v>14</v>
      </c>
      <c r="E820" t="s">
        <v>25</v>
      </c>
      <c r="F820">
        <v>50553</v>
      </c>
      <c r="G820" s="2">
        <v>44758</v>
      </c>
      <c r="H820">
        <v>27965</v>
      </c>
      <c r="I820" t="s">
        <v>16</v>
      </c>
      <c r="J820">
        <v>55</v>
      </c>
      <c r="K820" t="str">
        <f t="shared" si="61"/>
        <v>above</v>
      </c>
      <c r="L820" t="str" cm="1">
        <f t="array" ref="L820">_xlfn.IFS(J820 &gt;= 50, "Excellent", J820 &gt;= 40, "Good", J820 &gt;= 30, "Average", J820 &lt; 30, "Poor")</f>
        <v>Excellent</v>
      </c>
      <c r="M820" t="b">
        <f t="shared" si="62"/>
        <v>0</v>
      </c>
      <c r="N820" t="b">
        <f t="shared" si="63"/>
        <v>1</v>
      </c>
      <c r="O820" t="b">
        <f t="shared" si="64"/>
        <v>1</v>
      </c>
      <c r="P820">
        <f t="shared" si="65"/>
        <v>2144582</v>
      </c>
    </row>
    <row r="821" spans="1:16" x14ac:dyDescent="0.3">
      <c r="A821">
        <v>820</v>
      </c>
      <c r="B821" t="s">
        <v>835</v>
      </c>
      <c r="C821">
        <v>20</v>
      </c>
      <c r="D821" t="s">
        <v>14</v>
      </c>
      <c r="E821" t="s">
        <v>21</v>
      </c>
      <c r="F821">
        <v>65183</v>
      </c>
      <c r="G821" s="2">
        <v>42669</v>
      </c>
      <c r="H821">
        <v>35818</v>
      </c>
      <c r="I821" t="s">
        <v>22</v>
      </c>
      <c r="J821">
        <v>58</v>
      </c>
      <c r="K821" t="str">
        <f t="shared" si="61"/>
        <v>above</v>
      </c>
      <c r="L821" t="str" cm="1">
        <f t="array" ref="L821">_xlfn.IFS(J821 &gt;= 50, "Excellent", J821 &gt;= 40, "Good", J821 &gt;= 30, "Average", J821 &lt; 30, "Poor")</f>
        <v>Excellent</v>
      </c>
      <c r="M821" t="b">
        <f t="shared" si="62"/>
        <v>0</v>
      </c>
      <c r="N821" t="b">
        <f t="shared" si="63"/>
        <v>1</v>
      </c>
      <c r="O821" t="b">
        <f t="shared" si="64"/>
        <v>0</v>
      </c>
      <c r="P821">
        <f t="shared" si="65"/>
        <v>2248293</v>
      </c>
    </row>
    <row r="822" spans="1:16" x14ac:dyDescent="0.3">
      <c r="A822">
        <v>821</v>
      </c>
      <c r="B822" t="s">
        <v>836</v>
      </c>
      <c r="C822">
        <v>59</v>
      </c>
      <c r="D822" t="s">
        <v>14</v>
      </c>
      <c r="E822" t="s">
        <v>18</v>
      </c>
      <c r="F822">
        <v>77444</v>
      </c>
      <c r="G822" s="2">
        <v>41960</v>
      </c>
      <c r="H822">
        <v>14200</v>
      </c>
      <c r="I822" t="s">
        <v>22</v>
      </c>
      <c r="J822">
        <v>43</v>
      </c>
      <c r="K822" t="str">
        <f t="shared" si="61"/>
        <v>above</v>
      </c>
      <c r="L822" t="str" cm="1">
        <f t="array" ref="L822">_xlfn.IFS(J822 &gt;= 50, "Excellent", J822 &gt;= 40, "Good", J822 &gt;= 30, "Average", J822 &lt; 30, "Poor")</f>
        <v>Good</v>
      </c>
      <c r="M822" t="b">
        <f t="shared" si="62"/>
        <v>0</v>
      </c>
      <c r="N822" t="b">
        <f t="shared" si="63"/>
        <v>1</v>
      </c>
      <c r="O822" t="b">
        <f t="shared" si="64"/>
        <v>1</v>
      </c>
      <c r="P822">
        <f t="shared" si="65"/>
        <v>2182208</v>
      </c>
    </row>
    <row r="823" spans="1:16" x14ac:dyDescent="0.3">
      <c r="A823">
        <v>822</v>
      </c>
      <c r="B823" t="s">
        <v>837</v>
      </c>
      <c r="C823">
        <v>48</v>
      </c>
      <c r="D823" t="s">
        <v>14</v>
      </c>
      <c r="E823" t="s">
        <v>15</v>
      </c>
      <c r="F823">
        <v>72134</v>
      </c>
      <c r="G823" s="2">
        <v>43167</v>
      </c>
      <c r="H823">
        <v>16099</v>
      </c>
      <c r="I823" t="s">
        <v>12</v>
      </c>
      <c r="J823">
        <v>24</v>
      </c>
      <c r="K823" t="str">
        <f t="shared" si="61"/>
        <v>above</v>
      </c>
      <c r="L823" t="str" cm="1">
        <f t="array" ref="L823">_xlfn.IFS(J823 &gt;= 50, "Excellent", J823 &gt;= 40, "Good", J823 &gt;= 30, "Average", J823 &lt; 30, "Poor")</f>
        <v>Poor</v>
      </c>
      <c r="M823" t="b">
        <f t="shared" si="62"/>
        <v>0</v>
      </c>
      <c r="N823" t="b">
        <f t="shared" si="63"/>
        <v>1</v>
      </c>
      <c r="O823" t="b">
        <f t="shared" si="64"/>
        <v>1</v>
      </c>
      <c r="P823">
        <f t="shared" si="65"/>
        <v>2109861</v>
      </c>
    </row>
    <row r="824" spans="1:16" x14ac:dyDescent="0.3">
      <c r="A824">
        <v>823</v>
      </c>
      <c r="B824" t="s">
        <v>838</v>
      </c>
      <c r="C824">
        <v>48</v>
      </c>
      <c r="D824" t="s">
        <v>11</v>
      </c>
      <c r="E824" t="s">
        <v>7</v>
      </c>
      <c r="F824">
        <v>73145</v>
      </c>
      <c r="G824" s="2">
        <v>43379</v>
      </c>
      <c r="H824">
        <v>29111</v>
      </c>
      <c r="I824" t="s">
        <v>29</v>
      </c>
      <c r="J824">
        <v>47</v>
      </c>
      <c r="K824" t="str">
        <f t="shared" si="61"/>
        <v>above</v>
      </c>
      <c r="L824" t="str" cm="1">
        <f t="array" ref="L824">_xlfn.IFS(J824 &gt;= 50, "Excellent", J824 &gt;= 40, "Good", J824 &gt;= 30, "Average", J824 &lt; 30, "Poor")</f>
        <v>Good</v>
      </c>
      <c r="M824" t="b">
        <f t="shared" si="62"/>
        <v>0</v>
      </c>
      <c r="N824" t="b">
        <f t="shared" si="63"/>
        <v>1</v>
      </c>
      <c r="O824" t="b">
        <f t="shared" si="64"/>
        <v>1</v>
      </c>
      <c r="P824">
        <f t="shared" si="65"/>
        <v>2119038</v>
      </c>
    </row>
    <row r="825" spans="1:16" x14ac:dyDescent="0.3">
      <c r="A825">
        <v>824</v>
      </c>
      <c r="B825" t="s">
        <v>839</v>
      </c>
      <c r="C825">
        <v>36</v>
      </c>
      <c r="D825" t="s">
        <v>14</v>
      </c>
      <c r="E825" t="s">
        <v>18</v>
      </c>
      <c r="F825">
        <v>45202</v>
      </c>
      <c r="G825" s="2">
        <v>42315</v>
      </c>
      <c r="H825">
        <v>26701</v>
      </c>
      <c r="I825" t="s">
        <v>16</v>
      </c>
      <c r="J825">
        <v>35</v>
      </c>
      <c r="K825" t="str">
        <f t="shared" si="61"/>
        <v>below</v>
      </c>
      <c r="L825" t="str" cm="1">
        <f t="array" ref="L825">_xlfn.IFS(J825 &gt;= 50, "Excellent", J825 &gt;= 40, "Good", J825 &gt;= 30, "Average", J825 &lt; 30, "Poor")</f>
        <v>Average</v>
      </c>
      <c r="M825" t="b">
        <f t="shared" si="62"/>
        <v>0</v>
      </c>
      <c r="N825" t="b">
        <f t="shared" si="63"/>
        <v>0</v>
      </c>
      <c r="O825" t="b">
        <f t="shared" si="64"/>
        <v>1</v>
      </c>
      <c r="P825">
        <f t="shared" si="65"/>
        <v>2147088</v>
      </c>
    </row>
    <row r="826" spans="1:16" x14ac:dyDescent="0.3">
      <c r="A826">
        <v>825</v>
      </c>
      <c r="B826" t="s">
        <v>840</v>
      </c>
      <c r="C826">
        <v>37</v>
      </c>
      <c r="D826" t="s">
        <v>11</v>
      </c>
      <c r="E826" t="s">
        <v>7</v>
      </c>
      <c r="F826">
        <v>50050</v>
      </c>
      <c r="G826" s="2">
        <v>42383</v>
      </c>
      <c r="H826">
        <v>29460</v>
      </c>
      <c r="I826" t="s">
        <v>12</v>
      </c>
      <c r="J826">
        <v>22</v>
      </c>
      <c r="K826" t="str">
        <f t="shared" si="61"/>
        <v>above</v>
      </c>
      <c r="L826" t="str" cm="1">
        <f t="array" ref="L826">_xlfn.IFS(J826 &gt;= 50, "Excellent", J826 &gt;= 40, "Good", J826 &gt;= 30, "Average", J826 &lt; 30, "Poor")</f>
        <v>Poor</v>
      </c>
      <c r="M826" t="b">
        <f t="shared" si="62"/>
        <v>0</v>
      </c>
      <c r="N826" t="b">
        <f t="shared" si="63"/>
        <v>0</v>
      </c>
      <c r="O826" t="b">
        <f t="shared" si="64"/>
        <v>1</v>
      </c>
      <c r="P826">
        <f t="shared" si="65"/>
        <v>2047291</v>
      </c>
    </row>
    <row r="827" spans="1:16" x14ac:dyDescent="0.3">
      <c r="A827">
        <v>826</v>
      </c>
      <c r="B827" t="s">
        <v>841</v>
      </c>
      <c r="C827">
        <v>59</v>
      </c>
      <c r="D827" t="s">
        <v>11</v>
      </c>
      <c r="E827" t="s">
        <v>25</v>
      </c>
      <c r="F827">
        <v>33229</v>
      </c>
      <c r="G827" s="2">
        <v>42180</v>
      </c>
      <c r="H827">
        <v>37038</v>
      </c>
      <c r="I827" t="s">
        <v>12</v>
      </c>
      <c r="J827">
        <v>21</v>
      </c>
      <c r="K827" t="str">
        <f t="shared" si="61"/>
        <v>below</v>
      </c>
      <c r="L827" t="str" cm="1">
        <f t="array" ref="L827">_xlfn.IFS(J827 &gt;= 50, "Excellent", J827 &gt;= 40, "Good", J827 &gt;= 30, "Average", J827 &lt; 30, "Poor")</f>
        <v>Poor</v>
      </c>
      <c r="M827" t="b">
        <f t="shared" si="62"/>
        <v>0</v>
      </c>
      <c r="N827" t="b">
        <f t="shared" si="63"/>
        <v>1</v>
      </c>
      <c r="O827" t="b">
        <f t="shared" si="64"/>
        <v>1</v>
      </c>
      <c r="P827">
        <f t="shared" si="65"/>
        <v>2154471</v>
      </c>
    </row>
    <row r="828" spans="1:16" x14ac:dyDescent="0.3">
      <c r="A828">
        <v>827</v>
      </c>
      <c r="B828" t="s">
        <v>842</v>
      </c>
      <c r="C828">
        <v>48</v>
      </c>
      <c r="D828" t="s">
        <v>11</v>
      </c>
      <c r="E828" t="s">
        <v>15</v>
      </c>
      <c r="F828">
        <v>65765</v>
      </c>
      <c r="G828" s="2">
        <v>44588</v>
      </c>
      <c r="H828">
        <v>21844</v>
      </c>
      <c r="I828" t="s">
        <v>22</v>
      </c>
      <c r="J828">
        <v>37</v>
      </c>
      <c r="K828" t="str">
        <f t="shared" si="61"/>
        <v>above</v>
      </c>
      <c r="L828" t="str" cm="1">
        <f t="array" ref="L828">_xlfn.IFS(J828 &gt;= 50, "Excellent", J828 &gt;= 40, "Good", J828 &gt;= 30, "Average", J828 &lt; 30, "Poor")</f>
        <v>Average</v>
      </c>
      <c r="M828" t="b">
        <f t="shared" si="62"/>
        <v>0</v>
      </c>
      <c r="N828" t="b">
        <f t="shared" si="63"/>
        <v>1</v>
      </c>
      <c r="O828" t="b">
        <f t="shared" si="64"/>
        <v>1</v>
      </c>
      <c r="P828">
        <f t="shared" si="65"/>
        <v>2036488</v>
      </c>
    </row>
    <row r="829" spans="1:16" x14ac:dyDescent="0.3">
      <c r="A829">
        <v>828</v>
      </c>
      <c r="B829" t="s">
        <v>843</v>
      </c>
      <c r="C829">
        <v>39</v>
      </c>
      <c r="D829" t="s">
        <v>11</v>
      </c>
      <c r="E829" t="s">
        <v>7</v>
      </c>
      <c r="F829">
        <v>40668</v>
      </c>
      <c r="G829" s="2">
        <v>42408</v>
      </c>
      <c r="H829">
        <v>10063</v>
      </c>
      <c r="I829" t="s">
        <v>29</v>
      </c>
      <c r="J829">
        <v>35</v>
      </c>
      <c r="K829" t="str">
        <f t="shared" si="61"/>
        <v>below</v>
      </c>
      <c r="L829" t="str" cm="1">
        <f t="array" ref="L829">_xlfn.IFS(J829 &gt;= 50, "Excellent", J829 &gt;= 40, "Good", J829 &gt;= 30, "Average", J829 &lt; 30, "Poor")</f>
        <v>Average</v>
      </c>
      <c r="M829" t="b">
        <f t="shared" si="62"/>
        <v>0</v>
      </c>
      <c r="N829" t="b">
        <f t="shared" si="63"/>
        <v>0</v>
      </c>
      <c r="O829" t="b">
        <f t="shared" si="64"/>
        <v>1</v>
      </c>
      <c r="P829">
        <f t="shared" si="65"/>
        <v>1991651</v>
      </c>
    </row>
    <row r="830" spans="1:16" x14ac:dyDescent="0.3">
      <c r="A830">
        <v>829</v>
      </c>
      <c r="B830" t="s">
        <v>844</v>
      </c>
      <c r="C830">
        <v>21</v>
      </c>
      <c r="D830" t="s">
        <v>14</v>
      </c>
      <c r="E830" t="s">
        <v>18</v>
      </c>
      <c r="F830">
        <v>51254</v>
      </c>
      <c r="G830" s="2">
        <v>44052</v>
      </c>
      <c r="H830">
        <v>33133</v>
      </c>
      <c r="I830" t="s">
        <v>12</v>
      </c>
      <c r="J830">
        <v>34</v>
      </c>
      <c r="K830" t="str">
        <f t="shared" si="61"/>
        <v>above</v>
      </c>
      <c r="L830" t="str" cm="1">
        <f t="array" ref="L830">_xlfn.IFS(J830 &gt;= 50, "Excellent", J830 &gt;= 40, "Good", J830 &gt;= 30, "Average", J830 &lt; 30, "Poor")</f>
        <v>Average</v>
      </c>
      <c r="M830" t="b">
        <f t="shared" si="62"/>
        <v>1</v>
      </c>
      <c r="N830" t="b">
        <f t="shared" si="63"/>
        <v>0</v>
      </c>
      <c r="O830" t="b">
        <f t="shared" si="64"/>
        <v>1</v>
      </c>
      <c r="P830">
        <f t="shared" si="65"/>
        <v>1973739</v>
      </c>
    </row>
    <row r="831" spans="1:16" x14ac:dyDescent="0.3">
      <c r="A831">
        <v>830</v>
      </c>
      <c r="B831" t="s">
        <v>845</v>
      </c>
      <c r="C831">
        <v>42</v>
      </c>
      <c r="D831" t="s">
        <v>14</v>
      </c>
      <c r="E831" t="s">
        <v>21</v>
      </c>
      <c r="F831">
        <v>67421</v>
      </c>
      <c r="G831" s="2">
        <v>44963</v>
      </c>
      <c r="H831">
        <v>28418</v>
      </c>
      <c r="I831" t="s">
        <v>29</v>
      </c>
      <c r="J831">
        <v>58</v>
      </c>
      <c r="K831" t="str">
        <f t="shared" si="61"/>
        <v>above</v>
      </c>
      <c r="L831" t="str" cm="1">
        <f t="array" ref="L831">_xlfn.IFS(J831 &gt;= 50, "Excellent", J831 &gt;= 40, "Good", J831 &gt;= 30, "Average", J831 &lt; 30, "Poor")</f>
        <v>Excellent</v>
      </c>
      <c r="M831" t="b">
        <f t="shared" si="62"/>
        <v>0</v>
      </c>
      <c r="N831" t="b">
        <f t="shared" si="63"/>
        <v>1</v>
      </c>
      <c r="O831" t="b">
        <f t="shared" si="64"/>
        <v>0</v>
      </c>
      <c r="P831">
        <f t="shared" si="65"/>
        <v>1903709</v>
      </c>
    </row>
    <row r="832" spans="1:16" x14ac:dyDescent="0.3">
      <c r="A832">
        <v>831</v>
      </c>
      <c r="B832" t="s">
        <v>846</v>
      </c>
      <c r="C832">
        <v>55</v>
      </c>
      <c r="D832" t="s">
        <v>14</v>
      </c>
      <c r="E832" t="s">
        <v>21</v>
      </c>
      <c r="F832">
        <v>73224</v>
      </c>
      <c r="G832" s="2">
        <v>43579</v>
      </c>
      <c r="H832">
        <v>26053</v>
      </c>
      <c r="I832" t="s">
        <v>22</v>
      </c>
      <c r="J832">
        <v>20</v>
      </c>
      <c r="K832" t="str">
        <f t="shared" si="61"/>
        <v>above</v>
      </c>
      <c r="L832" t="str" cm="1">
        <f t="array" ref="L832">_xlfn.IFS(J832 &gt;= 50, "Excellent", J832 &gt;= 40, "Good", J832 &gt;= 30, "Average", J832 &lt; 30, "Poor")</f>
        <v>Poor</v>
      </c>
      <c r="M832" t="b">
        <f t="shared" si="62"/>
        <v>0</v>
      </c>
      <c r="N832" t="b">
        <f t="shared" si="63"/>
        <v>1</v>
      </c>
      <c r="O832" t="b">
        <f t="shared" si="64"/>
        <v>0</v>
      </c>
      <c r="P832">
        <f t="shared" si="65"/>
        <v>1969374</v>
      </c>
    </row>
    <row r="833" spans="1:16" x14ac:dyDescent="0.3">
      <c r="A833">
        <v>832</v>
      </c>
      <c r="B833" t="s">
        <v>847</v>
      </c>
      <c r="C833">
        <v>45</v>
      </c>
      <c r="D833" t="s">
        <v>14</v>
      </c>
      <c r="E833" t="s">
        <v>7</v>
      </c>
      <c r="F833">
        <v>77959</v>
      </c>
      <c r="G833" s="2">
        <v>44170</v>
      </c>
      <c r="H833">
        <v>27945</v>
      </c>
      <c r="I833" t="s">
        <v>29</v>
      </c>
      <c r="J833">
        <v>51</v>
      </c>
      <c r="K833" t="str">
        <f t="shared" si="61"/>
        <v>above</v>
      </c>
      <c r="L833" t="str" cm="1">
        <f t="array" ref="L833">_xlfn.IFS(J833 &gt;= 50, "Excellent", J833 &gt;= 40, "Good", J833 &gt;= 30, "Average", J833 &lt; 30, "Poor")</f>
        <v>Excellent</v>
      </c>
      <c r="M833" t="b">
        <f t="shared" si="62"/>
        <v>0</v>
      </c>
      <c r="N833" t="b">
        <f t="shared" si="63"/>
        <v>1</v>
      </c>
      <c r="O833" t="b">
        <f t="shared" si="64"/>
        <v>1</v>
      </c>
      <c r="P833">
        <f t="shared" si="65"/>
        <v>2029087</v>
      </c>
    </row>
    <row r="834" spans="1:16" x14ac:dyDescent="0.3">
      <c r="A834">
        <v>833</v>
      </c>
      <c r="B834" t="s">
        <v>848</v>
      </c>
      <c r="C834">
        <v>50</v>
      </c>
      <c r="D834" t="s">
        <v>14</v>
      </c>
      <c r="E834" t="s">
        <v>21</v>
      </c>
      <c r="F834">
        <v>77593</v>
      </c>
      <c r="G834" s="2">
        <v>43204</v>
      </c>
      <c r="H834">
        <v>33199</v>
      </c>
      <c r="I834" t="s">
        <v>16</v>
      </c>
      <c r="J834">
        <v>45</v>
      </c>
      <c r="K834" t="str">
        <f t="shared" si="61"/>
        <v>above</v>
      </c>
      <c r="L834" t="str" cm="1">
        <f t="array" ref="L834">_xlfn.IFS(J834 &gt;= 50, "Excellent", J834 &gt;= 40, "Good", J834 &gt;= 30, "Average", J834 &lt; 30, "Poor")</f>
        <v>Good</v>
      </c>
      <c r="M834" t="b">
        <f t="shared" si="62"/>
        <v>0</v>
      </c>
      <c r="N834" t="b">
        <f t="shared" si="63"/>
        <v>1</v>
      </c>
      <c r="O834" t="b">
        <f t="shared" si="64"/>
        <v>0</v>
      </c>
      <c r="P834">
        <f t="shared" si="65"/>
        <v>2044909</v>
      </c>
    </row>
    <row r="835" spans="1:16" x14ac:dyDescent="0.3">
      <c r="A835">
        <v>834</v>
      </c>
      <c r="B835" t="s">
        <v>849</v>
      </c>
      <c r="C835">
        <v>60</v>
      </c>
      <c r="D835" t="s">
        <v>14</v>
      </c>
      <c r="E835" t="s">
        <v>25</v>
      </c>
      <c r="F835">
        <v>63154</v>
      </c>
      <c r="G835" s="2">
        <v>44961</v>
      </c>
      <c r="H835">
        <v>22913</v>
      </c>
      <c r="I835" t="s">
        <v>12</v>
      </c>
      <c r="J835">
        <v>53</v>
      </c>
      <c r="K835" t="str">
        <f t="shared" ref="K835:K898" si="66">IF(F835&gt;50000,"above","below")</f>
        <v>above</v>
      </c>
      <c r="L835" t="str" cm="1">
        <f t="array" ref="L835">_xlfn.IFS(J835 &gt;= 50, "Excellent", J835 &gt;= 40, "Good", J835 &gt;= 30, "Average", J835 &lt; 30, "Poor")</f>
        <v>Excellent</v>
      </c>
      <c r="M835" t="b">
        <f t="shared" ref="M835:M898" si="67">AND(E835 = "HR", I835 = "North", H835 &gt; 15000)</f>
        <v>0</v>
      </c>
      <c r="N835" t="b">
        <f t="shared" ref="N835:N898" si="68">OR(E835 = "IT", F835 &gt; 60000)</f>
        <v>1</v>
      </c>
      <c r="O835" t="b">
        <f t="shared" ref="O835:O898" si="69">NOT(E835 = "Marketing")</f>
        <v>1</v>
      </c>
      <c r="P835">
        <f t="shared" ref="P835:P898" si="70">SUMIF($E$2:$E$1001,"sales",F835:F1834)</f>
        <v>1928774</v>
      </c>
    </row>
    <row r="836" spans="1:16" x14ac:dyDescent="0.3">
      <c r="A836">
        <v>835</v>
      </c>
      <c r="B836" t="s">
        <v>850</v>
      </c>
      <c r="C836">
        <v>22</v>
      </c>
      <c r="D836" t="s">
        <v>14</v>
      </c>
      <c r="E836" t="s">
        <v>18</v>
      </c>
      <c r="F836">
        <v>59820</v>
      </c>
      <c r="G836" s="2">
        <v>44727</v>
      </c>
      <c r="H836">
        <v>39984</v>
      </c>
      <c r="I836" t="s">
        <v>16</v>
      </c>
      <c r="J836">
        <v>38</v>
      </c>
      <c r="K836" t="str">
        <f t="shared" si="66"/>
        <v>above</v>
      </c>
      <c r="L836" t="str" cm="1">
        <f t="array" ref="L836">_xlfn.IFS(J836 &gt;= 50, "Excellent", J836 &gt;= 40, "Good", J836 &gt;= 30, "Average", J836 &lt; 30, "Poor")</f>
        <v>Average</v>
      </c>
      <c r="M836" t="b">
        <f t="shared" si="67"/>
        <v>0</v>
      </c>
      <c r="N836" t="b">
        <f t="shared" si="68"/>
        <v>0</v>
      </c>
      <c r="O836" t="b">
        <f t="shared" si="69"/>
        <v>1</v>
      </c>
      <c r="P836">
        <f t="shared" si="70"/>
        <v>2061427</v>
      </c>
    </row>
    <row r="837" spans="1:16" x14ac:dyDescent="0.3">
      <c r="A837">
        <v>836</v>
      </c>
      <c r="B837" t="s">
        <v>851</v>
      </c>
      <c r="C837">
        <v>43</v>
      </c>
      <c r="D837" t="s">
        <v>14</v>
      </c>
      <c r="E837" t="s">
        <v>25</v>
      </c>
      <c r="F837">
        <v>40790</v>
      </c>
      <c r="G837" s="2">
        <v>44171</v>
      </c>
      <c r="H837">
        <v>24534</v>
      </c>
      <c r="I837" t="s">
        <v>29</v>
      </c>
      <c r="J837">
        <v>54</v>
      </c>
      <c r="K837" t="str">
        <f t="shared" si="66"/>
        <v>below</v>
      </c>
      <c r="L837" t="str" cm="1">
        <f t="array" ref="L837">_xlfn.IFS(J837 &gt;= 50, "Excellent", J837 &gt;= 40, "Good", J837 &gt;= 30, "Average", J837 &lt; 30, "Poor")</f>
        <v>Excellent</v>
      </c>
      <c r="M837" t="b">
        <f t="shared" si="67"/>
        <v>0</v>
      </c>
      <c r="N837" t="b">
        <f t="shared" si="68"/>
        <v>1</v>
      </c>
      <c r="O837" t="b">
        <f t="shared" si="69"/>
        <v>1</v>
      </c>
      <c r="P837">
        <f t="shared" si="70"/>
        <v>1940678</v>
      </c>
    </row>
    <row r="838" spans="1:16" x14ac:dyDescent="0.3">
      <c r="A838">
        <v>837</v>
      </c>
      <c r="B838" t="s">
        <v>852</v>
      </c>
      <c r="C838">
        <v>50</v>
      </c>
      <c r="D838" t="s">
        <v>14</v>
      </c>
      <c r="E838" t="s">
        <v>21</v>
      </c>
      <c r="F838">
        <v>71244</v>
      </c>
      <c r="G838" s="2">
        <v>43221</v>
      </c>
      <c r="H838">
        <v>30465</v>
      </c>
      <c r="I838" t="s">
        <v>16</v>
      </c>
      <c r="J838">
        <v>37</v>
      </c>
      <c r="K838" t="str">
        <f t="shared" si="66"/>
        <v>above</v>
      </c>
      <c r="L838" t="str" cm="1">
        <f t="array" ref="L838">_xlfn.IFS(J838 &gt;= 50, "Excellent", J838 &gt;= 40, "Good", J838 &gt;= 30, "Average", J838 &lt; 30, "Poor")</f>
        <v>Average</v>
      </c>
      <c r="M838" t="b">
        <f t="shared" si="67"/>
        <v>0</v>
      </c>
      <c r="N838" t="b">
        <f t="shared" si="68"/>
        <v>1</v>
      </c>
      <c r="O838" t="b">
        <f t="shared" si="69"/>
        <v>0</v>
      </c>
      <c r="P838">
        <f t="shared" si="70"/>
        <v>1828860</v>
      </c>
    </row>
    <row r="839" spans="1:16" x14ac:dyDescent="0.3">
      <c r="A839">
        <v>838</v>
      </c>
      <c r="B839" t="s">
        <v>853</v>
      </c>
      <c r="C839">
        <v>49</v>
      </c>
      <c r="D839" t="s">
        <v>14</v>
      </c>
      <c r="E839" t="s">
        <v>25</v>
      </c>
      <c r="F839">
        <v>61491</v>
      </c>
      <c r="G839" s="2">
        <v>43911</v>
      </c>
      <c r="H839">
        <v>23953</v>
      </c>
      <c r="I839" t="s">
        <v>12</v>
      </c>
      <c r="J839">
        <v>46</v>
      </c>
      <c r="K839" t="str">
        <f t="shared" si="66"/>
        <v>above</v>
      </c>
      <c r="L839" t="str" cm="1">
        <f t="array" ref="L839">_xlfn.IFS(J839 &gt;= 50, "Excellent", J839 &gt;= 40, "Good", J839 &gt;= 30, "Average", J839 &lt; 30, "Poor")</f>
        <v>Good</v>
      </c>
      <c r="M839" t="b">
        <f t="shared" si="67"/>
        <v>0</v>
      </c>
      <c r="N839" t="b">
        <f t="shared" si="68"/>
        <v>1</v>
      </c>
      <c r="O839" t="b">
        <f t="shared" si="69"/>
        <v>1</v>
      </c>
      <c r="P839">
        <f t="shared" si="70"/>
        <v>1966766</v>
      </c>
    </row>
    <row r="840" spans="1:16" x14ac:dyDescent="0.3">
      <c r="A840">
        <v>839</v>
      </c>
      <c r="B840" t="s">
        <v>854</v>
      </c>
      <c r="C840">
        <v>27</v>
      </c>
      <c r="D840" t="s">
        <v>14</v>
      </c>
      <c r="E840" t="s">
        <v>15</v>
      </c>
      <c r="F840">
        <v>32849</v>
      </c>
      <c r="G840" s="2">
        <v>43444</v>
      </c>
      <c r="H840">
        <v>30484</v>
      </c>
      <c r="I840" t="s">
        <v>16</v>
      </c>
      <c r="J840">
        <v>48</v>
      </c>
      <c r="K840" t="str">
        <f t="shared" si="66"/>
        <v>below</v>
      </c>
      <c r="L840" t="str" cm="1">
        <f t="array" ref="L840">_xlfn.IFS(J840 &gt;= 50, "Excellent", J840 &gt;= 40, "Good", J840 &gt;= 30, "Average", J840 &lt; 30, "Poor")</f>
        <v>Good</v>
      </c>
      <c r="M840" t="b">
        <f t="shared" si="67"/>
        <v>0</v>
      </c>
      <c r="N840" t="b">
        <f t="shared" si="68"/>
        <v>0</v>
      </c>
      <c r="O840" t="b">
        <f t="shared" si="69"/>
        <v>1</v>
      </c>
      <c r="P840">
        <f t="shared" si="70"/>
        <v>1846753</v>
      </c>
    </row>
    <row r="841" spans="1:16" x14ac:dyDescent="0.3">
      <c r="A841">
        <v>840</v>
      </c>
      <c r="B841" t="s">
        <v>855</v>
      </c>
      <c r="C841">
        <v>42</v>
      </c>
      <c r="D841" t="s">
        <v>11</v>
      </c>
      <c r="E841" t="s">
        <v>7</v>
      </c>
      <c r="F841">
        <v>45384</v>
      </c>
      <c r="G841" s="2">
        <v>44232</v>
      </c>
      <c r="H841">
        <v>32646</v>
      </c>
      <c r="I841" t="s">
        <v>16</v>
      </c>
      <c r="J841">
        <v>43</v>
      </c>
      <c r="K841" t="str">
        <f t="shared" si="66"/>
        <v>below</v>
      </c>
      <c r="L841" t="str" cm="1">
        <f t="array" ref="L841">_xlfn.IFS(J841 &gt;= 50, "Excellent", J841 &gt;= 40, "Good", J841 &gt;= 30, "Average", J841 &lt; 30, "Poor")</f>
        <v>Good</v>
      </c>
      <c r="M841" t="b">
        <f t="shared" si="67"/>
        <v>0</v>
      </c>
      <c r="N841" t="b">
        <f t="shared" si="68"/>
        <v>0</v>
      </c>
      <c r="O841" t="b">
        <f t="shared" si="69"/>
        <v>1</v>
      </c>
      <c r="P841">
        <f t="shared" si="70"/>
        <v>1852715</v>
      </c>
    </row>
    <row r="842" spans="1:16" x14ac:dyDescent="0.3">
      <c r="A842">
        <v>841</v>
      </c>
      <c r="B842" t="s">
        <v>856</v>
      </c>
      <c r="C842">
        <v>29</v>
      </c>
      <c r="D842" t="s">
        <v>14</v>
      </c>
      <c r="E842" t="s">
        <v>21</v>
      </c>
      <c r="F842">
        <v>57097</v>
      </c>
      <c r="G842" s="2">
        <v>42268</v>
      </c>
      <c r="H842">
        <v>13351</v>
      </c>
      <c r="I842" t="s">
        <v>12</v>
      </c>
      <c r="J842">
        <v>49</v>
      </c>
      <c r="K842" t="str">
        <f t="shared" si="66"/>
        <v>above</v>
      </c>
      <c r="L842" t="str" cm="1">
        <f t="array" ref="L842">_xlfn.IFS(J842 &gt;= 50, "Excellent", J842 &gt;= 40, "Good", J842 &gt;= 30, "Average", J842 &lt; 30, "Poor")</f>
        <v>Good</v>
      </c>
      <c r="M842" t="b">
        <f t="shared" si="67"/>
        <v>0</v>
      </c>
      <c r="N842" t="b">
        <f t="shared" si="68"/>
        <v>0</v>
      </c>
      <c r="O842" t="b">
        <f t="shared" si="69"/>
        <v>0</v>
      </c>
      <c r="P842">
        <f t="shared" si="70"/>
        <v>1757038</v>
      </c>
    </row>
    <row r="843" spans="1:16" x14ac:dyDescent="0.3">
      <c r="A843">
        <v>842</v>
      </c>
      <c r="B843" t="s">
        <v>857</v>
      </c>
      <c r="C843">
        <v>44</v>
      </c>
      <c r="D843" t="s">
        <v>11</v>
      </c>
      <c r="E843" t="s">
        <v>21</v>
      </c>
      <c r="F843">
        <v>77778</v>
      </c>
      <c r="G843" s="2">
        <v>42756</v>
      </c>
      <c r="H843">
        <v>35657</v>
      </c>
      <c r="I843" t="s">
        <v>16</v>
      </c>
      <c r="J843">
        <v>56</v>
      </c>
      <c r="K843" t="str">
        <f t="shared" si="66"/>
        <v>above</v>
      </c>
      <c r="L843" t="str" cm="1">
        <f t="array" ref="L843">_xlfn.IFS(J843 &gt;= 50, "Excellent", J843 &gt;= 40, "Good", J843 &gt;= 30, "Average", J843 &lt; 30, "Poor")</f>
        <v>Excellent</v>
      </c>
      <c r="M843" t="b">
        <f t="shared" si="67"/>
        <v>0</v>
      </c>
      <c r="N843" t="b">
        <f t="shared" si="68"/>
        <v>1</v>
      </c>
      <c r="O843" t="b">
        <f t="shared" si="69"/>
        <v>0</v>
      </c>
      <c r="P843">
        <f t="shared" si="70"/>
        <v>1800112</v>
      </c>
    </row>
    <row r="844" spans="1:16" x14ac:dyDescent="0.3">
      <c r="A844">
        <v>843</v>
      </c>
      <c r="B844" t="s">
        <v>858</v>
      </c>
      <c r="C844">
        <v>48</v>
      </c>
      <c r="D844" t="s">
        <v>14</v>
      </c>
      <c r="E844" t="s">
        <v>21</v>
      </c>
      <c r="F844">
        <v>72148</v>
      </c>
      <c r="G844" s="2">
        <v>45062</v>
      </c>
      <c r="H844">
        <v>10282</v>
      </c>
      <c r="I844" t="s">
        <v>22</v>
      </c>
      <c r="J844">
        <v>38</v>
      </c>
      <c r="K844" t="str">
        <f t="shared" si="66"/>
        <v>above</v>
      </c>
      <c r="L844" t="str" cm="1">
        <f t="array" ref="L844">_xlfn.IFS(J844 &gt;= 50, "Excellent", J844 &gt;= 40, "Good", J844 &gt;= 30, "Average", J844 &lt; 30, "Poor")</f>
        <v>Average</v>
      </c>
      <c r="M844" t="b">
        <f t="shared" si="67"/>
        <v>0</v>
      </c>
      <c r="N844" t="b">
        <f t="shared" si="68"/>
        <v>1</v>
      </c>
      <c r="O844" t="b">
        <f t="shared" si="69"/>
        <v>0</v>
      </c>
      <c r="P844">
        <f t="shared" si="70"/>
        <v>1715740</v>
      </c>
    </row>
    <row r="845" spans="1:16" x14ac:dyDescent="0.3">
      <c r="A845">
        <v>844</v>
      </c>
      <c r="B845" t="s">
        <v>859</v>
      </c>
      <c r="C845">
        <v>20</v>
      </c>
      <c r="D845" t="s">
        <v>11</v>
      </c>
      <c r="E845" t="s">
        <v>15</v>
      </c>
      <c r="F845">
        <v>63117</v>
      </c>
      <c r="G845" s="2">
        <v>45304</v>
      </c>
      <c r="H845">
        <v>31036</v>
      </c>
      <c r="I845" t="s">
        <v>16</v>
      </c>
      <c r="J845">
        <v>52</v>
      </c>
      <c r="K845" t="str">
        <f t="shared" si="66"/>
        <v>above</v>
      </c>
      <c r="L845" t="str" cm="1">
        <f t="array" ref="L845">_xlfn.IFS(J845 &gt;= 50, "Excellent", J845 &gt;= 40, "Good", J845 &gt;= 30, "Average", J845 &lt; 30, "Poor")</f>
        <v>Excellent</v>
      </c>
      <c r="M845" t="b">
        <f t="shared" si="67"/>
        <v>0</v>
      </c>
      <c r="N845" t="b">
        <f t="shared" si="68"/>
        <v>1</v>
      </c>
      <c r="O845" t="b">
        <f t="shared" si="69"/>
        <v>1</v>
      </c>
      <c r="P845">
        <f t="shared" si="70"/>
        <v>1736046</v>
      </c>
    </row>
    <row r="846" spans="1:16" x14ac:dyDescent="0.3">
      <c r="A846">
        <v>845</v>
      </c>
      <c r="B846" t="s">
        <v>860</v>
      </c>
      <c r="C846">
        <v>56</v>
      </c>
      <c r="D846" t="s">
        <v>11</v>
      </c>
      <c r="E846" t="s">
        <v>15</v>
      </c>
      <c r="F846">
        <v>65753</v>
      </c>
      <c r="G846" s="2">
        <v>42922</v>
      </c>
      <c r="H846">
        <v>28019</v>
      </c>
      <c r="I846" t="s">
        <v>16</v>
      </c>
      <c r="J846">
        <v>30</v>
      </c>
      <c r="K846" t="str">
        <f t="shared" si="66"/>
        <v>above</v>
      </c>
      <c r="L846" t="str" cm="1">
        <f t="array" ref="L846">_xlfn.IFS(J846 &gt;= 50, "Excellent", J846 &gt;= 40, "Good", J846 &gt;= 30, "Average", J846 &lt; 30, "Poor")</f>
        <v>Average</v>
      </c>
      <c r="M846" t="b">
        <f t="shared" si="67"/>
        <v>0</v>
      </c>
      <c r="N846" t="b">
        <f t="shared" si="68"/>
        <v>1</v>
      </c>
      <c r="O846" t="b">
        <f t="shared" si="69"/>
        <v>1</v>
      </c>
      <c r="P846">
        <f t="shared" si="70"/>
        <v>1510021</v>
      </c>
    </row>
    <row r="847" spans="1:16" x14ac:dyDescent="0.3">
      <c r="A847">
        <v>846</v>
      </c>
      <c r="B847" t="s">
        <v>861</v>
      </c>
      <c r="C847">
        <v>53</v>
      </c>
      <c r="D847" t="s">
        <v>14</v>
      </c>
      <c r="E847" t="s">
        <v>25</v>
      </c>
      <c r="F847">
        <v>37576</v>
      </c>
      <c r="G847" s="2">
        <v>43566</v>
      </c>
      <c r="H847">
        <v>14403</v>
      </c>
      <c r="I847" t="s">
        <v>22</v>
      </c>
      <c r="J847">
        <v>50</v>
      </c>
      <c r="K847" t="str">
        <f t="shared" si="66"/>
        <v>below</v>
      </c>
      <c r="L847" t="str" cm="1">
        <f t="array" ref="L847">_xlfn.IFS(J847 &gt;= 50, "Excellent", J847 &gt;= 40, "Good", J847 &gt;= 30, "Average", J847 &lt; 30, "Poor")</f>
        <v>Excellent</v>
      </c>
      <c r="M847" t="b">
        <f t="shared" si="67"/>
        <v>0</v>
      </c>
      <c r="N847" t="b">
        <f t="shared" si="68"/>
        <v>1</v>
      </c>
      <c r="O847" t="b">
        <f t="shared" si="69"/>
        <v>1</v>
      </c>
      <c r="P847">
        <f t="shared" si="70"/>
        <v>1609468</v>
      </c>
    </row>
    <row r="848" spans="1:16" x14ac:dyDescent="0.3">
      <c r="A848">
        <v>847</v>
      </c>
      <c r="B848" t="s">
        <v>862</v>
      </c>
      <c r="C848">
        <v>33</v>
      </c>
      <c r="D848" t="s">
        <v>11</v>
      </c>
      <c r="E848" t="s">
        <v>25</v>
      </c>
      <c r="F848">
        <v>72241</v>
      </c>
      <c r="G848" s="2">
        <v>44944</v>
      </c>
      <c r="H848">
        <v>14809</v>
      </c>
      <c r="I848" t="s">
        <v>22</v>
      </c>
      <c r="J848">
        <v>24</v>
      </c>
      <c r="K848" t="str">
        <f t="shared" si="66"/>
        <v>above</v>
      </c>
      <c r="L848" t="str" cm="1">
        <f t="array" ref="L848">_xlfn.IFS(J848 &gt;= 50, "Excellent", J848 &gt;= 40, "Good", J848 &gt;= 30, "Average", J848 &lt; 30, "Poor")</f>
        <v>Poor</v>
      </c>
      <c r="M848" t="b">
        <f t="shared" si="67"/>
        <v>0</v>
      </c>
      <c r="N848" t="b">
        <f t="shared" si="68"/>
        <v>1</v>
      </c>
      <c r="O848" t="b">
        <f t="shared" si="69"/>
        <v>1</v>
      </c>
      <c r="P848">
        <f t="shared" si="70"/>
        <v>1618114</v>
      </c>
    </row>
    <row r="849" spans="1:16" x14ac:dyDescent="0.3">
      <c r="A849">
        <v>848</v>
      </c>
      <c r="B849" t="s">
        <v>863</v>
      </c>
      <c r="C849">
        <v>30</v>
      </c>
      <c r="D849" t="s">
        <v>11</v>
      </c>
      <c r="E849" t="s">
        <v>21</v>
      </c>
      <c r="F849">
        <v>61402</v>
      </c>
      <c r="G849" s="2">
        <v>44385</v>
      </c>
      <c r="H849">
        <v>20450</v>
      </c>
      <c r="I849" t="s">
        <v>16</v>
      </c>
      <c r="J849">
        <v>46</v>
      </c>
      <c r="K849" t="str">
        <f t="shared" si="66"/>
        <v>above</v>
      </c>
      <c r="L849" t="str" cm="1">
        <f t="array" ref="L849">_xlfn.IFS(J849 &gt;= 50, "Excellent", J849 &gt;= 40, "Good", J849 &gt;= 30, "Average", J849 &lt; 30, "Poor")</f>
        <v>Good</v>
      </c>
      <c r="M849" t="b">
        <f t="shared" si="67"/>
        <v>0</v>
      </c>
      <c r="N849" t="b">
        <f t="shared" si="68"/>
        <v>1</v>
      </c>
      <c r="O849" t="b">
        <f t="shared" si="69"/>
        <v>0</v>
      </c>
      <c r="P849">
        <f t="shared" si="70"/>
        <v>1642118</v>
      </c>
    </row>
    <row r="850" spans="1:16" x14ac:dyDescent="0.3">
      <c r="A850">
        <v>849</v>
      </c>
      <c r="B850" t="s">
        <v>864</v>
      </c>
      <c r="C850">
        <v>45</v>
      </c>
      <c r="D850" t="s">
        <v>11</v>
      </c>
      <c r="E850" t="s">
        <v>7</v>
      </c>
      <c r="F850">
        <v>48989</v>
      </c>
      <c r="G850" s="2">
        <v>44529</v>
      </c>
      <c r="H850">
        <v>29674</v>
      </c>
      <c r="I850" t="s">
        <v>29</v>
      </c>
      <c r="J850">
        <v>60</v>
      </c>
      <c r="K850" t="str">
        <f t="shared" si="66"/>
        <v>below</v>
      </c>
      <c r="L850" t="str" cm="1">
        <f t="array" ref="L850">_xlfn.IFS(J850 &gt;= 50, "Excellent", J850 &gt;= 40, "Good", J850 &gt;= 30, "Average", J850 &lt; 30, "Poor")</f>
        <v>Excellent</v>
      </c>
      <c r="M850" t="b">
        <f t="shared" si="67"/>
        <v>0</v>
      </c>
      <c r="N850" t="b">
        <f t="shared" si="68"/>
        <v>0</v>
      </c>
      <c r="O850" t="b">
        <f t="shared" si="69"/>
        <v>1</v>
      </c>
      <c r="P850">
        <f t="shared" si="70"/>
        <v>1568788</v>
      </c>
    </row>
    <row r="851" spans="1:16" x14ac:dyDescent="0.3">
      <c r="A851">
        <v>850</v>
      </c>
      <c r="B851" t="s">
        <v>865</v>
      </c>
      <c r="C851">
        <v>39</v>
      </c>
      <c r="D851" t="s">
        <v>11</v>
      </c>
      <c r="E851" t="s">
        <v>21</v>
      </c>
      <c r="F851">
        <v>55376</v>
      </c>
      <c r="G851" s="2">
        <v>45093</v>
      </c>
      <c r="H851">
        <v>29414</v>
      </c>
      <c r="I851" t="s">
        <v>12</v>
      </c>
      <c r="J851">
        <v>45</v>
      </c>
      <c r="K851" t="str">
        <f t="shared" si="66"/>
        <v>above</v>
      </c>
      <c r="L851" t="str" cm="1">
        <f t="array" ref="L851">_xlfn.IFS(J851 &gt;= 50, "Excellent", J851 &gt;= 40, "Good", J851 &gt;= 30, "Average", J851 &lt; 30, "Poor")</f>
        <v>Good</v>
      </c>
      <c r="M851" t="b">
        <f t="shared" si="67"/>
        <v>0</v>
      </c>
      <c r="N851" t="b">
        <f t="shared" si="68"/>
        <v>0</v>
      </c>
      <c r="O851" t="b">
        <f t="shared" si="69"/>
        <v>0</v>
      </c>
      <c r="P851">
        <f t="shared" si="70"/>
        <v>1552905</v>
      </c>
    </row>
    <row r="852" spans="1:16" x14ac:dyDescent="0.3">
      <c r="A852">
        <v>851</v>
      </c>
      <c r="B852" t="s">
        <v>866</v>
      </c>
      <c r="C852">
        <v>24</v>
      </c>
      <c r="D852" t="s">
        <v>14</v>
      </c>
      <c r="E852" t="s">
        <v>25</v>
      </c>
      <c r="F852">
        <v>39199</v>
      </c>
      <c r="G852" s="2">
        <v>42555</v>
      </c>
      <c r="H852">
        <v>27129</v>
      </c>
      <c r="I852" t="s">
        <v>22</v>
      </c>
      <c r="J852">
        <v>56</v>
      </c>
      <c r="K852" t="str">
        <f t="shared" si="66"/>
        <v>below</v>
      </c>
      <c r="L852" t="str" cm="1">
        <f t="array" ref="L852">_xlfn.IFS(J852 &gt;= 50, "Excellent", J852 &gt;= 40, "Good", J852 &gt;= 30, "Average", J852 &lt; 30, "Poor")</f>
        <v>Excellent</v>
      </c>
      <c r="M852" t="b">
        <f t="shared" si="67"/>
        <v>0</v>
      </c>
      <c r="N852" t="b">
        <f t="shared" si="68"/>
        <v>1</v>
      </c>
      <c r="O852" t="b">
        <f t="shared" si="69"/>
        <v>1</v>
      </c>
      <c r="P852">
        <f t="shared" si="70"/>
        <v>1572566</v>
      </c>
    </row>
    <row r="853" spans="1:16" x14ac:dyDescent="0.3">
      <c r="A853">
        <v>852</v>
      </c>
      <c r="B853" t="s">
        <v>867</v>
      </c>
      <c r="C853">
        <v>45</v>
      </c>
      <c r="D853" t="s">
        <v>11</v>
      </c>
      <c r="E853" t="s">
        <v>18</v>
      </c>
      <c r="F853">
        <v>64976</v>
      </c>
      <c r="G853" s="2">
        <v>43131</v>
      </c>
      <c r="H853">
        <v>15966</v>
      </c>
      <c r="I853" t="s">
        <v>22</v>
      </c>
      <c r="J853">
        <v>43</v>
      </c>
      <c r="K853" t="str">
        <f t="shared" si="66"/>
        <v>above</v>
      </c>
      <c r="L853" t="str" cm="1">
        <f t="array" ref="L853">_xlfn.IFS(J853 &gt;= 50, "Excellent", J853 &gt;= 40, "Good", J853 &gt;= 30, "Average", J853 &lt; 30, "Poor")</f>
        <v>Good</v>
      </c>
      <c r="M853" t="b">
        <f t="shared" si="67"/>
        <v>0</v>
      </c>
      <c r="N853" t="b">
        <f t="shared" si="68"/>
        <v>1</v>
      </c>
      <c r="O853" t="b">
        <f t="shared" si="69"/>
        <v>1</v>
      </c>
      <c r="P853">
        <f t="shared" si="70"/>
        <v>1748396</v>
      </c>
    </row>
    <row r="854" spans="1:16" x14ac:dyDescent="0.3">
      <c r="A854">
        <v>853</v>
      </c>
      <c r="B854" t="s">
        <v>868</v>
      </c>
      <c r="C854">
        <v>60</v>
      </c>
      <c r="D854" t="s">
        <v>11</v>
      </c>
      <c r="E854" t="s">
        <v>21</v>
      </c>
      <c r="F854">
        <v>31176</v>
      </c>
      <c r="G854" s="2">
        <v>42554</v>
      </c>
      <c r="H854">
        <v>17603</v>
      </c>
      <c r="I854" t="s">
        <v>22</v>
      </c>
      <c r="J854">
        <v>28</v>
      </c>
      <c r="K854" t="str">
        <f t="shared" si="66"/>
        <v>below</v>
      </c>
      <c r="L854" t="str" cm="1">
        <f t="array" ref="L854">_xlfn.IFS(J854 &gt;= 50, "Excellent", J854 &gt;= 40, "Good", J854 &gt;= 30, "Average", J854 &lt; 30, "Poor")</f>
        <v>Poor</v>
      </c>
      <c r="M854" t="b">
        <f t="shared" si="67"/>
        <v>0</v>
      </c>
      <c r="N854" t="b">
        <f t="shared" si="68"/>
        <v>0</v>
      </c>
      <c r="O854" t="b">
        <f t="shared" si="69"/>
        <v>0</v>
      </c>
      <c r="P854">
        <f t="shared" si="70"/>
        <v>1555922</v>
      </c>
    </row>
    <row r="855" spans="1:16" x14ac:dyDescent="0.3">
      <c r="A855">
        <v>854</v>
      </c>
      <c r="B855" t="s">
        <v>869</v>
      </c>
      <c r="C855">
        <v>32</v>
      </c>
      <c r="D855" t="s">
        <v>11</v>
      </c>
      <c r="E855" t="s">
        <v>18</v>
      </c>
      <c r="F855">
        <v>54041</v>
      </c>
      <c r="G855" s="2">
        <v>44975</v>
      </c>
      <c r="H855">
        <v>25590</v>
      </c>
      <c r="I855" t="s">
        <v>12</v>
      </c>
      <c r="J855">
        <v>46</v>
      </c>
      <c r="K855" t="str">
        <f t="shared" si="66"/>
        <v>above</v>
      </c>
      <c r="L855" t="str" cm="1">
        <f t="array" ref="L855">_xlfn.IFS(J855 &gt;= 50, "Excellent", J855 &gt;= 40, "Good", J855 &gt;= 30, "Average", J855 &lt; 30, "Poor")</f>
        <v>Good</v>
      </c>
      <c r="M855" t="b">
        <f t="shared" si="67"/>
        <v>1</v>
      </c>
      <c r="N855" t="b">
        <f t="shared" si="68"/>
        <v>0</v>
      </c>
      <c r="O855" t="b">
        <f t="shared" si="69"/>
        <v>1</v>
      </c>
      <c r="P855">
        <f t="shared" si="70"/>
        <v>1647640</v>
      </c>
    </row>
    <row r="856" spans="1:16" x14ac:dyDescent="0.3">
      <c r="A856">
        <v>855</v>
      </c>
      <c r="B856" t="s">
        <v>870</v>
      </c>
      <c r="C856">
        <v>55</v>
      </c>
      <c r="D856" t="s">
        <v>14</v>
      </c>
      <c r="E856" t="s">
        <v>25</v>
      </c>
      <c r="F856">
        <v>34301</v>
      </c>
      <c r="G856" s="2">
        <v>43432</v>
      </c>
      <c r="H856">
        <v>12398</v>
      </c>
      <c r="I856" t="s">
        <v>16</v>
      </c>
      <c r="J856">
        <v>46</v>
      </c>
      <c r="K856" t="str">
        <f t="shared" si="66"/>
        <v>below</v>
      </c>
      <c r="L856" t="str" cm="1">
        <f t="array" ref="L856">_xlfn.IFS(J856 &gt;= 50, "Excellent", J856 &gt;= 40, "Good", J856 &gt;= 30, "Average", J856 &lt; 30, "Poor")</f>
        <v>Good</v>
      </c>
      <c r="M856" t="b">
        <f t="shared" si="67"/>
        <v>0</v>
      </c>
      <c r="N856" t="b">
        <f t="shared" si="68"/>
        <v>1</v>
      </c>
      <c r="O856" t="b">
        <f t="shared" si="69"/>
        <v>1</v>
      </c>
      <c r="P856">
        <f t="shared" si="70"/>
        <v>1686388</v>
      </c>
    </row>
    <row r="857" spans="1:16" x14ac:dyDescent="0.3">
      <c r="A857">
        <v>856</v>
      </c>
      <c r="B857" t="s">
        <v>871</v>
      </c>
      <c r="C857">
        <v>58</v>
      </c>
      <c r="D857" t="s">
        <v>14</v>
      </c>
      <c r="E857" t="s">
        <v>25</v>
      </c>
      <c r="F857">
        <v>75137</v>
      </c>
      <c r="G857" s="2">
        <v>44876</v>
      </c>
      <c r="H857">
        <v>17129</v>
      </c>
      <c r="I857" t="s">
        <v>22</v>
      </c>
      <c r="J857">
        <v>43</v>
      </c>
      <c r="K857" t="str">
        <f t="shared" si="66"/>
        <v>above</v>
      </c>
      <c r="L857" t="str" cm="1">
        <f t="array" ref="L857">_xlfn.IFS(J857 &gt;= 50, "Excellent", J857 &gt;= 40, "Good", J857 &gt;= 30, "Average", J857 &lt; 30, "Poor")</f>
        <v>Good</v>
      </c>
      <c r="M857" t="b">
        <f t="shared" si="67"/>
        <v>0</v>
      </c>
      <c r="N857" t="b">
        <f t="shared" si="68"/>
        <v>1</v>
      </c>
      <c r="O857" t="b">
        <f t="shared" si="69"/>
        <v>1</v>
      </c>
      <c r="P857">
        <f t="shared" si="70"/>
        <v>1743345</v>
      </c>
    </row>
    <row r="858" spans="1:16" x14ac:dyDescent="0.3">
      <c r="A858">
        <v>857</v>
      </c>
      <c r="B858" t="s">
        <v>872</v>
      </c>
      <c r="C858">
        <v>56</v>
      </c>
      <c r="D858" t="s">
        <v>11</v>
      </c>
      <c r="E858" t="s">
        <v>21</v>
      </c>
      <c r="F858">
        <v>34013</v>
      </c>
      <c r="G858" s="2">
        <v>42071</v>
      </c>
      <c r="H858">
        <v>32871</v>
      </c>
      <c r="I858" t="s">
        <v>16</v>
      </c>
      <c r="J858">
        <v>57</v>
      </c>
      <c r="K858" t="str">
        <f t="shared" si="66"/>
        <v>below</v>
      </c>
      <c r="L858" t="str" cm="1">
        <f t="array" ref="L858">_xlfn.IFS(J858 &gt;= 50, "Excellent", J858 &gt;= 40, "Good", J858 &gt;= 30, "Average", J858 &lt; 30, "Poor")</f>
        <v>Excellent</v>
      </c>
      <c r="M858" t="b">
        <f t="shared" si="67"/>
        <v>0</v>
      </c>
      <c r="N858" t="b">
        <f t="shared" si="68"/>
        <v>0</v>
      </c>
      <c r="O858" t="b">
        <f t="shared" si="69"/>
        <v>0</v>
      </c>
      <c r="P858">
        <f t="shared" si="70"/>
        <v>1562034</v>
      </c>
    </row>
    <row r="859" spans="1:16" x14ac:dyDescent="0.3">
      <c r="A859">
        <v>858</v>
      </c>
      <c r="B859" t="s">
        <v>873</v>
      </c>
      <c r="C859">
        <v>51</v>
      </c>
      <c r="D859" t="s">
        <v>11</v>
      </c>
      <c r="E859" t="s">
        <v>15</v>
      </c>
      <c r="F859">
        <v>34558</v>
      </c>
      <c r="G859" s="2">
        <v>42856</v>
      </c>
      <c r="H859">
        <v>36303</v>
      </c>
      <c r="I859" t="s">
        <v>12</v>
      </c>
      <c r="J859">
        <v>42</v>
      </c>
      <c r="K859" t="str">
        <f t="shared" si="66"/>
        <v>below</v>
      </c>
      <c r="L859" t="str" cm="1">
        <f t="array" ref="L859">_xlfn.IFS(J859 &gt;= 50, "Excellent", J859 &gt;= 40, "Good", J859 &gt;= 30, "Average", J859 &lt; 30, "Poor")</f>
        <v>Good</v>
      </c>
      <c r="M859" t="b">
        <f t="shared" si="67"/>
        <v>0</v>
      </c>
      <c r="N859" t="b">
        <f t="shared" si="68"/>
        <v>0</v>
      </c>
      <c r="O859" t="b">
        <f t="shared" si="69"/>
        <v>1</v>
      </c>
      <c r="P859">
        <f t="shared" si="70"/>
        <v>1586160</v>
      </c>
    </row>
    <row r="860" spans="1:16" x14ac:dyDescent="0.3">
      <c r="A860">
        <v>859</v>
      </c>
      <c r="B860" t="s">
        <v>874</v>
      </c>
      <c r="C860">
        <v>23</v>
      </c>
      <c r="D860" t="s">
        <v>14</v>
      </c>
      <c r="E860" t="s">
        <v>15</v>
      </c>
      <c r="F860">
        <v>55486</v>
      </c>
      <c r="G860" s="2">
        <v>44547</v>
      </c>
      <c r="H860">
        <v>19017</v>
      </c>
      <c r="I860" t="s">
        <v>22</v>
      </c>
      <c r="J860">
        <v>28</v>
      </c>
      <c r="K860" t="str">
        <f t="shared" si="66"/>
        <v>above</v>
      </c>
      <c r="L860" t="str" cm="1">
        <f t="array" ref="L860">_xlfn.IFS(J860 &gt;= 50, "Excellent", J860 &gt;= 40, "Good", J860 &gt;= 30, "Average", J860 &lt; 30, "Poor")</f>
        <v>Poor</v>
      </c>
      <c r="M860" t="b">
        <f t="shared" si="67"/>
        <v>0</v>
      </c>
      <c r="N860" t="b">
        <f t="shared" si="68"/>
        <v>0</v>
      </c>
      <c r="O860" t="b">
        <f t="shared" si="69"/>
        <v>1</v>
      </c>
      <c r="P860">
        <f t="shared" si="70"/>
        <v>1435560</v>
      </c>
    </row>
    <row r="861" spans="1:16" x14ac:dyDescent="0.3">
      <c r="A861">
        <v>860</v>
      </c>
      <c r="B861" t="s">
        <v>875</v>
      </c>
      <c r="C861">
        <v>45</v>
      </c>
      <c r="D861" t="s">
        <v>14</v>
      </c>
      <c r="E861" t="s">
        <v>18</v>
      </c>
      <c r="F861">
        <v>43957</v>
      </c>
      <c r="G861" s="2">
        <v>42163</v>
      </c>
      <c r="H861">
        <v>14058</v>
      </c>
      <c r="I861" t="s">
        <v>16</v>
      </c>
      <c r="J861">
        <v>59</v>
      </c>
      <c r="K861" t="str">
        <f t="shared" si="66"/>
        <v>below</v>
      </c>
      <c r="L861" t="str" cm="1">
        <f t="array" ref="L861">_xlfn.IFS(J861 &gt;= 50, "Excellent", J861 &gt;= 40, "Good", J861 &gt;= 30, "Average", J861 &lt; 30, "Poor")</f>
        <v>Excellent</v>
      </c>
      <c r="M861" t="b">
        <f t="shared" si="67"/>
        <v>0</v>
      </c>
      <c r="N861" t="b">
        <f t="shared" si="68"/>
        <v>0</v>
      </c>
      <c r="O861" t="b">
        <f t="shared" si="69"/>
        <v>1</v>
      </c>
      <c r="P861">
        <f t="shared" si="70"/>
        <v>1562826</v>
      </c>
    </row>
    <row r="862" spans="1:16" x14ac:dyDescent="0.3">
      <c r="A862">
        <v>861</v>
      </c>
      <c r="B862" t="s">
        <v>876</v>
      </c>
      <c r="C862">
        <v>38</v>
      </c>
      <c r="D862" t="s">
        <v>11</v>
      </c>
      <c r="E862" t="s">
        <v>15</v>
      </c>
      <c r="F862">
        <v>46892</v>
      </c>
      <c r="G862" s="2">
        <v>44776</v>
      </c>
      <c r="H862">
        <v>30186</v>
      </c>
      <c r="I862" t="s">
        <v>29</v>
      </c>
      <c r="J862">
        <v>51</v>
      </c>
      <c r="K862" t="str">
        <f t="shared" si="66"/>
        <v>below</v>
      </c>
      <c r="L862" t="str" cm="1">
        <f t="array" ref="L862">_xlfn.IFS(J862 &gt;= 50, "Excellent", J862 &gt;= 40, "Good", J862 &gt;= 30, "Average", J862 &lt; 30, "Poor")</f>
        <v>Excellent</v>
      </c>
      <c r="M862" t="b">
        <f t="shared" si="67"/>
        <v>0</v>
      </c>
      <c r="N862" t="b">
        <f t="shared" si="68"/>
        <v>0</v>
      </c>
      <c r="O862" t="b">
        <f t="shared" si="69"/>
        <v>1</v>
      </c>
      <c r="P862">
        <f t="shared" si="70"/>
        <v>1551718</v>
      </c>
    </row>
    <row r="863" spans="1:16" x14ac:dyDescent="0.3">
      <c r="A863">
        <v>862</v>
      </c>
      <c r="B863" t="s">
        <v>877</v>
      </c>
      <c r="C863">
        <v>35</v>
      </c>
      <c r="D863" t="s">
        <v>11</v>
      </c>
      <c r="E863" t="s">
        <v>21</v>
      </c>
      <c r="F863">
        <v>35946</v>
      </c>
      <c r="G863" s="2">
        <v>44749</v>
      </c>
      <c r="H863">
        <v>18150</v>
      </c>
      <c r="I863" t="s">
        <v>29</v>
      </c>
      <c r="J863">
        <v>44</v>
      </c>
      <c r="K863" t="str">
        <f t="shared" si="66"/>
        <v>below</v>
      </c>
      <c r="L863" t="str" cm="1">
        <f t="array" ref="L863">_xlfn.IFS(J863 &gt;= 50, "Excellent", J863 &gt;= 40, "Good", J863 &gt;= 30, "Average", J863 &lt; 30, "Poor")</f>
        <v>Good</v>
      </c>
      <c r="M863" t="b">
        <f t="shared" si="67"/>
        <v>0</v>
      </c>
      <c r="N863" t="b">
        <f t="shared" si="68"/>
        <v>0</v>
      </c>
      <c r="O863" t="b">
        <f t="shared" si="69"/>
        <v>0</v>
      </c>
      <c r="P863">
        <f t="shared" si="70"/>
        <v>1519793</v>
      </c>
    </row>
    <row r="864" spans="1:16" x14ac:dyDescent="0.3">
      <c r="A864">
        <v>863</v>
      </c>
      <c r="B864" t="s">
        <v>878</v>
      </c>
      <c r="C864">
        <v>48</v>
      </c>
      <c r="D864" t="s">
        <v>11</v>
      </c>
      <c r="E864" t="s">
        <v>21</v>
      </c>
      <c r="F864">
        <v>64977</v>
      </c>
      <c r="G864" s="2">
        <v>44282</v>
      </c>
      <c r="H864">
        <v>39558</v>
      </c>
      <c r="I864" t="s">
        <v>29</v>
      </c>
      <c r="J864">
        <v>52</v>
      </c>
      <c r="K864" t="str">
        <f t="shared" si="66"/>
        <v>above</v>
      </c>
      <c r="L864" t="str" cm="1">
        <f t="array" ref="L864">_xlfn.IFS(J864 &gt;= 50, "Excellent", J864 &gt;= 40, "Good", J864 &gt;= 30, "Average", J864 &lt; 30, "Poor")</f>
        <v>Excellent</v>
      </c>
      <c r="M864" t="b">
        <f t="shared" si="67"/>
        <v>0</v>
      </c>
      <c r="N864" t="b">
        <f t="shared" si="68"/>
        <v>1</v>
      </c>
      <c r="O864" t="b">
        <f t="shared" si="69"/>
        <v>0</v>
      </c>
      <c r="P864">
        <f t="shared" si="70"/>
        <v>1559212</v>
      </c>
    </row>
    <row r="865" spans="1:16" x14ac:dyDescent="0.3">
      <c r="A865">
        <v>864</v>
      </c>
      <c r="B865" t="s">
        <v>879</v>
      </c>
      <c r="C865">
        <v>46</v>
      </c>
      <c r="D865" t="s">
        <v>11</v>
      </c>
      <c r="E865" t="s">
        <v>18</v>
      </c>
      <c r="F865">
        <v>64744</v>
      </c>
      <c r="G865" s="2">
        <v>43393</v>
      </c>
      <c r="H865">
        <v>28845</v>
      </c>
      <c r="I865" t="s">
        <v>22</v>
      </c>
      <c r="J865">
        <v>55</v>
      </c>
      <c r="K865" t="str">
        <f t="shared" si="66"/>
        <v>above</v>
      </c>
      <c r="L865" t="str" cm="1">
        <f t="array" ref="L865">_xlfn.IFS(J865 &gt;= 50, "Excellent", J865 &gt;= 40, "Good", J865 &gt;= 30, "Average", J865 &lt; 30, "Poor")</f>
        <v>Excellent</v>
      </c>
      <c r="M865" t="b">
        <f t="shared" si="67"/>
        <v>0</v>
      </c>
      <c r="N865" t="b">
        <f t="shared" si="68"/>
        <v>1</v>
      </c>
      <c r="O865" t="b">
        <f t="shared" si="69"/>
        <v>1</v>
      </c>
      <c r="P865">
        <f t="shared" si="70"/>
        <v>1640884</v>
      </c>
    </row>
    <row r="866" spans="1:16" x14ac:dyDescent="0.3">
      <c r="A866">
        <v>865</v>
      </c>
      <c r="B866" t="s">
        <v>880</v>
      </c>
      <c r="C866">
        <v>49</v>
      </c>
      <c r="D866" t="s">
        <v>11</v>
      </c>
      <c r="E866" t="s">
        <v>25</v>
      </c>
      <c r="F866">
        <v>47989</v>
      </c>
      <c r="G866" s="2">
        <v>44535</v>
      </c>
      <c r="H866">
        <v>35008</v>
      </c>
      <c r="I866" t="s">
        <v>16</v>
      </c>
      <c r="J866">
        <v>33</v>
      </c>
      <c r="K866" t="str">
        <f t="shared" si="66"/>
        <v>below</v>
      </c>
      <c r="L866" t="str" cm="1">
        <f t="array" ref="L866">_xlfn.IFS(J866 &gt;= 50, "Excellent", J866 &gt;= 40, "Good", J866 &gt;= 30, "Average", J866 &lt; 30, "Poor")</f>
        <v>Average</v>
      </c>
      <c r="M866" t="b">
        <f t="shared" si="67"/>
        <v>0</v>
      </c>
      <c r="N866" t="b">
        <f t="shared" si="68"/>
        <v>1</v>
      </c>
      <c r="O866" t="b">
        <f t="shared" si="69"/>
        <v>1</v>
      </c>
      <c r="P866">
        <f t="shared" si="70"/>
        <v>1544593</v>
      </c>
    </row>
    <row r="867" spans="1:16" x14ac:dyDescent="0.3">
      <c r="A867">
        <v>866</v>
      </c>
      <c r="B867" t="s">
        <v>881</v>
      </c>
      <c r="C867">
        <v>58</v>
      </c>
      <c r="D867" t="s">
        <v>14</v>
      </c>
      <c r="E867" t="s">
        <v>7</v>
      </c>
      <c r="F867">
        <v>46271</v>
      </c>
      <c r="G867" s="2">
        <v>43124</v>
      </c>
      <c r="H867">
        <v>26813</v>
      </c>
      <c r="I867" t="s">
        <v>16</v>
      </c>
      <c r="J867">
        <v>24</v>
      </c>
      <c r="K867" t="str">
        <f t="shared" si="66"/>
        <v>below</v>
      </c>
      <c r="L867" t="str" cm="1">
        <f t="array" ref="L867">_xlfn.IFS(J867 &gt;= 50, "Excellent", J867 &gt;= 40, "Good", J867 &gt;= 30, "Average", J867 &lt; 30, "Poor")</f>
        <v>Poor</v>
      </c>
      <c r="M867" t="b">
        <f t="shared" si="67"/>
        <v>0</v>
      </c>
      <c r="N867" t="b">
        <f t="shared" si="68"/>
        <v>0</v>
      </c>
      <c r="O867" t="b">
        <f t="shared" si="69"/>
        <v>1</v>
      </c>
      <c r="P867">
        <f t="shared" si="70"/>
        <v>1490725</v>
      </c>
    </row>
    <row r="868" spans="1:16" x14ac:dyDescent="0.3">
      <c r="A868">
        <v>867</v>
      </c>
      <c r="B868" t="s">
        <v>882</v>
      </c>
      <c r="C868">
        <v>52</v>
      </c>
      <c r="D868" t="s">
        <v>11</v>
      </c>
      <c r="E868" t="s">
        <v>18</v>
      </c>
      <c r="F868">
        <v>35181</v>
      </c>
      <c r="G868" s="2">
        <v>45331</v>
      </c>
      <c r="H868">
        <v>13309</v>
      </c>
      <c r="I868" t="s">
        <v>12</v>
      </c>
      <c r="J868">
        <v>52</v>
      </c>
      <c r="K868" t="str">
        <f t="shared" si="66"/>
        <v>below</v>
      </c>
      <c r="L868" t="str" cm="1">
        <f t="array" ref="L868">_xlfn.IFS(J868 &gt;= 50, "Excellent", J868 &gt;= 40, "Good", J868 &gt;= 30, "Average", J868 &lt; 30, "Poor")</f>
        <v>Excellent</v>
      </c>
      <c r="M868" t="b">
        <f t="shared" si="67"/>
        <v>0</v>
      </c>
      <c r="N868" t="b">
        <f t="shared" si="68"/>
        <v>0</v>
      </c>
      <c r="O868" t="b">
        <f t="shared" si="69"/>
        <v>1</v>
      </c>
      <c r="P868">
        <f t="shared" si="70"/>
        <v>1528632</v>
      </c>
    </row>
    <row r="869" spans="1:16" x14ac:dyDescent="0.3">
      <c r="A869">
        <v>868</v>
      </c>
      <c r="B869" t="s">
        <v>883</v>
      </c>
      <c r="C869">
        <v>45</v>
      </c>
      <c r="D869" t="s">
        <v>14</v>
      </c>
      <c r="E869" t="s">
        <v>21</v>
      </c>
      <c r="F869">
        <v>33104</v>
      </c>
      <c r="G869" s="2">
        <v>43435</v>
      </c>
      <c r="H869">
        <v>23400</v>
      </c>
      <c r="I869" t="s">
        <v>16</v>
      </c>
      <c r="J869">
        <v>56</v>
      </c>
      <c r="K869" t="str">
        <f t="shared" si="66"/>
        <v>below</v>
      </c>
      <c r="L869" t="str" cm="1">
        <f t="array" ref="L869">_xlfn.IFS(J869 &gt;= 50, "Excellent", J869 &gt;= 40, "Good", J869 &gt;= 30, "Average", J869 &lt; 30, "Poor")</f>
        <v>Excellent</v>
      </c>
      <c r="M869" t="b">
        <f t="shared" si="67"/>
        <v>0</v>
      </c>
      <c r="N869" t="b">
        <f t="shared" si="68"/>
        <v>0</v>
      </c>
      <c r="O869" t="b">
        <f t="shared" si="69"/>
        <v>0</v>
      </c>
      <c r="P869">
        <f t="shared" si="70"/>
        <v>1394371</v>
      </c>
    </row>
    <row r="870" spans="1:16" x14ac:dyDescent="0.3">
      <c r="A870">
        <v>869</v>
      </c>
      <c r="B870" t="s">
        <v>884</v>
      </c>
      <c r="C870">
        <v>46</v>
      </c>
      <c r="D870" t="s">
        <v>11</v>
      </c>
      <c r="E870" t="s">
        <v>21</v>
      </c>
      <c r="F870">
        <v>72786</v>
      </c>
      <c r="G870" s="2">
        <v>44232</v>
      </c>
      <c r="H870">
        <v>34491</v>
      </c>
      <c r="I870" t="s">
        <v>16</v>
      </c>
      <c r="J870">
        <v>52</v>
      </c>
      <c r="K870" t="str">
        <f t="shared" si="66"/>
        <v>above</v>
      </c>
      <c r="L870" t="str" cm="1">
        <f t="array" ref="L870">_xlfn.IFS(J870 &gt;= 50, "Excellent", J870 &gt;= 40, "Good", J870 &gt;= 30, "Average", J870 &lt; 30, "Poor")</f>
        <v>Excellent</v>
      </c>
      <c r="M870" t="b">
        <f t="shared" si="67"/>
        <v>0</v>
      </c>
      <c r="N870" t="b">
        <f t="shared" si="68"/>
        <v>1</v>
      </c>
      <c r="O870" t="b">
        <f t="shared" si="69"/>
        <v>0</v>
      </c>
      <c r="P870">
        <f t="shared" si="70"/>
        <v>1444574</v>
      </c>
    </row>
    <row r="871" spans="1:16" x14ac:dyDescent="0.3">
      <c r="A871">
        <v>870</v>
      </c>
      <c r="B871" t="s">
        <v>885</v>
      </c>
      <c r="C871">
        <v>56</v>
      </c>
      <c r="D871" t="s">
        <v>14</v>
      </c>
      <c r="E871" t="s">
        <v>15</v>
      </c>
      <c r="F871">
        <v>58861</v>
      </c>
      <c r="G871" s="2">
        <v>44538</v>
      </c>
      <c r="H871">
        <v>15026</v>
      </c>
      <c r="I871" t="s">
        <v>12</v>
      </c>
      <c r="J871">
        <v>45</v>
      </c>
      <c r="K871" t="str">
        <f t="shared" si="66"/>
        <v>above</v>
      </c>
      <c r="L871" t="str" cm="1">
        <f t="array" ref="L871">_xlfn.IFS(J871 &gt;= 50, "Excellent", J871 &gt;= 40, "Good", J871 &gt;= 30, "Average", J871 &lt; 30, "Poor")</f>
        <v>Good</v>
      </c>
      <c r="M871" t="b">
        <f t="shared" si="67"/>
        <v>0</v>
      </c>
      <c r="N871" t="b">
        <f t="shared" si="68"/>
        <v>0</v>
      </c>
      <c r="O871" t="b">
        <f t="shared" si="69"/>
        <v>1</v>
      </c>
      <c r="P871">
        <f t="shared" si="70"/>
        <v>1559457</v>
      </c>
    </row>
    <row r="872" spans="1:16" x14ac:dyDescent="0.3">
      <c r="A872">
        <v>871</v>
      </c>
      <c r="B872" t="s">
        <v>886</v>
      </c>
      <c r="C872">
        <v>29</v>
      </c>
      <c r="D872" t="s">
        <v>14</v>
      </c>
      <c r="E872" t="s">
        <v>15</v>
      </c>
      <c r="F872">
        <v>34788</v>
      </c>
      <c r="G872" s="2">
        <v>42974</v>
      </c>
      <c r="H872">
        <v>15078</v>
      </c>
      <c r="I872" t="s">
        <v>29</v>
      </c>
      <c r="J872">
        <v>56</v>
      </c>
      <c r="K872" t="str">
        <f t="shared" si="66"/>
        <v>below</v>
      </c>
      <c r="L872" t="str" cm="1">
        <f t="array" ref="L872">_xlfn.IFS(J872 &gt;= 50, "Excellent", J872 &gt;= 40, "Good", J872 &gt;= 30, "Average", J872 &lt; 30, "Poor")</f>
        <v>Excellent</v>
      </c>
      <c r="M872" t="b">
        <f t="shared" si="67"/>
        <v>0</v>
      </c>
      <c r="N872" t="b">
        <f t="shared" si="68"/>
        <v>0</v>
      </c>
      <c r="O872" t="b">
        <f t="shared" si="69"/>
        <v>1</v>
      </c>
      <c r="P872">
        <f t="shared" si="70"/>
        <v>1499998</v>
      </c>
    </row>
    <row r="873" spans="1:16" x14ac:dyDescent="0.3">
      <c r="A873">
        <v>872</v>
      </c>
      <c r="B873" t="s">
        <v>887</v>
      </c>
      <c r="C873">
        <v>32</v>
      </c>
      <c r="D873" t="s">
        <v>14</v>
      </c>
      <c r="E873" t="s">
        <v>15</v>
      </c>
      <c r="F873">
        <v>39841</v>
      </c>
      <c r="G873" s="2">
        <v>43077</v>
      </c>
      <c r="H873">
        <v>27473</v>
      </c>
      <c r="I873" t="s">
        <v>16</v>
      </c>
      <c r="J873">
        <v>44</v>
      </c>
      <c r="K873" t="str">
        <f t="shared" si="66"/>
        <v>below</v>
      </c>
      <c r="L873" t="str" cm="1">
        <f t="array" ref="L873">_xlfn.IFS(J873 &gt;= 50, "Excellent", J873 &gt;= 40, "Good", J873 &gt;= 30, "Average", J873 &lt; 30, "Poor")</f>
        <v>Good</v>
      </c>
      <c r="M873" t="b">
        <f t="shared" si="67"/>
        <v>0</v>
      </c>
      <c r="N873" t="b">
        <f t="shared" si="68"/>
        <v>0</v>
      </c>
      <c r="O873" t="b">
        <f t="shared" si="69"/>
        <v>1</v>
      </c>
      <c r="P873">
        <f t="shared" si="70"/>
        <v>1592783</v>
      </c>
    </row>
    <row r="874" spans="1:16" x14ac:dyDescent="0.3">
      <c r="A874">
        <v>873</v>
      </c>
      <c r="B874" t="s">
        <v>888</v>
      </c>
      <c r="C874">
        <v>23</v>
      </c>
      <c r="D874" t="s">
        <v>14</v>
      </c>
      <c r="E874" t="s">
        <v>7</v>
      </c>
      <c r="F874">
        <v>67444</v>
      </c>
      <c r="G874" s="2">
        <v>42879</v>
      </c>
      <c r="H874">
        <v>28564</v>
      </c>
      <c r="I874" t="s">
        <v>22</v>
      </c>
      <c r="J874">
        <v>27</v>
      </c>
      <c r="K874" t="str">
        <f t="shared" si="66"/>
        <v>above</v>
      </c>
      <c r="L874" t="str" cm="1">
        <f t="array" ref="L874">_xlfn.IFS(J874 &gt;= 50, "Excellent", J874 &gt;= 40, "Good", J874 &gt;= 30, "Average", J874 &lt; 30, "Poor")</f>
        <v>Poor</v>
      </c>
      <c r="M874" t="b">
        <f t="shared" si="67"/>
        <v>0</v>
      </c>
      <c r="N874" t="b">
        <f t="shared" si="68"/>
        <v>1</v>
      </c>
      <c r="O874" t="b">
        <f t="shared" si="69"/>
        <v>1</v>
      </c>
      <c r="P874">
        <f t="shared" si="70"/>
        <v>1522599</v>
      </c>
    </row>
    <row r="875" spans="1:16" x14ac:dyDescent="0.3">
      <c r="A875">
        <v>874</v>
      </c>
      <c r="B875" t="s">
        <v>889</v>
      </c>
      <c r="C875">
        <v>44</v>
      </c>
      <c r="D875" t="s">
        <v>11</v>
      </c>
      <c r="E875" t="s">
        <v>7</v>
      </c>
      <c r="F875">
        <v>39286</v>
      </c>
      <c r="G875" s="2">
        <v>44896</v>
      </c>
      <c r="H875">
        <v>21870</v>
      </c>
      <c r="I875" t="s">
        <v>16</v>
      </c>
      <c r="J875">
        <v>37</v>
      </c>
      <c r="K875" t="str">
        <f t="shared" si="66"/>
        <v>below</v>
      </c>
      <c r="L875" t="str" cm="1">
        <f t="array" ref="L875">_xlfn.IFS(J875 &gt;= 50, "Excellent", J875 &gt;= 40, "Good", J875 &gt;= 30, "Average", J875 &lt; 30, "Poor")</f>
        <v>Average</v>
      </c>
      <c r="M875" t="b">
        <f t="shared" si="67"/>
        <v>0</v>
      </c>
      <c r="N875" t="b">
        <f t="shared" si="68"/>
        <v>0</v>
      </c>
      <c r="O875" t="b">
        <f t="shared" si="69"/>
        <v>1</v>
      </c>
      <c r="P875">
        <f t="shared" si="70"/>
        <v>1535531</v>
      </c>
    </row>
    <row r="876" spans="1:16" x14ac:dyDescent="0.3">
      <c r="A876">
        <v>875</v>
      </c>
      <c r="B876" t="s">
        <v>890</v>
      </c>
      <c r="C876">
        <v>50</v>
      </c>
      <c r="D876" t="s">
        <v>14</v>
      </c>
      <c r="E876" t="s">
        <v>25</v>
      </c>
      <c r="F876">
        <v>62098</v>
      </c>
      <c r="G876" s="2">
        <v>42812</v>
      </c>
      <c r="H876">
        <v>22802</v>
      </c>
      <c r="I876" t="s">
        <v>16</v>
      </c>
      <c r="J876">
        <v>39</v>
      </c>
      <c r="K876" t="str">
        <f t="shared" si="66"/>
        <v>above</v>
      </c>
      <c r="L876" t="str" cm="1">
        <f t="array" ref="L876">_xlfn.IFS(J876 &gt;= 50, "Excellent", J876 &gt;= 40, "Good", J876 &gt;= 30, "Average", J876 &lt; 30, "Poor")</f>
        <v>Average</v>
      </c>
      <c r="M876" t="b">
        <f t="shared" si="67"/>
        <v>0</v>
      </c>
      <c r="N876" t="b">
        <f t="shared" si="68"/>
        <v>1</v>
      </c>
      <c r="O876" t="b">
        <f t="shared" si="69"/>
        <v>1</v>
      </c>
      <c r="P876">
        <f t="shared" si="70"/>
        <v>1430252</v>
      </c>
    </row>
    <row r="877" spans="1:16" x14ac:dyDescent="0.3">
      <c r="A877">
        <v>876</v>
      </c>
      <c r="B877" t="s">
        <v>891</v>
      </c>
      <c r="C877">
        <v>39</v>
      </c>
      <c r="D877" t="s">
        <v>11</v>
      </c>
      <c r="E877" t="s">
        <v>15</v>
      </c>
      <c r="F877">
        <v>59951</v>
      </c>
      <c r="G877" s="2">
        <v>42171</v>
      </c>
      <c r="H877">
        <v>23929</v>
      </c>
      <c r="I877" t="s">
        <v>16</v>
      </c>
      <c r="J877">
        <v>56</v>
      </c>
      <c r="K877" t="str">
        <f t="shared" si="66"/>
        <v>above</v>
      </c>
      <c r="L877" t="str" cm="1">
        <f t="array" ref="L877">_xlfn.IFS(J877 &gt;= 50, "Excellent", J877 &gt;= 40, "Good", J877 &gt;= 30, "Average", J877 &lt; 30, "Poor")</f>
        <v>Excellent</v>
      </c>
      <c r="M877" t="b">
        <f t="shared" si="67"/>
        <v>0</v>
      </c>
      <c r="N877" t="b">
        <f t="shared" si="68"/>
        <v>0</v>
      </c>
      <c r="O877" t="b">
        <f t="shared" si="69"/>
        <v>1</v>
      </c>
      <c r="P877">
        <f t="shared" si="70"/>
        <v>1319468</v>
      </c>
    </row>
    <row r="878" spans="1:16" x14ac:dyDescent="0.3">
      <c r="A878">
        <v>877</v>
      </c>
      <c r="B878" t="s">
        <v>892</v>
      </c>
      <c r="C878">
        <v>54</v>
      </c>
      <c r="D878" t="s">
        <v>11</v>
      </c>
      <c r="E878" t="s">
        <v>25</v>
      </c>
      <c r="F878">
        <v>79662</v>
      </c>
      <c r="G878" s="2">
        <v>45186</v>
      </c>
      <c r="H878">
        <v>39424</v>
      </c>
      <c r="I878" t="s">
        <v>16</v>
      </c>
      <c r="J878">
        <v>44</v>
      </c>
      <c r="K878" t="str">
        <f t="shared" si="66"/>
        <v>above</v>
      </c>
      <c r="L878" t="str" cm="1">
        <f t="array" ref="L878">_xlfn.IFS(J878 &gt;= 50, "Excellent", J878 &gt;= 40, "Good", J878 &gt;= 30, "Average", J878 &lt; 30, "Poor")</f>
        <v>Good</v>
      </c>
      <c r="M878" t="b">
        <f t="shared" si="67"/>
        <v>0</v>
      </c>
      <c r="N878" t="b">
        <f t="shared" si="68"/>
        <v>1</v>
      </c>
      <c r="O878" t="b">
        <f t="shared" si="69"/>
        <v>1</v>
      </c>
      <c r="P878">
        <f t="shared" si="70"/>
        <v>1383412</v>
      </c>
    </row>
    <row r="879" spans="1:16" x14ac:dyDescent="0.3">
      <c r="A879">
        <v>878</v>
      </c>
      <c r="B879" t="s">
        <v>893</v>
      </c>
      <c r="C879">
        <v>27</v>
      </c>
      <c r="D879" t="s">
        <v>14</v>
      </c>
      <c r="E879" t="s">
        <v>21</v>
      </c>
      <c r="F879">
        <v>41915</v>
      </c>
      <c r="G879" s="2">
        <v>43924</v>
      </c>
      <c r="H879">
        <v>18887</v>
      </c>
      <c r="I879" t="s">
        <v>12</v>
      </c>
      <c r="J879">
        <v>22</v>
      </c>
      <c r="K879" t="str">
        <f t="shared" si="66"/>
        <v>below</v>
      </c>
      <c r="L879" t="str" cm="1">
        <f t="array" ref="L879">_xlfn.IFS(J879 &gt;= 50, "Excellent", J879 &gt;= 40, "Good", J879 &gt;= 30, "Average", J879 &lt; 30, "Poor")</f>
        <v>Poor</v>
      </c>
      <c r="M879" t="b">
        <f t="shared" si="67"/>
        <v>0</v>
      </c>
      <c r="N879" t="b">
        <f t="shared" si="68"/>
        <v>0</v>
      </c>
      <c r="O879" t="b">
        <f t="shared" si="69"/>
        <v>0</v>
      </c>
      <c r="P879">
        <f t="shared" si="70"/>
        <v>1412912</v>
      </c>
    </row>
    <row r="880" spans="1:16" x14ac:dyDescent="0.3">
      <c r="A880">
        <v>879</v>
      </c>
      <c r="B880" t="s">
        <v>894</v>
      </c>
      <c r="C880">
        <v>36</v>
      </c>
      <c r="D880" t="s">
        <v>11</v>
      </c>
      <c r="E880" t="s">
        <v>21</v>
      </c>
      <c r="F880">
        <v>65267</v>
      </c>
      <c r="G880" s="2">
        <v>42102</v>
      </c>
      <c r="H880">
        <v>13104</v>
      </c>
      <c r="I880" t="s">
        <v>12</v>
      </c>
      <c r="J880">
        <v>43</v>
      </c>
      <c r="K880" t="str">
        <f t="shared" si="66"/>
        <v>above</v>
      </c>
      <c r="L880" t="str" cm="1">
        <f t="array" ref="L880">_xlfn.IFS(J880 &gt;= 50, "Excellent", J880 &gt;= 40, "Good", J880 &gt;= 30, "Average", J880 &lt; 30, "Poor")</f>
        <v>Good</v>
      </c>
      <c r="M880" t="b">
        <f t="shared" si="67"/>
        <v>0</v>
      </c>
      <c r="N880" t="b">
        <f t="shared" si="68"/>
        <v>1</v>
      </c>
      <c r="O880" t="b">
        <f t="shared" si="69"/>
        <v>0</v>
      </c>
      <c r="P880">
        <f t="shared" si="70"/>
        <v>1517097</v>
      </c>
    </row>
    <row r="881" spans="1:16" x14ac:dyDescent="0.3">
      <c r="A881">
        <v>880</v>
      </c>
      <c r="B881" t="s">
        <v>895</v>
      </c>
      <c r="C881">
        <v>33</v>
      </c>
      <c r="D881" t="s">
        <v>11</v>
      </c>
      <c r="E881" t="s">
        <v>21</v>
      </c>
      <c r="F881">
        <v>58970</v>
      </c>
      <c r="G881" s="2">
        <v>43559</v>
      </c>
      <c r="H881">
        <v>37175</v>
      </c>
      <c r="I881" t="s">
        <v>29</v>
      </c>
      <c r="J881">
        <v>39</v>
      </c>
      <c r="K881" t="str">
        <f t="shared" si="66"/>
        <v>above</v>
      </c>
      <c r="L881" t="str" cm="1">
        <f t="array" ref="L881">_xlfn.IFS(J881 &gt;= 50, "Excellent", J881 &gt;= 40, "Good", J881 &gt;= 30, "Average", J881 &lt; 30, "Poor")</f>
        <v>Average</v>
      </c>
      <c r="M881" t="b">
        <f t="shared" si="67"/>
        <v>0</v>
      </c>
      <c r="N881" t="b">
        <f t="shared" si="68"/>
        <v>0</v>
      </c>
      <c r="O881" t="b">
        <f t="shared" si="69"/>
        <v>0</v>
      </c>
      <c r="P881">
        <f t="shared" si="70"/>
        <v>1480587</v>
      </c>
    </row>
    <row r="882" spans="1:16" x14ac:dyDescent="0.3">
      <c r="A882">
        <v>881</v>
      </c>
      <c r="B882" t="s">
        <v>896</v>
      </c>
      <c r="C882">
        <v>41</v>
      </c>
      <c r="D882" t="s">
        <v>14</v>
      </c>
      <c r="E882" t="s">
        <v>25</v>
      </c>
      <c r="F882">
        <v>58235</v>
      </c>
      <c r="G882" s="2">
        <v>43389</v>
      </c>
      <c r="H882">
        <v>22175</v>
      </c>
      <c r="I882" t="s">
        <v>16</v>
      </c>
      <c r="J882">
        <v>59</v>
      </c>
      <c r="K882" t="str">
        <f t="shared" si="66"/>
        <v>above</v>
      </c>
      <c r="L882" t="str" cm="1">
        <f t="array" ref="L882">_xlfn.IFS(J882 &gt;= 50, "Excellent", J882 &gt;= 40, "Good", J882 &gt;= 30, "Average", J882 &lt; 30, "Poor")</f>
        <v>Excellent</v>
      </c>
      <c r="M882" t="b">
        <f t="shared" si="67"/>
        <v>0</v>
      </c>
      <c r="N882" t="b">
        <f t="shared" si="68"/>
        <v>1</v>
      </c>
      <c r="O882" t="b">
        <f t="shared" si="69"/>
        <v>1</v>
      </c>
      <c r="P882">
        <f t="shared" si="70"/>
        <v>1464135</v>
      </c>
    </row>
    <row r="883" spans="1:16" x14ac:dyDescent="0.3">
      <c r="A883">
        <v>882</v>
      </c>
      <c r="B883" t="s">
        <v>897</v>
      </c>
      <c r="C883">
        <v>50</v>
      </c>
      <c r="D883" t="s">
        <v>14</v>
      </c>
      <c r="E883" t="s">
        <v>18</v>
      </c>
      <c r="F883">
        <v>38499</v>
      </c>
      <c r="G883" s="2">
        <v>43846</v>
      </c>
      <c r="H883">
        <v>24670</v>
      </c>
      <c r="I883" t="s">
        <v>12</v>
      </c>
      <c r="J883">
        <v>49</v>
      </c>
      <c r="K883" t="str">
        <f t="shared" si="66"/>
        <v>below</v>
      </c>
      <c r="L883" t="str" cm="1">
        <f t="array" ref="L883">_xlfn.IFS(J883 &gt;= 50, "Excellent", J883 &gt;= 40, "Good", J883 &gt;= 30, "Average", J883 &lt; 30, "Poor")</f>
        <v>Good</v>
      </c>
      <c r="M883" t="b">
        <f t="shared" si="67"/>
        <v>1</v>
      </c>
      <c r="N883" t="b">
        <f t="shared" si="68"/>
        <v>0</v>
      </c>
      <c r="O883" t="b">
        <f t="shared" si="69"/>
        <v>1</v>
      </c>
      <c r="P883">
        <f t="shared" si="70"/>
        <v>1396205</v>
      </c>
    </row>
    <row r="884" spans="1:16" x14ac:dyDescent="0.3">
      <c r="A884">
        <v>883</v>
      </c>
      <c r="B884" t="s">
        <v>898</v>
      </c>
      <c r="C884">
        <v>23</v>
      </c>
      <c r="D884" t="s">
        <v>11</v>
      </c>
      <c r="E884" t="s">
        <v>15</v>
      </c>
      <c r="F884">
        <v>70365</v>
      </c>
      <c r="G884" s="2">
        <v>44319</v>
      </c>
      <c r="H884">
        <v>28477</v>
      </c>
      <c r="I884" t="s">
        <v>29</v>
      </c>
      <c r="J884">
        <v>21</v>
      </c>
      <c r="K884" t="str">
        <f t="shared" si="66"/>
        <v>above</v>
      </c>
      <c r="L884" t="str" cm="1">
        <f t="array" ref="L884">_xlfn.IFS(J884 &gt;= 50, "Excellent", J884 &gt;= 40, "Good", J884 &gt;= 30, "Average", J884 &lt; 30, "Poor")</f>
        <v>Poor</v>
      </c>
      <c r="M884" t="b">
        <f t="shared" si="67"/>
        <v>0</v>
      </c>
      <c r="N884" t="b">
        <f t="shared" si="68"/>
        <v>1</v>
      </c>
      <c r="O884" t="b">
        <f t="shared" si="69"/>
        <v>1</v>
      </c>
      <c r="P884">
        <f t="shared" si="70"/>
        <v>1486095</v>
      </c>
    </row>
    <row r="885" spans="1:16" x14ac:dyDescent="0.3">
      <c r="A885">
        <v>884</v>
      </c>
      <c r="B885" t="s">
        <v>899</v>
      </c>
      <c r="C885">
        <v>56</v>
      </c>
      <c r="D885" t="s">
        <v>14</v>
      </c>
      <c r="E885" t="s">
        <v>15</v>
      </c>
      <c r="F885">
        <v>36697</v>
      </c>
      <c r="G885" s="2">
        <v>43913</v>
      </c>
      <c r="H885">
        <v>25066</v>
      </c>
      <c r="I885" t="s">
        <v>29</v>
      </c>
      <c r="J885">
        <v>57</v>
      </c>
      <c r="K885" t="str">
        <f t="shared" si="66"/>
        <v>below</v>
      </c>
      <c r="L885" t="str" cm="1">
        <f t="array" ref="L885">_xlfn.IFS(J885 &gt;= 50, "Excellent", J885 &gt;= 40, "Good", J885 &gt;= 30, "Average", J885 &lt; 30, "Poor")</f>
        <v>Excellent</v>
      </c>
      <c r="M885" t="b">
        <f t="shared" si="67"/>
        <v>0</v>
      </c>
      <c r="N885" t="b">
        <f t="shared" si="68"/>
        <v>0</v>
      </c>
      <c r="O885" t="b">
        <f t="shared" si="69"/>
        <v>1</v>
      </c>
      <c r="P885">
        <f t="shared" si="70"/>
        <v>1529847</v>
      </c>
    </row>
    <row r="886" spans="1:16" x14ac:dyDescent="0.3">
      <c r="A886">
        <v>885</v>
      </c>
      <c r="B886" t="s">
        <v>900</v>
      </c>
      <c r="C886">
        <v>26</v>
      </c>
      <c r="D886" t="s">
        <v>14</v>
      </c>
      <c r="E886" t="s">
        <v>15</v>
      </c>
      <c r="F886">
        <v>74941</v>
      </c>
      <c r="G886" s="2">
        <v>42132</v>
      </c>
      <c r="H886">
        <v>38294</v>
      </c>
      <c r="I886" t="s">
        <v>22</v>
      </c>
      <c r="J886">
        <v>55</v>
      </c>
      <c r="K886" t="str">
        <f t="shared" si="66"/>
        <v>above</v>
      </c>
      <c r="L886" t="str" cm="1">
        <f t="array" ref="L886">_xlfn.IFS(J886 &gt;= 50, "Excellent", J886 &gt;= 40, "Good", J886 &gt;= 30, "Average", J886 &lt; 30, "Poor")</f>
        <v>Excellent</v>
      </c>
      <c r="M886" t="b">
        <f t="shared" si="67"/>
        <v>0</v>
      </c>
      <c r="N886" t="b">
        <f t="shared" si="68"/>
        <v>1</v>
      </c>
      <c r="O886" t="b">
        <f t="shared" si="69"/>
        <v>1</v>
      </c>
      <c r="P886">
        <f t="shared" si="70"/>
        <v>1316865</v>
      </c>
    </row>
    <row r="887" spans="1:16" x14ac:dyDescent="0.3">
      <c r="A887">
        <v>886</v>
      </c>
      <c r="B887" t="s">
        <v>901</v>
      </c>
      <c r="C887">
        <v>59</v>
      </c>
      <c r="D887" t="s">
        <v>11</v>
      </c>
      <c r="E887" t="s">
        <v>21</v>
      </c>
      <c r="F887">
        <v>61530</v>
      </c>
      <c r="G887" s="2">
        <v>42388</v>
      </c>
      <c r="H887">
        <v>25817</v>
      </c>
      <c r="I887" t="s">
        <v>22</v>
      </c>
      <c r="J887">
        <v>28</v>
      </c>
      <c r="K887" t="str">
        <f t="shared" si="66"/>
        <v>above</v>
      </c>
      <c r="L887" t="str" cm="1">
        <f t="array" ref="L887">_xlfn.IFS(J887 &gt;= 50, "Excellent", J887 &gt;= 40, "Good", J887 &gt;= 30, "Average", J887 &lt; 30, "Poor")</f>
        <v>Poor</v>
      </c>
      <c r="M887" t="b">
        <f t="shared" si="67"/>
        <v>0</v>
      </c>
      <c r="N887" t="b">
        <f t="shared" si="68"/>
        <v>1</v>
      </c>
      <c r="O887" t="b">
        <f t="shared" si="69"/>
        <v>0</v>
      </c>
      <c r="P887">
        <f t="shared" si="70"/>
        <v>1443800</v>
      </c>
    </row>
    <row r="888" spans="1:16" x14ac:dyDescent="0.3">
      <c r="A888">
        <v>887</v>
      </c>
      <c r="B888" t="s">
        <v>902</v>
      </c>
      <c r="C888">
        <v>33</v>
      </c>
      <c r="D888" t="s">
        <v>14</v>
      </c>
      <c r="E888" t="s">
        <v>18</v>
      </c>
      <c r="F888">
        <v>68604</v>
      </c>
      <c r="G888" s="2">
        <v>43894</v>
      </c>
      <c r="H888">
        <v>33765</v>
      </c>
      <c r="I888" t="s">
        <v>29</v>
      </c>
      <c r="J888">
        <v>20</v>
      </c>
      <c r="K888" t="str">
        <f t="shared" si="66"/>
        <v>above</v>
      </c>
      <c r="L888" t="str" cm="1">
        <f t="array" ref="L888">_xlfn.IFS(J888 &gt;= 50, "Excellent", J888 &gt;= 40, "Good", J888 &gt;= 30, "Average", J888 &lt; 30, "Poor")</f>
        <v>Poor</v>
      </c>
      <c r="M888" t="b">
        <f t="shared" si="67"/>
        <v>0</v>
      </c>
      <c r="N888" t="b">
        <f t="shared" si="68"/>
        <v>1</v>
      </c>
      <c r="O888" t="b">
        <f t="shared" si="69"/>
        <v>1</v>
      </c>
      <c r="P888">
        <f t="shared" si="70"/>
        <v>1211183</v>
      </c>
    </row>
    <row r="889" spans="1:16" x14ac:dyDescent="0.3">
      <c r="A889">
        <v>888</v>
      </c>
      <c r="B889" t="s">
        <v>903</v>
      </c>
      <c r="C889">
        <v>35</v>
      </c>
      <c r="D889" t="s">
        <v>11</v>
      </c>
      <c r="E889" t="s">
        <v>15</v>
      </c>
      <c r="F889">
        <v>51413</v>
      </c>
      <c r="G889" s="2">
        <v>43929</v>
      </c>
      <c r="H889">
        <v>26042</v>
      </c>
      <c r="I889" t="s">
        <v>16</v>
      </c>
      <c r="J889">
        <v>40</v>
      </c>
      <c r="K889" t="str">
        <f t="shared" si="66"/>
        <v>above</v>
      </c>
      <c r="L889" t="str" cm="1">
        <f t="array" ref="L889">_xlfn.IFS(J889 &gt;= 50, "Excellent", J889 &gt;= 40, "Good", J889 &gt;= 30, "Average", J889 &lt; 30, "Poor")</f>
        <v>Good</v>
      </c>
      <c r="M889" t="b">
        <f t="shared" si="67"/>
        <v>0</v>
      </c>
      <c r="N889" t="b">
        <f t="shared" si="68"/>
        <v>0</v>
      </c>
      <c r="O889" t="b">
        <f t="shared" si="69"/>
        <v>1</v>
      </c>
      <c r="P889">
        <f t="shared" si="70"/>
        <v>1251760</v>
      </c>
    </row>
    <row r="890" spans="1:16" x14ac:dyDescent="0.3">
      <c r="A890">
        <v>889</v>
      </c>
      <c r="B890" t="s">
        <v>904</v>
      </c>
      <c r="C890">
        <v>50</v>
      </c>
      <c r="D890" t="s">
        <v>14</v>
      </c>
      <c r="E890" t="s">
        <v>21</v>
      </c>
      <c r="F890">
        <v>42852</v>
      </c>
      <c r="G890" s="2">
        <v>42452</v>
      </c>
      <c r="H890">
        <v>12924</v>
      </c>
      <c r="I890" t="s">
        <v>16</v>
      </c>
      <c r="J890">
        <v>44</v>
      </c>
      <c r="K890" t="str">
        <f t="shared" si="66"/>
        <v>below</v>
      </c>
      <c r="L890" t="str" cm="1">
        <f t="array" ref="L890">_xlfn.IFS(J890 &gt;= 50, "Excellent", J890 &gt;= 40, "Good", J890 &gt;= 30, "Average", J890 &lt; 30, "Poor")</f>
        <v>Good</v>
      </c>
      <c r="M890" t="b">
        <f t="shared" si="67"/>
        <v>0</v>
      </c>
      <c r="N890" t="b">
        <f t="shared" si="68"/>
        <v>0</v>
      </c>
      <c r="O890" t="b">
        <f t="shared" si="69"/>
        <v>0</v>
      </c>
      <c r="P890">
        <f t="shared" si="70"/>
        <v>1334284</v>
      </c>
    </row>
    <row r="891" spans="1:16" x14ac:dyDescent="0.3">
      <c r="A891">
        <v>890</v>
      </c>
      <c r="B891" t="s">
        <v>905</v>
      </c>
      <c r="C891">
        <v>25</v>
      </c>
      <c r="D891" t="s">
        <v>14</v>
      </c>
      <c r="E891" t="s">
        <v>7</v>
      </c>
      <c r="F891">
        <v>40713</v>
      </c>
      <c r="G891" s="2">
        <v>44690</v>
      </c>
      <c r="H891">
        <v>24828</v>
      </c>
      <c r="I891" t="s">
        <v>22</v>
      </c>
      <c r="J891">
        <v>55</v>
      </c>
      <c r="K891" t="str">
        <f t="shared" si="66"/>
        <v>below</v>
      </c>
      <c r="L891" t="str" cm="1">
        <f t="array" ref="L891">_xlfn.IFS(J891 &gt;= 50, "Excellent", J891 &gt;= 40, "Good", J891 &gt;= 30, "Average", J891 &lt; 30, "Poor")</f>
        <v>Excellent</v>
      </c>
      <c r="M891" t="b">
        <f t="shared" si="67"/>
        <v>0</v>
      </c>
      <c r="N891" t="b">
        <f t="shared" si="68"/>
        <v>0</v>
      </c>
      <c r="O891" t="b">
        <f t="shared" si="69"/>
        <v>1</v>
      </c>
      <c r="P891">
        <f t="shared" si="70"/>
        <v>1301430</v>
      </c>
    </row>
    <row r="892" spans="1:16" x14ac:dyDescent="0.3">
      <c r="A892">
        <v>891</v>
      </c>
      <c r="B892" t="s">
        <v>577</v>
      </c>
      <c r="C892">
        <v>30</v>
      </c>
      <c r="D892" t="s">
        <v>11</v>
      </c>
      <c r="E892" t="s">
        <v>7</v>
      </c>
      <c r="F892">
        <v>72186</v>
      </c>
      <c r="G892" s="2">
        <v>44876</v>
      </c>
      <c r="H892">
        <v>34711</v>
      </c>
      <c r="I892" t="s">
        <v>12</v>
      </c>
      <c r="J892">
        <v>49</v>
      </c>
      <c r="K892" t="str">
        <f t="shared" si="66"/>
        <v>above</v>
      </c>
      <c r="L892" t="str" cm="1">
        <f t="array" ref="L892">_xlfn.IFS(J892 &gt;= 50, "Excellent", J892 &gt;= 40, "Good", J892 &gt;= 30, "Average", J892 &lt; 30, "Poor")</f>
        <v>Good</v>
      </c>
      <c r="M892" t="b">
        <f t="shared" si="67"/>
        <v>0</v>
      </c>
      <c r="N892" t="b">
        <f t="shared" si="68"/>
        <v>1</v>
      </c>
      <c r="O892" t="b">
        <f t="shared" si="69"/>
        <v>1</v>
      </c>
      <c r="P892">
        <f t="shared" si="70"/>
        <v>1383036</v>
      </c>
    </row>
    <row r="893" spans="1:16" x14ac:dyDescent="0.3">
      <c r="A893">
        <v>892</v>
      </c>
      <c r="B893" t="s">
        <v>906</v>
      </c>
      <c r="C893">
        <v>29</v>
      </c>
      <c r="D893" t="s">
        <v>14</v>
      </c>
      <c r="E893" t="s">
        <v>25</v>
      </c>
      <c r="F893">
        <v>71538</v>
      </c>
      <c r="G893" s="2">
        <v>42640</v>
      </c>
      <c r="H893">
        <v>21818</v>
      </c>
      <c r="I893" t="s">
        <v>29</v>
      </c>
      <c r="J893">
        <v>27</v>
      </c>
      <c r="K893" t="str">
        <f t="shared" si="66"/>
        <v>above</v>
      </c>
      <c r="L893" t="str" cm="1">
        <f t="array" ref="L893">_xlfn.IFS(J893 &gt;= 50, "Excellent", J893 &gt;= 40, "Good", J893 &gt;= 30, "Average", J893 &lt; 30, "Poor")</f>
        <v>Poor</v>
      </c>
      <c r="M893" t="b">
        <f t="shared" si="67"/>
        <v>0</v>
      </c>
      <c r="N893" t="b">
        <f t="shared" si="68"/>
        <v>1</v>
      </c>
      <c r="O893" t="b">
        <f t="shared" si="69"/>
        <v>1</v>
      </c>
      <c r="P893">
        <f t="shared" si="70"/>
        <v>1357896</v>
      </c>
    </row>
    <row r="894" spans="1:16" x14ac:dyDescent="0.3">
      <c r="A894">
        <v>893</v>
      </c>
      <c r="B894" t="s">
        <v>907</v>
      </c>
      <c r="C894">
        <v>20</v>
      </c>
      <c r="D894" t="s">
        <v>11</v>
      </c>
      <c r="E894" t="s">
        <v>18</v>
      </c>
      <c r="F894">
        <v>74586</v>
      </c>
      <c r="G894" s="2">
        <v>42305</v>
      </c>
      <c r="H894">
        <v>19611</v>
      </c>
      <c r="I894" t="s">
        <v>16</v>
      </c>
      <c r="J894">
        <v>25</v>
      </c>
      <c r="K894" t="str">
        <f t="shared" si="66"/>
        <v>above</v>
      </c>
      <c r="L894" t="str" cm="1">
        <f t="array" ref="L894">_xlfn.IFS(J894 &gt;= 50, "Excellent", J894 &gt;= 40, "Good", J894 &gt;= 30, "Average", J894 &lt; 30, "Poor")</f>
        <v>Poor</v>
      </c>
      <c r="M894" t="b">
        <f t="shared" si="67"/>
        <v>0</v>
      </c>
      <c r="N894" t="b">
        <f t="shared" si="68"/>
        <v>1</v>
      </c>
      <c r="O894" t="b">
        <f t="shared" si="69"/>
        <v>1</v>
      </c>
      <c r="P894">
        <f t="shared" si="70"/>
        <v>1387742</v>
      </c>
    </row>
    <row r="895" spans="1:16" x14ac:dyDescent="0.3">
      <c r="A895">
        <v>894</v>
      </c>
      <c r="B895" t="s">
        <v>908</v>
      </c>
      <c r="C895">
        <v>21</v>
      </c>
      <c r="D895" t="s">
        <v>11</v>
      </c>
      <c r="E895" t="s">
        <v>21</v>
      </c>
      <c r="F895">
        <v>31970</v>
      </c>
      <c r="G895" s="2">
        <v>42980</v>
      </c>
      <c r="H895">
        <v>19502</v>
      </c>
      <c r="I895" t="s">
        <v>29</v>
      </c>
      <c r="J895">
        <v>34</v>
      </c>
      <c r="K895" t="str">
        <f t="shared" si="66"/>
        <v>below</v>
      </c>
      <c r="L895" t="str" cm="1">
        <f t="array" ref="L895">_xlfn.IFS(J895 &gt;= 50, "Excellent", J895 &gt;= 40, "Good", J895 &gt;= 30, "Average", J895 &lt; 30, "Poor")</f>
        <v>Average</v>
      </c>
      <c r="M895" t="b">
        <f t="shared" si="67"/>
        <v>0</v>
      </c>
      <c r="N895" t="b">
        <f t="shared" si="68"/>
        <v>0</v>
      </c>
      <c r="O895" t="b">
        <f t="shared" si="69"/>
        <v>0</v>
      </c>
      <c r="P895">
        <f t="shared" si="70"/>
        <v>1227498</v>
      </c>
    </row>
    <row r="896" spans="1:16" x14ac:dyDescent="0.3">
      <c r="A896">
        <v>895</v>
      </c>
      <c r="B896" t="s">
        <v>909</v>
      </c>
      <c r="C896">
        <v>53</v>
      </c>
      <c r="D896" t="s">
        <v>11</v>
      </c>
      <c r="E896" t="s">
        <v>15</v>
      </c>
      <c r="F896">
        <v>46022</v>
      </c>
      <c r="G896" s="2">
        <v>42853</v>
      </c>
      <c r="H896">
        <v>19745</v>
      </c>
      <c r="I896" t="s">
        <v>22</v>
      </c>
      <c r="J896">
        <v>49</v>
      </c>
      <c r="K896" t="str">
        <f t="shared" si="66"/>
        <v>below</v>
      </c>
      <c r="L896" t="str" cm="1">
        <f t="array" ref="L896">_xlfn.IFS(J896 &gt;= 50, "Excellent", J896 &gt;= 40, "Good", J896 &gt;= 30, "Average", J896 &lt; 30, "Poor")</f>
        <v>Good</v>
      </c>
      <c r="M896" t="b">
        <f t="shared" si="67"/>
        <v>0</v>
      </c>
      <c r="N896" t="b">
        <f t="shared" si="68"/>
        <v>0</v>
      </c>
      <c r="O896" t="b">
        <f t="shared" si="69"/>
        <v>1</v>
      </c>
      <c r="P896">
        <f t="shared" si="70"/>
        <v>1391643</v>
      </c>
    </row>
    <row r="897" spans="1:16" x14ac:dyDescent="0.3">
      <c r="A897">
        <v>896</v>
      </c>
      <c r="B897" t="s">
        <v>910</v>
      </c>
      <c r="C897">
        <v>29</v>
      </c>
      <c r="D897" t="s">
        <v>14</v>
      </c>
      <c r="E897" t="s">
        <v>15</v>
      </c>
      <c r="F897">
        <v>44635</v>
      </c>
      <c r="G897" s="2">
        <v>42820</v>
      </c>
      <c r="H897">
        <v>23385</v>
      </c>
      <c r="I897" t="s">
        <v>29</v>
      </c>
      <c r="J897">
        <v>20</v>
      </c>
      <c r="K897" t="str">
        <f t="shared" si="66"/>
        <v>below</v>
      </c>
      <c r="L897" t="str" cm="1">
        <f t="array" ref="L897">_xlfn.IFS(J897 &gt;= 50, "Excellent", J897 &gt;= 40, "Good", J897 &gt;= 30, "Average", J897 &lt; 30, "Poor")</f>
        <v>Poor</v>
      </c>
      <c r="M897" t="b">
        <f t="shared" si="67"/>
        <v>0</v>
      </c>
      <c r="N897" t="b">
        <f t="shared" si="68"/>
        <v>0</v>
      </c>
      <c r="O897" t="b">
        <f t="shared" si="69"/>
        <v>1</v>
      </c>
      <c r="P897">
        <f t="shared" si="70"/>
        <v>1178191</v>
      </c>
    </row>
    <row r="898" spans="1:16" x14ac:dyDescent="0.3">
      <c r="A898">
        <v>897</v>
      </c>
      <c r="B898" t="s">
        <v>911</v>
      </c>
      <c r="C898">
        <v>40</v>
      </c>
      <c r="D898" t="s">
        <v>11</v>
      </c>
      <c r="E898" t="s">
        <v>7</v>
      </c>
      <c r="F898">
        <v>38745</v>
      </c>
      <c r="G898" s="2">
        <v>43684</v>
      </c>
      <c r="H898">
        <v>12888</v>
      </c>
      <c r="I898" t="s">
        <v>16</v>
      </c>
      <c r="J898">
        <v>46</v>
      </c>
      <c r="K898" t="str">
        <f t="shared" si="66"/>
        <v>below</v>
      </c>
      <c r="L898" t="str" cm="1">
        <f t="array" ref="L898">_xlfn.IFS(J898 &gt;= 50, "Excellent", J898 &gt;= 40, "Good", J898 &gt;= 30, "Average", J898 &lt; 30, "Poor")</f>
        <v>Good</v>
      </c>
      <c r="M898" t="b">
        <f t="shared" si="67"/>
        <v>0</v>
      </c>
      <c r="N898" t="b">
        <f t="shared" si="68"/>
        <v>0</v>
      </c>
      <c r="O898" t="b">
        <f t="shared" si="69"/>
        <v>1</v>
      </c>
      <c r="P898">
        <f t="shared" si="70"/>
        <v>1237691</v>
      </c>
    </row>
    <row r="899" spans="1:16" x14ac:dyDescent="0.3">
      <c r="A899">
        <v>898</v>
      </c>
      <c r="B899" t="s">
        <v>912</v>
      </c>
      <c r="C899">
        <v>59</v>
      </c>
      <c r="D899" t="s">
        <v>11</v>
      </c>
      <c r="E899" t="s">
        <v>15</v>
      </c>
      <c r="F899">
        <v>35679</v>
      </c>
      <c r="G899" s="2">
        <v>43081</v>
      </c>
      <c r="H899">
        <v>36176</v>
      </c>
      <c r="I899" t="s">
        <v>22</v>
      </c>
      <c r="J899">
        <v>49</v>
      </c>
      <c r="K899" t="str">
        <f t="shared" ref="K899:K962" si="71">IF(F899&gt;50000,"above","below")</f>
        <v>below</v>
      </c>
      <c r="L899" t="str" cm="1">
        <f t="array" ref="L899">_xlfn.IFS(J899 &gt;= 50, "Excellent", J899 &gt;= 40, "Good", J899 &gt;= 30, "Average", J899 &lt; 30, "Poor")</f>
        <v>Good</v>
      </c>
      <c r="M899" t="b">
        <f t="shared" ref="M899:M962" si="72">AND(E899 = "HR", I899 = "North", H899 &gt; 15000)</f>
        <v>0</v>
      </c>
      <c r="N899" t="b">
        <f t="shared" ref="N899:N962" si="73">OR(E899 = "IT", F899 &gt; 60000)</f>
        <v>0</v>
      </c>
      <c r="O899" t="b">
        <f t="shared" ref="O899:O962" si="74">NOT(E899 = "Marketing")</f>
        <v>1</v>
      </c>
      <c r="P899">
        <f t="shared" ref="P899:P962" si="75">SUMIF($E$2:$E$1001,"sales",F899:F1898)</f>
        <v>1266077</v>
      </c>
    </row>
    <row r="900" spans="1:16" x14ac:dyDescent="0.3">
      <c r="A900">
        <v>899</v>
      </c>
      <c r="B900" t="s">
        <v>913</v>
      </c>
      <c r="C900">
        <v>36</v>
      </c>
      <c r="D900" t="s">
        <v>11</v>
      </c>
      <c r="E900" t="s">
        <v>7</v>
      </c>
      <c r="F900">
        <v>49292</v>
      </c>
      <c r="G900" s="2">
        <v>41936</v>
      </c>
      <c r="H900">
        <v>12837</v>
      </c>
      <c r="I900" t="s">
        <v>29</v>
      </c>
      <c r="J900">
        <v>56</v>
      </c>
      <c r="K900" t="str">
        <f t="shared" si="71"/>
        <v>below</v>
      </c>
      <c r="L900" t="str" cm="1">
        <f t="array" ref="L900">_xlfn.IFS(J900 &gt;= 50, "Excellent", J900 &gt;= 40, "Good", J900 &gt;= 30, "Average", J900 &lt; 30, "Poor")</f>
        <v>Excellent</v>
      </c>
      <c r="M900" t="b">
        <f t="shared" si="72"/>
        <v>0</v>
      </c>
      <c r="N900" t="b">
        <f t="shared" si="73"/>
        <v>0</v>
      </c>
      <c r="O900" t="b">
        <f t="shared" si="74"/>
        <v>1</v>
      </c>
      <c r="P900">
        <f t="shared" si="75"/>
        <v>1229962</v>
      </c>
    </row>
    <row r="901" spans="1:16" x14ac:dyDescent="0.3">
      <c r="A901">
        <v>900</v>
      </c>
      <c r="B901" t="s">
        <v>914</v>
      </c>
      <c r="C901">
        <v>53</v>
      </c>
      <c r="D901" t="s">
        <v>14</v>
      </c>
      <c r="E901" t="s">
        <v>7</v>
      </c>
      <c r="F901">
        <v>67869</v>
      </c>
      <c r="G901" s="2">
        <v>44855</v>
      </c>
      <c r="H901">
        <v>23571</v>
      </c>
      <c r="I901" t="s">
        <v>22</v>
      </c>
      <c r="J901">
        <v>46</v>
      </c>
      <c r="K901" t="str">
        <f t="shared" si="71"/>
        <v>above</v>
      </c>
      <c r="L901" t="str" cm="1">
        <f t="array" ref="L901">_xlfn.IFS(J901 &gt;= 50, "Excellent", J901 &gt;= 40, "Good", J901 &gt;= 30, "Average", J901 &lt; 30, "Poor")</f>
        <v>Good</v>
      </c>
      <c r="M901" t="b">
        <f t="shared" si="72"/>
        <v>0</v>
      </c>
      <c r="N901" t="b">
        <f t="shared" si="73"/>
        <v>1</v>
      </c>
      <c r="O901" t="b">
        <f t="shared" si="74"/>
        <v>1</v>
      </c>
      <c r="P901">
        <f t="shared" si="75"/>
        <v>1356344</v>
      </c>
    </row>
    <row r="902" spans="1:16" x14ac:dyDescent="0.3">
      <c r="A902">
        <v>901</v>
      </c>
      <c r="B902" t="s">
        <v>915</v>
      </c>
      <c r="C902">
        <v>22</v>
      </c>
      <c r="D902" t="s">
        <v>14</v>
      </c>
      <c r="E902" t="s">
        <v>7</v>
      </c>
      <c r="F902">
        <v>77689</v>
      </c>
      <c r="G902" s="2">
        <v>45358</v>
      </c>
      <c r="H902">
        <v>33756</v>
      </c>
      <c r="I902" t="s">
        <v>22</v>
      </c>
      <c r="J902">
        <v>31</v>
      </c>
      <c r="K902" t="str">
        <f t="shared" si="71"/>
        <v>above</v>
      </c>
      <c r="L902" t="str" cm="1">
        <f t="array" ref="L902">_xlfn.IFS(J902 &gt;= 50, "Excellent", J902 &gt;= 40, "Good", J902 &gt;= 30, "Average", J902 &lt; 30, "Poor")</f>
        <v>Average</v>
      </c>
      <c r="M902" t="b">
        <f t="shared" si="72"/>
        <v>0</v>
      </c>
      <c r="N902" t="b">
        <f t="shared" si="73"/>
        <v>1</v>
      </c>
      <c r="O902" t="b">
        <f t="shared" si="74"/>
        <v>1</v>
      </c>
      <c r="P902">
        <f t="shared" si="75"/>
        <v>1342008</v>
      </c>
    </row>
    <row r="903" spans="1:16" x14ac:dyDescent="0.3">
      <c r="A903">
        <v>902</v>
      </c>
      <c r="B903" t="s">
        <v>916</v>
      </c>
      <c r="C903">
        <v>56</v>
      </c>
      <c r="D903" t="s">
        <v>11</v>
      </c>
      <c r="E903" t="s">
        <v>18</v>
      </c>
      <c r="F903">
        <v>70107</v>
      </c>
      <c r="G903" s="2">
        <v>43675</v>
      </c>
      <c r="H903">
        <v>15278</v>
      </c>
      <c r="I903" t="s">
        <v>16</v>
      </c>
      <c r="J903">
        <v>26</v>
      </c>
      <c r="K903" t="str">
        <f t="shared" si="71"/>
        <v>above</v>
      </c>
      <c r="L903" t="str" cm="1">
        <f t="array" ref="L903">_xlfn.IFS(J903 &gt;= 50, "Excellent", J903 &gt;= 40, "Good", J903 &gt;= 30, "Average", J903 &lt; 30, "Poor")</f>
        <v>Poor</v>
      </c>
      <c r="M903" t="b">
        <f t="shared" si="72"/>
        <v>0</v>
      </c>
      <c r="N903" t="b">
        <f t="shared" si="73"/>
        <v>1</v>
      </c>
      <c r="O903" t="b">
        <f t="shared" si="74"/>
        <v>1</v>
      </c>
      <c r="P903">
        <f t="shared" si="75"/>
        <v>1192740</v>
      </c>
    </row>
    <row r="904" spans="1:16" x14ac:dyDescent="0.3">
      <c r="A904">
        <v>903</v>
      </c>
      <c r="B904" t="s">
        <v>917</v>
      </c>
      <c r="C904">
        <v>32</v>
      </c>
      <c r="D904" t="s">
        <v>14</v>
      </c>
      <c r="E904" t="s">
        <v>7</v>
      </c>
      <c r="F904">
        <v>36238</v>
      </c>
      <c r="G904" s="2">
        <v>44244</v>
      </c>
      <c r="H904">
        <v>12788</v>
      </c>
      <c r="I904" t="s">
        <v>22</v>
      </c>
      <c r="J904">
        <v>21</v>
      </c>
      <c r="K904" t="str">
        <f t="shared" si="71"/>
        <v>below</v>
      </c>
      <c r="L904" t="str" cm="1">
        <f t="array" ref="L904">_xlfn.IFS(J904 &gt;= 50, "Excellent", J904 &gt;= 40, "Good", J904 &gt;= 30, "Average", J904 &lt; 30, "Poor")</f>
        <v>Poor</v>
      </c>
      <c r="M904" t="b">
        <f t="shared" si="72"/>
        <v>0</v>
      </c>
      <c r="N904" t="b">
        <f t="shared" si="73"/>
        <v>0</v>
      </c>
      <c r="O904" t="b">
        <f t="shared" si="74"/>
        <v>1</v>
      </c>
      <c r="P904">
        <f t="shared" si="75"/>
        <v>1167775</v>
      </c>
    </row>
    <row r="905" spans="1:16" x14ac:dyDescent="0.3">
      <c r="A905">
        <v>904</v>
      </c>
      <c r="B905" t="s">
        <v>918</v>
      </c>
      <c r="C905">
        <v>50</v>
      </c>
      <c r="D905" t="s">
        <v>11</v>
      </c>
      <c r="E905" t="s">
        <v>15</v>
      </c>
      <c r="F905">
        <v>43085</v>
      </c>
      <c r="G905" s="2">
        <v>42387</v>
      </c>
      <c r="H905">
        <v>15741</v>
      </c>
      <c r="I905" t="s">
        <v>22</v>
      </c>
      <c r="J905">
        <v>37</v>
      </c>
      <c r="K905" t="str">
        <f t="shared" si="71"/>
        <v>below</v>
      </c>
      <c r="L905" t="str" cm="1">
        <f t="array" ref="L905">_xlfn.IFS(J905 &gt;= 50, "Excellent", J905 &gt;= 40, "Good", J905 &gt;= 30, "Average", J905 &lt; 30, "Poor")</f>
        <v>Average</v>
      </c>
      <c r="M905" t="b">
        <f t="shared" si="72"/>
        <v>0</v>
      </c>
      <c r="N905" t="b">
        <f t="shared" si="73"/>
        <v>0</v>
      </c>
      <c r="O905" t="b">
        <f t="shared" si="74"/>
        <v>1</v>
      </c>
      <c r="P905">
        <f t="shared" si="75"/>
        <v>1227057</v>
      </c>
    </row>
    <row r="906" spans="1:16" x14ac:dyDescent="0.3">
      <c r="A906">
        <v>905</v>
      </c>
      <c r="B906" t="s">
        <v>919</v>
      </c>
      <c r="C906">
        <v>43</v>
      </c>
      <c r="D906" t="s">
        <v>14</v>
      </c>
      <c r="E906" t="s">
        <v>15</v>
      </c>
      <c r="F906">
        <v>32376</v>
      </c>
      <c r="G906" s="2">
        <v>44259</v>
      </c>
      <c r="H906">
        <v>21414</v>
      </c>
      <c r="I906" t="s">
        <v>16</v>
      </c>
      <c r="J906">
        <v>26</v>
      </c>
      <c r="K906" t="str">
        <f t="shared" si="71"/>
        <v>below</v>
      </c>
      <c r="L906" t="str" cm="1">
        <f t="array" ref="L906">_xlfn.IFS(J906 &gt;= 50, "Excellent", J906 &gt;= 40, "Good", J906 &gt;= 30, "Average", J906 &lt; 30, "Poor")</f>
        <v>Poor</v>
      </c>
      <c r="M906" t="b">
        <f t="shared" si="72"/>
        <v>0</v>
      </c>
      <c r="N906" t="b">
        <f t="shared" si="73"/>
        <v>0</v>
      </c>
      <c r="O906" t="b">
        <f t="shared" si="74"/>
        <v>1</v>
      </c>
      <c r="P906">
        <f t="shared" si="75"/>
        <v>1116846</v>
      </c>
    </row>
    <row r="907" spans="1:16" x14ac:dyDescent="0.3">
      <c r="A907">
        <v>906</v>
      </c>
      <c r="B907" t="s">
        <v>920</v>
      </c>
      <c r="C907">
        <v>51</v>
      </c>
      <c r="D907" t="s">
        <v>11</v>
      </c>
      <c r="E907" t="s">
        <v>18</v>
      </c>
      <c r="F907">
        <v>36531</v>
      </c>
      <c r="G907" s="2">
        <v>44842</v>
      </c>
      <c r="H907">
        <v>30686</v>
      </c>
      <c r="I907" t="s">
        <v>12</v>
      </c>
      <c r="J907">
        <v>31</v>
      </c>
      <c r="K907" t="str">
        <f t="shared" si="71"/>
        <v>below</v>
      </c>
      <c r="L907" t="str" cm="1">
        <f t="array" ref="L907">_xlfn.IFS(J907 &gt;= 50, "Excellent", J907 &gt;= 40, "Good", J907 &gt;= 30, "Average", J907 &lt; 30, "Poor")</f>
        <v>Average</v>
      </c>
      <c r="M907" t="b">
        <f t="shared" si="72"/>
        <v>1</v>
      </c>
      <c r="N907" t="b">
        <f t="shared" si="73"/>
        <v>0</v>
      </c>
      <c r="O907" t="b">
        <f t="shared" si="74"/>
        <v>1</v>
      </c>
      <c r="P907">
        <f t="shared" si="75"/>
        <v>1196986</v>
      </c>
    </row>
    <row r="908" spans="1:16" x14ac:dyDescent="0.3">
      <c r="A908">
        <v>907</v>
      </c>
      <c r="B908" t="s">
        <v>921</v>
      </c>
      <c r="C908">
        <v>20</v>
      </c>
      <c r="D908" t="s">
        <v>14</v>
      </c>
      <c r="E908" t="s">
        <v>7</v>
      </c>
      <c r="F908">
        <v>76402</v>
      </c>
      <c r="G908" s="2">
        <v>43236</v>
      </c>
      <c r="H908">
        <v>25664</v>
      </c>
      <c r="I908" t="s">
        <v>22</v>
      </c>
      <c r="J908">
        <v>56</v>
      </c>
      <c r="K908" t="str">
        <f t="shared" si="71"/>
        <v>above</v>
      </c>
      <c r="L908" t="str" cm="1">
        <f t="array" ref="L908">_xlfn.IFS(J908 &gt;= 50, "Excellent", J908 &gt;= 40, "Good", J908 &gt;= 30, "Average", J908 &lt; 30, "Poor")</f>
        <v>Excellent</v>
      </c>
      <c r="M908" t="b">
        <f t="shared" si="72"/>
        <v>0</v>
      </c>
      <c r="N908" t="b">
        <f t="shared" si="73"/>
        <v>1</v>
      </c>
      <c r="O908" t="b">
        <f t="shared" si="74"/>
        <v>1</v>
      </c>
      <c r="P908">
        <f t="shared" si="75"/>
        <v>1214919</v>
      </c>
    </row>
    <row r="909" spans="1:16" x14ac:dyDescent="0.3">
      <c r="A909">
        <v>908</v>
      </c>
      <c r="B909" t="s">
        <v>922</v>
      </c>
      <c r="C909">
        <v>54</v>
      </c>
      <c r="D909" t="s">
        <v>14</v>
      </c>
      <c r="E909" t="s">
        <v>21</v>
      </c>
      <c r="F909">
        <v>57010</v>
      </c>
      <c r="G909" s="2">
        <v>44046</v>
      </c>
      <c r="H909">
        <v>19253</v>
      </c>
      <c r="I909" t="s">
        <v>16</v>
      </c>
      <c r="J909">
        <v>44</v>
      </c>
      <c r="K909" t="str">
        <f t="shared" si="71"/>
        <v>above</v>
      </c>
      <c r="L909" t="str" cm="1">
        <f t="array" ref="L909">_xlfn.IFS(J909 &gt;= 50, "Excellent", J909 &gt;= 40, "Good", J909 &gt;= 30, "Average", J909 &lt; 30, "Poor")</f>
        <v>Good</v>
      </c>
      <c r="M909" t="b">
        <f t="shared" si="72"/>
        <v>0</v>
      </c>
      <c r="N909" t="b">
        <f t="shared" si="73"/>
        <v>0</v>
      </c>
      <c r="O909" t="b">
        <f t="shared" si="74"/>
        <v>0</v>
      </c>
      <c r="P909">
        <f t="shared" si="75"/>
        <v>1068928</v>
      </c>
    </row>
    <row r="910" spans="1:16" x14ac:dyDescent="0.3">
      <c r="A910">
        <v>909</v>
      </c>
      <c r="B910" t="s">
        <v>923</v>
      </c>
      <c r="C910">
        <v>26</v>
      </c>
      <c r="D910" t="s">
        <v>11</v>
      </c>
      <c r="E910" t="s">
        <v>15</v>
      </c>
      <c r="F910">
        <v>73086</v>
      </c>
      <c r="G910" s="2">
        <v>45265</v>
      </c>
      <c r="H910">
        <v>27113</v>
      </c>
      <c r="I910" t="s">
        <v>22</v>
      </c>
      <c r="J910">
        <v>55</v>
      </c>
      <c r="K910" t="str">
        <f t="shared" si="71"/>
        <v>above</v>
      </c>
      <c r="L910" t="str" cm="1">
        <f t="array" ref="L910">_xlfn.IFS(J910 &gt;= 50, "Excellent", J910 &gt;= 40, "Good", J910 &gt;= 30, "Average", J910 &lt; 30, "Poor")</f>
        <v>Excellent</v>
      </c>
      <c r="M910" t="b">
        <f t="shared" si="72"/>
        <v>0</v>
      </c>
      <c r="N910" t="b">
        <f t="shared" si="73"/>
        <v>1</v>
      </c>
      <c r="O910" t="b">
        <f t="shared" si="74"/>
        <v>1</v>
      </c>
      <c r="P910">
        <f t="shared" si="75"/>
        <v>1131777</v>
      </c>
    </row>
    <row r="911" spans="1:16" x14ac:dyDescent="0.3">
      <c r="A911">
        <v>910</v>
      </c>
      <c r="B911" t="s">
        <v>924</v>
      </c>
      <c r="C911">
        <v>39</v>
      </c>
      <c r="D911" t="s">
        <v>14</v>
      </c>
      <c r="E911" t="s">
        <v>15</v>
      </c>
      <c r="F911">
        <v>37084</v>
      </c>
      <c r="G911" s="2">
        <v>45472</v>
      </c>
      <c r="H911">
        <v>32165</v>
      </c>
      <c r="I911" t="s">
        <v>22</v>
      </c>
      <c r="J911">
        <v>26</v>
      </c>
      <c r="K911" t="str">
        <f t="shared" si="71"/>
        <v>below</v>
      </c>
      <c r="L911" t="str" cm="1">
        <f t="array" ref="L911">_xlfn.IFS(J911 &gt;= 50, "Excellent", J911 &gt;= 40, "Good", J911 &gt;= 30, "Average", J911 &lt; 30, "Poor")</f>
        <v>Poor</v>
      </c>
      <c r="M911" t="b">
        <f t="shared" si="72"/>
        <v>0</v>
      </c>
      <c r="N911" t="b">
        <f t="shared" si="73"/>
        <v>0</v>
      </c>
      <c r="O911" t="b">
        <f t="shared" si="74"/>
        <v>1</v>
      </c>
      <c r="P911">
        <f t="shared" si="75"/>
        <v>1077963</v>
      </c>
    </row>
    <row r="912" spans="1:16" x14ac:dyDescent="0.3">
      <c r="A912">
        <v>911</v>
      </c>
      <c r="B912" t="s">
        <v>925</v>
      </c>
      <c r="C912">
        <v>33</v>
      </c>
      <c r="D912" t="s">
        <v>14</v>
      </c>
      <c r="E912" t="s">
        <v>21</v>
      </c>
      <c r="F912">
        <v>35464</v>
      </c>
      <c r="G912" s="2">
        <v>44590</v>
      </c>
      <c r="H912">
        <v>28307</v>
      </c>
      <c r="I912" t="s">
        <v>22</v>
      </c>
      <c r="J912">
        <v>57</v>
      </c>
      <c r="K912" t="str">
        <f t="shared" si="71"/>
        <v>below</v>
      </c>
      <c r="L912" t="str" cm="1">
        <f t="array" ref="L912">_xlfn.IFS(J912 &gt;= 50, "Excellent", J912 &gt;= 40, "Good", J912 &gt;= 30, "Average", J912 &lt; 30, "Poor")</f>
        <v>Excellent</v>
      </c>
      <c r="M912" t="b">
        <f t="shared" si="72"/>
        <v>0</v>
      </c>
      <c r="N912" t="b">
        <f t="shared" si="73"/>
        <v>0</v>
      </c>
      <c r="O912" t="b">
        <f t="shared" si="74"/>
        <v>0</v>
      </c>
      <c r="P912">
        <f t="shared" si="75"/>
        <v>1021587</v>
      </c>
    </row>
    <row r="913" spans="1:16" x14ac:dyDescent="0.3">
      <c r="A913">
        <v>912</v>
      </c>
      <c r="B913" t="s">
        <v>926</v>
      </c>
      <c r="C913">
        <v>50</v>
      </c>
      <c r="D913" t="s">
        <v>11</v>
      </c>
      <c r="E913" t="s">
        <v>7</v>
      </c>
      <c r="F913">
        <v>60869</v>
      </c>
      <c r="G913" s="2">
        <v>43222</v>
      </c>
      <c r="H913">
        <v>32752</v>
      </c>
      <c r="I913" t="s">
        <v>16</v>
      </c>
      <c r="J913">
        <v>44</v>
      </c>
      <c r="K913" t="str">
        <f t="shared" si="71"/>
        <v>above</v>
      </c>
      <c r="L913" t="str" cm="1">
        <f t="array" ref="L913">_xlfn.IFS(J913 &gt;= 50, "Excellent", J913 &gt;= 40, "Good", J913 &gt;= 30, "Average", J913 &lt; 30, "Poor")</f>
        <v>Good</v>
      </c>
      <c r="M913" t="b">
        <f t="shared" si="72"/>
        <v>0</v>
      </c>
      <c r="N913" t="b">
        <f t="shared" si="73"/>
        <v>1</v>
      </c>
      <c r="O913" t="b">
        <f t="shared" si="74"/>
        <v>1</v>
      </c>
      <c r="P913">
        <f t="shared" si="75"/>
        <v>1042877</v>
      </c>
    </row>
    <row r="914" spans="1:16" x14ac:dyDescent="0.3">
      <c r="A914">
        <v>913</v>
      </c>
      <c r="B914" t="s">
        <v>927</v>
      </c>
      <c r="C914">
        <v>36</v>
      </c>
      <c r="D914" t="s">
        <v>14</v>
      </c>
      <c r="E914" t="s">
        <v>21</v>
      </c>
      <c r="F914">
        <v>37769</v>
      </c>
      <c r="G914" s="2">
        <v>45003</v>
      </c>
      <c r="H914">
        <v>28653</v>
      </c>
      <c r="I914" t="s">
        <v>16</v>
      </c>
      <c r="J914">
        <v>46</v>
      </c>
      <c r="K914" t="str">
        <f t="shared" si="71"/>
        <v>below</v>
      </c>
      <c r="L914" t="str" cm="1">
        <f t="array" ref="L914">_xlfn.IFS(J914 &gt;= 50, "Excellent", J914 &gt;= 40, "Good", J914 &gt;= 30, "Average", J914 &lt; 30, "Poor")</f>
        <v>Good</v>
      </c>
      <c r="M914" t="b">
        <f t="shared" si="72"/>
        <v>0</v>
      </c>
      <c r="N914" t="b">
        <f t="shared" si="73"/>
        <v>0</v>
      </c>
      <c r="O914" t="b">
        <f t="shared" si="74"/>
        <v>0</v>
      </c>
      <c r="P914">
        <f t="shared" si="75"/>
        <v>1035110</v>
      </c>
    </row>
    <row r="915" spans="1:16" x14ac:dyDescent="0.3">
      <c r="A915">
        <v>914</v>
      </c>
      <c r="B915" t="s">
        <v>928</v>
      </c>
      <c r="C915">
        <v>22</v>
      </c>
      <c r="D915" t="s">
        <v>11</v>
      </c>
      <c r="E915" t="s">
        <v>18</v>
      </c>
      <c r="F915">
        <v>41021</v>
      </c>
      <c r="G915" s="2">
        <v>42503</v>
      </c>
      <c r="H915">
        <v>24265</v>
      </c>
      <c r="I915" t="s">
        <v>29</v>
      </c>
      <c r="J915">
        <v>30</v>
      </c>
      <c r="K915" t="str">
        <f t="shared" si="71"/>
        <v>below</v>
      </c>
      <c r="L915" t="str" cm="1">
        <f t="array" ref="L915">_xlfn.IFS(J915 &gt;= 50, "Excellent", J915 &gt;= 40, "Good", J915 &gt;= 30, "Average", J915 &lt; 30, "Poor")</f>
        <v>Average</v>
      </c>
      <c r="M915" t="b">
        <f t="shared" si="72"/>
        <v>0</v>
      </c>
      <c r="N915" t="b">
        <f t="shared" si="73"/>
        <v>0</v>
      </c>
      <c r="O915" t="b">
        <f t="shared" si="74"/>
        <v>1</v>
      </c>
      <c r="P915">
        <f t="shared" si="75"/>
        <v>993813</v>
      </c>
    </row>
    <row r="916" spans="1:16" x14ac:dyDescent="0.3">
      <c r="A916">
        <v>915</v>
      </c>
      <c r="B916" t="s">
        <v>929</v>
      </c>
      <c r="C916">
        <v>52</v>
      </c>
      <c r="D916" t="s">
        <v>11</v>
      </c>
      <c r="E916" t="s">
        <v>18</v>
      </c>
      <c r="F916">
        <v>45332</v>
      </c>
      <c r="G916" s="2">
        <v>43666</v>
      </c>
      <c r="H916">
        <v>14433</v>
      </c>
      <c r="I916" t="s">
        <v>12</v>
      </c>
      <c r="J916">
        <v>60</v>
      </c>
      <c r="K916" t="str">
        <f t="shared" si="71"/>
        <v>below</v>
      </c>
      <c r="L916" t="str" cm="1">
        <f t="array" ref="L916">_xlfn.IFS(J916 &gt;= 50, "Excellent", J916 &gt;= 40, "Good", J916 &gt;= 30, "Average", J916 &lt; 30, "Poor")</f>
        <v>Excellent</v>
      </c>
      <c r="M916" t="b">
        <f t="shared" si="72"/>
        <v>0</v>
      </c>
      <c r="N916" t="b">
        <f t="shared" si="73"/>
        <v>0</v>
      </c>
      <c r="O916" t="b">
        <f t="shared" si="74"/>
        <v>1</v>
      </c>
      <c r="P916">
        <f t="shared" si="75"/>
        <v>833241</v>
      </c>
    </row>
    <row r="917" spans="1:16" x14ac:dyDescent="0.3">
      <c r="A917">
        <v>916</v>
      </c>
      <c r="B917" t="s">
        <v>930</v>
      </c>
      <c r="C917">
        <v>43</v>
      </c>
      <c r="D917" t="s">
        <v>11</v>
      </c>
      <c r="E917" t="s">
        <v>15</v>
      </c>
      <c r="F917">
        <v>74004</v>
      </c>
      <c r="G917" s="2">
        <v>45103</v>
      </c>
      <c r="H917">
        <v>36533</v>
      </c>
      <c r="I917" t="s">
        <v>29</v>
      </c>
      <c r="J917">
        <v>53</v>
      </c>
      <c r="K917" t="str">
        <f t="shared" si="71"/>
        <v>above</v>
      </c>
      <c r="L917" t="str" cm="1">
        <f t="array" ref="L917">_xlfn.IFS(J917 &gt;= 50, "Excellent", J917 &gt;= 40, "Good", J917 &gt;= 30, "Average", J917 &lt; 30, "Poor")</f>
        <v>Excellent</v>
      </c>
      <c r="M917" t="b">
        <f t="shared" si="72"/>
        <v>0</v>
      </c>
      <c r="N917" t="b">
        <f t="shared" si="73"/>
        <v>1</v>
      </c>
      <c r="O917" t="b">
        <f t="shared" si="74"/>
        <v>1</v>
      </c>
      <c r="P917">
        <f t="shared" si="75"/>
        <v>948886</v>
      </c>
    </row>
    <row r="918" spans="1:16" x14ac:dyDescent="0.3">
      <c r="A918">
        <v>917</v>
      </c>
      <c r="B918" t="s">
        <v>931</v>
      </c>
      <c r="C918">
        <v>39</v>
      </c>
      <c r="D918" t="s">
        <v>14</v>
      </c>
      <c r="E918" t="s">
        <v>7</v>
      </c>
      <c r="F918">
        <v>34443</v>
      </c>
      <c r="G918" s="2">
        <v>45210</v>
      </c>
      <c r="H918">
        <v>29678</v>
      </c>
      <c r="I918" t="s">
        <v>16</v>
      </c>
      <c r="J918">
        <v>49</v>
      </c>
      <c r="K918" t="str">
        <f t="shared" si="71"/>
        <v>below</v>
      </c>
      <c r="L918" t="str" cm="1">
        <f t="array" ref="L918">_xlfn.IFS(J918 &gt;= 50, "Excellent", J918 &gt;= 40, "Good", J918 &gt;= 30, "Average", J918 &lt; 30, "Poor")</f>
        <v>Good</v>
      </c>
      <c r="M918" t="b">
        <f t="shared" si="72"/>
        <v>0</v>
      </c>
      <c r="N918" t="b">
        <f t="shared" si="73"/>
        <v>0</v>
      </c>
      <c r="O918" t="b">
        <f t="shared" si="74"/>
        <v>1</v>
      </c>
      <c r="P918">
        <f t="shared" si="75"/>
        <v>916753</v>
      </c>
    </row>
    <row r="919" spans="1:16" x14ac:dyDescent="0.3">
      <c r="A919">
        <v>918</v>
      </c>
      <c r="B919" t="s">
        <v>932</v>
      </c>
      <c r="C919">
        <v>46</v>
      </c>
      <c r="D919" t="s">
        <v>11</v>
      </c>
      <c r="E919" t="s">
        <v>25</v>
      </c>
      <c r="F919">
        <v>66963</v>
      </c>
      <c r="G919" s="2">
        <v>44399</v>
      </c>
      <c r="H919">
        <v>13304</v>
      </c>
      <c r="I919" t="s">
        <v>22</v>
      </c>
      <c r="J919">
        <v>20</v>
      </c>
      <c r="K919" t="str">
        <f t="shared" si="71"/>
        <v>above</v>
      </c>
      <c r="L919" t="str" cm="1">
        <f t="array" ref="L919">_xlfn.IFS(J919 &gt;= 50, "Excellent", J919 &gt;= 40, "Good", J919 &gt;= 30, "Average", J919 &lt; 30, "Poor")</f>
        <v>Poor</v>
      </c>
      <c r="M919" t="b">
        <f t="shared" si="72"/>
        <v>0</v>
      </c>
      <c r="N919" t="b">
        <f t="shared" si="73"/>
        <v>1</v>
      </c>
      <c r="O919" t="b">
        <f t="shared" si="74"/>
        <v>1</v>
      </c>
      <c r="P919">
        <f t="shared" si="75"/>
        <v>930206</v>
      </c>
    </row>
    <row r="920" spans="1:16" x14ac:dyDescent="0.3">
      <c r="A920">
        <v>919</v>
      </c>
      <c r="B920" t="s">
        <v>933</v>
      </c>
      <c r="C920">
        <v>37</v>
      </c>
      <c r="D920" t="s">
        <v>11</v>
      </c>
      <c r="E920" t="s">
        <v>7</v>
      </c>
      <c r="F920">
        <v>75291</v>
      </c>
      <c r="G920" s="2">
        <v>44457</v>
      </c>
      <c r="H920">
        <v>28910</v>
      </c>
      <c r="I920" t="s">
        <v>22</v>
      </c>
      <c r="J920">
        <v>33</v>
      </c>
      <c r="K920" t="str">
        <f t="shared" si="71"/>
        <v>above</v>
      </c>
      <c r="L920" t="str" cm="1">
        <f t="array" ref="L920">_xlfn.IFS(J920 &gt;= 50, "Excellent", J920 &gt;= 40, "Good", J920 &gt;= 30, "Average", J920 &lt; 30, "Poor")</f>
        <v>Average</v>
      </c>
      <c r="M920" t="b">
        <f t="shared" si="72"/>
        <v>0</v>
      </c>
      <c r="N920" t="b">
        <f t="shared" si="73"/>
        <v>1</v>
      </c>
      <c r="O920" t="b">
        <f t="shared" si="74"/>
        <v>1</v>
      </c>
      <c r="P920">
        <f t="shared" si="75"/>
        <v>998946</v>
      </c>
    </row>
    <row r="921" spans="1:16" x14ac:dyDescent="0.3">
      <c r="A921">
        <v>920</v>
      </c>
      <c r="B921" t="s">
        <v>934</v>
      </c>
      <c r="C921">
        <v>31</v>
      </c>
      <c r="D921" t="s">
        <v>14</v>
      </c>
      <c r="E921" t="s">
        <v>18</v>
      </c>
      <c r="F921">
        <v>68663</v>
      </c>
      <c r="G921" s="2">
        <v>44817</v>
      </c>
      <c r="H921">
        <v>35787</v>
      </c>
      <c r="I921" t="s">
        <v>12</v>
      </c>
      <c r="J921">
        <v>28</v>
      </c>
      <c r="K921" t="str">
        <f t="shared" si="71"/>
        <v>above</v>
      </c>
      <c r="L921" t="str" cm="1">
        <f t="array" ref="L921">_xlfn.IFS(J921 &gt;= 50, "Excellent", J921 &gt;= 40, "Good", J921 &gt;= 30, "Average", J921 &lt; 30, "Poor")</f>
        <v>Poor</v>
      </c>
      <c r="M921" t="b">
        <f t="shared" si="72"/>
        <v>1</v>
      </c>
      <c r="N921" t="b">
        <f t="shared" si="73"/>
        <v>1</v>
      </c>
      <c r="O921" t="b">
        <f t="shared" si="74"/>
        <v>1</v>
      </c>
      <c r="P921">
        <f t="shared" si="75"/>
        <v>877140</v>
      </c>
    </row>
    <row r="922" spans="1:16" x14ac:dyDescent="0.3">
      <c r="A922">
        <v>921</v>
      </c>
      <c r="B922" t="s">
        <v>935</v>
      </c>
      <c r="C922">
        <v>27</v>
      </c>
      <c r="D922" t="s">
        <v>11</v>
      </c>
      <c r="E922" t="s">
        <v>15</v>
      </c>
      <c r="F922">
        <v>79534</v>
      </c>
      <c r="G922" s="2">
        <v>43888</v>
      </c>
      <c r="H922">
        <v>37743</v>
      </c>
      <c r="I922" t="s">
        <v>22</v>
      </c>
      <c r="J922">
        <v>60</v>
      </c>
      <c r="K922" t="str">
        <f t="shared" si="71"/>
        <v>above</v>
      </c>
      <c r="L922" t="str" cm="1">
        <f t="array" ref="L922">_xlfn.IFS(J922 &gt;= 50, "Excellent", J922 &gt;= 40, "Good", J922 &gt;= 30, "Average", J922 &lt; 30, "Poor")</f>
        <v>Excellent</v>
      </c>
      <c r="M922" t="b">
        <f t="shared" si="72"/>
        <v>0</v>
      </c>
      <c r="N922" t="b">
        <f t="shared" si="73"/>
        <v>1</v>
      </c>
      <c r="O922" t="b">
        <f t="shared" si="74"/>
        <v>1</v>
      </c>
      <c r="P922">
        <f t="shared" si="75"/>
        <v>895104</v>
      </c>
    </row>
    <row r="923" spans="1:16" x14ac:dyDescent="0.3">
      <c r="A923">
        <v>922</v>
      </c>
      <c r="B923" t="s">
        <v>936</v>
      </c>
      <c r="C923">
        <v>35</v>
      </c>
      <c r="D923" t="s">
        <v>11</v>
      </c>
      <c r="E923" t="s">
        <v>18</v>
      </c>
      <c r="F923">
        <v>31122</v>
      </c>
      <c r="G923" s="2">
        <v>42182</v>
      </c>
      <c r="H923">
        <v>27603</v>
      </c>
      <c r="I923" t="s">
        <v>16</v>
      </c>
      <c r="J923">
        <v>31</v>
      </c>
      <c r="K923" t="str">
        <f t="shared" si="71"/>
        <v>below</v>
      </c>
      <c r="L923" t="str" cm="1">
        <f t="array" ref="L923">_xlfn.IFS(J923 &gt;= 50, "Excellent", J923 &gt;= 40, "Good", J923 &gt;= 30, "Average", J923 &lt; 30, "Poor")</f>
        <v>Average</v>
      </c>
      <c r="M923" t="b">
        <f t="shared" si="72"/>
        <v>0</v>
      </c>
      <c r="N923" t="b">
        <f t="shared" si="73"/>
        <v>0</v>
      </c>
      <c r="O923" t="b">
        <f t="shared" si="74"/>
        <v>1</v>
      </c>
      <c r="P923">
        <f t="shared" si="75"/>
        <v>856200</v>
      </c>
    </row>
    <row r="924" spans="1:16" x14ac:dyDescent="0.3">
      <c r="A924">
        <v>923</v>
      </c>
      <c r="B924" t="s">
        <v>937</v>
      </c>
      <c r="C924">
        <v>27</v>
      </c>
      <c r="D924" t="s">
        <v>11</v>
      </c>
      <c r="E924" t="s">
        <v>7</v>
      </c>
      <c r="F924">
        <v>54999</v>
      </c>
      <c r="G924" s="2">
        <v>43244</v>
      </c>
      <c r="H924">
        <v>28764</v>
      </c>
      <c r="I924" t="s">
        <v>29</v>
      </c>
      <c r="J924">
        <v>37</v>
      </c>
      <c r="K924" t="str">
        <f t="shared" si="71"/>
        <v>above</v>
      </c>
      <c r="L924" t="str" cm="1">
        <f t="array" ref="L924">_xlfn.IFS(J924 &gt;= 50, "Excellent", J924 &gt;= 40, "Good", J924 &gt;= 30, "Average", J924 &lt; 30, "Poor")</f>
        <v>Average</v>
      </c>
      <c r="M924" t="b">
        <f t="shared" si="72"/>
        <v>0</v>
      </c>
      <c r="N924" t="b">
        <f t="shared" si="73"/>
        <v>0</v>
      </c>
      <c r="O924" t="b">
        <f t="shared" si="74"/>
        <v>1</v>
      </c>
      <c r="P924">
        <f t="shared" si="75"/>
        <v>868858</v>
      </c>
    </row>
    <row r="925" spans="1:16" x14ac:dyDescent="0.3">
      <c r="A925">
        <v>924</v>
      </c>
      <c r="B925" t="s">
        <v>938</v>
      </c>
      <c r="C925">
        <v>55</v>
      </c>
      <c r="D925" t="s">
        <v>14</v>
      </c>
      <c r="E925" t="s">
        <v>25</v>
      </c>
      <c r="F925">
        <v>41917</v>
      </c>
      <c r="G925" s="2">
        <v>41902</v>
      </c>
      <c r="H925">
        <v>20243</v>
      </c>
      <c r="I925" t="s">
        <v>22</v>
      </c>
      <c r="J925">
        <v>23</v>
      </c>
      <c r="K925" t="str">
        <f t="shared" si="71"/>
        <v>below</v>
      </c>
      <c r="L925" t="str" cm="1">
        <f t="array" ref="L925">_xlfn.IFS(J925 &gt;= 50, "Excellent", J925 &gt;= 40, "Good", J925 &gt;= 30, "Average", J925 &lt; 30, "Poor")</f>
        <v>Poor</v>
      </c>
      <c r="M925" t="b">
        <f t="shared" si="72"/>
        <v>0</v>
      </c>
      <c r="N925" t="b">
        <f t="shared" si="73"/>
        <v>1</v>
      </c>
      <c r="O925" t="b">
        <f t="shared" si="74"/>
        <v>1</v>
      </c>
      <c r="P925">
        <f t="shared" si="75"/>
        <v>739598</v>
      </c>
    </row>
    <row r="926" spans="1:16" x14ac:dyDescent="0.3">
      <c r="A926">
        <v>925</v>
      </c>
      <c r="B926" t="s">
        <v>939</v>
      </c>
      <c r="C926">
        <v>23</v>
      </c>
      <c r="D926" t="s">
        <v>14</v>
      </c>
      <c r="E926" t="s">
        <v>25</v>
      </c>
      <c r="F926">
        <v>53759</v>
      </c>
      <c r="G926" s="2">
        <v>44421</v>
      </c>
      <c r="H926">
        <v>17665</v>
      </c>
      <c r="I926" t="s">
        <v>12</v>
      </c>
      <c r="J926">
        <v>28</v>
      </c>
      <c r="K926" t="str">
        <f t="shared" si="71"/>
        <v>above</v>
      </c>
      <c r="L926" t="str" cm="1">
        <f t="array" ref="L926">_xlfn.IFS(J926 &gt;= 50, "Excellent", J926 &gt;= 40, "Good", J926 &gt;= 30, "Average", J926 &lt; 30, "Poor")</f>
        <v>Poor</v>
      </c>
      <c r="M926" t="b">
        <f t="shared" si="72"/>
        <v>0</v>
      </c>
      <c r="N926" t="b">
        <f t="shared" si="73"/>
        <v>1</v>
      </c>
      <c r="O926" t="b">
        <f t="shared" si="74"/>
        <v>1</v>
      </c>
      <c r="P926">
        <f t="shared" si="75"/>
        <v>840470</v>
      </c>
    </row>
    <row r="927" spans="1:16" x14ac:dyDescent="0.3">
      <c r="A927">
        <v>926</v>
      </c>
      <c r="B927" t="s">
        <v>940</v>
      </c>
      <c r="C927">
        <v>39</v>
      </c>
      <c r="D927" t="s">
        <v>11</v>
      </c>
      <c r="E927" t="s">
        <v>7</v>
      </c>
      <c r="F927">
        <v>71858</v>
      </c>
      <c r="G927" s="2">
        <v>42811</v>
      </c>
      <c r="H927">
        <v>39186</v>
      </c>
      <c r="I927" t="s">
        <v>22</v>
      </c>
      <c r="J927">
        <v>45</v>
      </c>
      <c r="K927" t="str">
        <f t="shared" si="71"/>
        <v>above</v>
      </c>
      <c r="L927" t="str" cm="1">
        <f t="array" ref="L927">_xlfn.IFS(J927 &gt;= 50, "Excellent", J927 &gt;= 40, "Good", J927 &gt;= 30, "Average", J927 &lt; 30, "Poor")</f>
        <v>Good</v>
      </c>
      <c r="M927" t="b">
        <f t="shared" si="72"/>
        <v>0</v>
      </c>
      <c r="N927" t="b">
        <f t="shared" si="73"/>
        <v>1</v>
      </c>
      <c r="O927" t="b">
        <f t="shared" si="74"/>
        <v>1</v>
      </c>
      <c r="P927">
        <f t="shared" si="75"/>
        <v>850921</v>
      </c>
    </row>
    <row r="928" spans="1:16" x14ac:dyDescent="0.3">
      <c r="A928">
        <v>927</v>
      </c>
      <c r="B928" t="s">
        <v>941</v>
      </c>
      <c r="C928">
        <v>26</v>
      </c>
      <c r="D928" t="s">
        <v>14</v>
      </c>
      <c r="E928" t="s">
        <v>15</v>
      </c>
      <c r="F928">
        <v>50905</v>
      </c>
      <c r="G928" s="2">
        <v>44725</v>
      </c>
      <c r="H928">
        <v>14684</v>
      </c>
      <c r="I928" t="s">
        <v>29</v>
      </c>
      <c r="J928">
        <v>55</v>
      </c>
      <c r="K928" t="str">
        <f t="shared" si="71"/>
        <v>above</v>
      </c>
      <c r="L928" t="str" cm="1">
        <f t="array" ref="L928">_xlfn.IFS(J928 &gt;= 50, "Excellent", J928 &gt;= 40, "Good", J928 &gt;= 30, "Average", J928 &lt; 30, "Poor")</f>
        <v>Excellent</v>
      </c>
      <c r="M928" t="b">
        <f t="shared" si="72"/>
        <v>0</v>
      </c>
      <c r="N928" t="b">
        <f t="shared" si="73"/>
        <v>0</v>
      </c>
      <c r="O928" t="b">
        <f t="shared" si="74"/>
        <v>1</v>
      </c>
      <c r="P928">
        <f t="shared" si="75"/>
        <v>854760</v>
      </c>
    </row>
    <row r="929" spans="1:16" x14ac:dyDescent="0.3">
      <c r="A929">
        <v>928</v>
      </c>
      <c r="B929" t="s">
        <v>942</v>
      </c>
      <c r="C929">
        <v>37</v>
      </c>
      <c r="D929" t="s">
        <v>14</v>
      </c>
      <c r="E929" t="s">
        <v>25</v>
      </c>
      <c r="F929">
        <v>65569</v>
      </c>
      <c r="G929" s="2">
        <v>42663</v>
      </c>
      <c r="H929">
        <v>38145</v>
      </c>
      <c r="I929" t="s">
        <v>12</v>
      </c>
      <c r="J929">
        <v>52</v>
      </c>
      <c r="K929" t="str">
        <f t="shared" si="71"/>
        <v>above</v>
      </c>
      <c r="L929" t="str" cm="1">
        <f t="array" ref="L929">_xlfn.IFS(J929 &gt;= 50, "Excellent", J929 &gt;= 40, "Good", J929 &gt;= 30, "Average", J929 &lt; 30, "Poor")</f>
        <v>Excellent</v>
      </c>
      <c r="M929" t="b">
        <f t="shared" si="72"/>
        <v>0</v>
      </c>
      <c r="N929" t="b">
        <f t="shared" si="73"/>
        <v>1</v>
      </c>
      <c r="O929" t="b">
        <f t="shared" si="74"/>
        <v>1</v>
      </c>
      <c r="P929">
        <f t="shared" si="75"/>
        <v>772849</v>
      </c>
    </row>
    <row r="930" spans="1:16" x14ac:dyDescent="0.3">
      <c r="A930">
        <v>929</v>
      </c>
      <c r="B930" t="s">
        <v>943</v>
      </c>
      <c r="C930">
        <v>29</v>
      </c>
      <c r="D930" t="s">
        <v>11</v>
      </c>
      <c r="E930" t="s">
        <v>25</v>
      </c>
      <c r="F930">
        <v>68556</v>
      </c>
      <c r="G930" s="2">
        <v>42735</v>
      </c>
      <c r="H930">
        <v>30564</v>
      </c>
      <c r="I930" t="s">
        <v>16</v>
      </c>
      <c r="J930">
        <v>21</v>
      </c>
      <c r="K930" t="str">
        <f t="shared" si="71"/>
        <v>above</v>
      </c>
      <c r="L930" t="str" cm="1">
        <f t="array" ref="L930">_xlfn.IFS(J930 &gt;= 50, "Excellent", J930 &gt;= 40, "Good", J930 &gt;= 30, "Average", J930 &lt; 30, "Poor")</f>
        <v>Poor</v>
      </c>
      <c r="M930" t="b">
        <f t="shared" si="72"/>
        <v>0</v>
      </c>
      <c r="N930" t="b">
        <f t="shared" si="73"/>
        <v>1</v>
      </c>
      <c r="O930" t="b">
        <f t="shared" si="74"/>
        <v>1</v>
      </c>
      <c r="P930">
        <f t="shared" si="75"/>
        <v>880803</v>
      </c>
    </row>
    <row r="931" spans="1:16" x14ac:dyDescent="0.3">
      <c r="A931">
        <v>930</v>
      </c>
      <c r="B931" t="s">
        <v>944</v>
      </c>
      <c r="C931">
        <v>40</v>
      </c>
      <c r="D931" t="s">
        <v>11</v>
      </c>
      <c r="E931" t="s">
        <v>15</v>
      </c>
      <c r="F931">
        <v>35344</v>
      </c>
      <c r="G931" s="2">
        <v>45327</v>
      </c>
      <c r="H931">
        <v>10335</v>
      </c>
      <c r="I931" t="s">
        <v>22</v>
      </c>
      <c r="J931">
        <v>21</v>
      </c>
      <c r="K931" t="str">
        <f t="shared" si="71"/>
        <v>below</v>
      </c>
      <c r="L931" t="str" cm="1">
        <f t="array" ref="L931">_xlfn.IFS(J931 &gt;= 50, "Excellent", J931 &gt;= 40, "Good", J931 &gt;= 30, "Average", J931 &lt; 30, "Poor")</f>
        <v>Poor</v>
      </c>
      <c r="M931" t="b">
        <f t="shared" si="72"/>
        <v>0</v>
      </c>
      <c r="N931" t="b">
        <f t="shared" si="73"/>
        <v>0</v>
      </c>
      <c r="O931" t="b">
        <f t="shared" si="74"/>
        <v>1</v>
      </c>
      <c r="P931">
        <f t="shared" si="75"/>
        <v>805456</v>
      </c>
    </row>
    <row r="932" spans="1:16" x14ac:dyDescent="0.3">
      <c r="A932">
        <v>931</v>
      </c>
      <c r="B932" t="s">
        <v>945</v>
      </c>
      <c r="C932">
        <v>54</v>
      </c>
      <c r="D932" t="s">
        <v>14</v>
      </c>
      <c r="E932" t="s">
        <v>25</v>
      </c>
      <c r="F932">
        <v>64096</v>
      </c>
      <c r="G932" s="2">
        <v>43479</v>
      </c>
      <c r="H932">
        <v>22925</v>
      </c>
      <c r="I932" t="s">
        <v>12</v>
      </c>
      <c r="J932">
        <v>31</v>
      </c>
      <c r="K932" t="str">
        <f t="shared" si="71"/>
        <v>above</v>
      </c>
      <c r="L932" t="str" cm="1">
        <f t="array" ref="L932">_xlfn.IFS(J932 &gt;= 50, "Excellent", J932 &gt;= 40, "Good", J932 &gt;= 30, "Average", J932 &lt; 30, "Poor")</f>
        <v>Average</v>
      </c>
      <c r="M932" t="b">
        <f t="shared" si="72"/>
        <v>0</v>
      </c>
      <c r="N932" t="b">
        <f t="shared" si="73"/>
        <v>1</v>
      </c>
      <c r="O932" t="b">
        <f t="shared" si="74"/>
        <v>1</v>
      </c>
      <c r="P932">
        <f t="shared" si="75"/>
        <v>797074</v>
      </c>
    </row>
    <row r="933" spans="1:16" x14ac:dyDescent="0.3">
      <c r="A933">
        <v>932</v>
      </c>
      <c r="B933" t="s">
        <v>946</v>
      </c>
      <c r="C933">
        <v>49</v>
      </c>
      <c r="D933" t="s">
        <v>14</v>
      </c>
      <c r="E933" t="s">
        <v>15</v>
      </c>
      <c r="F933">
        <v>75342</v>
      </c>
      <c r="G933" s="2">
        <v>42801</v>
      </c>
      <c r="H933">
        <v>38446</v>
      </c>
      <c r="I933" t="s">
        <v>29</v>
      </c>
      <c r="J933">
        <v>31</v>
      </c>
      <c r="K933" t="str">
        <f t="shared" si="71"/>
        <v>above</v>
      </c>
      <c r="L933" t="str" cm="1">
        <f t="array" ref="L933">_xlfn.IFS(J933 &gt;= 50, "Excellent", J933 &gt;= 40, "Good", J933 &gt;= 30, "Average", J933 &lt; 30, "Poor")</f>
        <v>Average</v>
      </c>
      <c r="M933" t="b">
        <f t="shared" si="72"/>
        <v>0</v>
      </c>
      <c r="N933" t="b">
        <f t="shared" si="73"/>
        <v>1</v>
      </c>
      <c r="O933" t="b">
        <f t="shared" si="74"/>
        <v>1</v>
      </c>
      <c r="P933">
        <f t="shared" si="75"/>
        <v>823932</v>
      </c>
    </row>
    <row r="934" spans="1:16" x14ac:dyDescent="0.3">
      <c r="A934">
        <v>933</v>
      </c>
      <c r="B934" t="s">
        <v>947</v>
      </c>
      <c r="C934">
        <v>57</v>
      </c>
      <c r="D934" t="s">
        <v>11</v>
      </c>
      <c r="E934" t="s">
        <v>7</v>
      </c>
      <c r="F934">
        <v>40991</v>
      </c>
      <c r="G934" s="2">
        <v>42885</v>
      </c>
      <c r="H934">
        <v>11727</v>
      </c>
      <c r="I934" t="s">
        <v>12</v>
      </c>
      <c r="J934">
        <v>36</v>
      </c>
      <c r="K934" t="str">
        <f t="shared" si="71"/>
        <v>below</v>
      </c>
      <c r="L934" t="str" cm="1">
        <f t="array" ref="L934">_xlfn.IFS(J934 &gt;= 50, "Excellent", J934 &gt;= 40, "Good", J934 &gt;= 30, "Average", J934 &lt; 30, "Poor")</f>
        <v>Average</v>
      </c>
      <c r="M934" t="b">
        <f t="shared" si="72"/>
        <v>0</v>
      </c>
      <c r="N934" t="b">
        <f t="shared" si="73"/>
        <v>0</v>
      </c>
      <c r="O934" t="b">
        <f t="shared" si="74"/>
        <v>1</v>
      </c>
      <c r="P934">
        <f t="shared" si="75"/>
        <v>747057</v>
      </c>
    </row>
    <row r="935" spans="1:16" x14ac:dyDescent="0.3">
      <c r="A935">
        <v>934</v>
      </c>
      <c r="B935" t="s">
        <v>948</v>
      </c>
      <c r="C935">
        <v>39</v>
      </c>
      <c r="D935" t="s">
        <v>14</v>
      </c>
      <c r="E935" t="s">
        <v>15</v>
      </c>
      <c r="F935">
        <v>76218</v>
      </c>
      <c r="G935" s="2">
        <v>43251</v>
      </c>
      <c r="H935">
        <v>18349</v>
      </c>
      <c r="I935" t="s">
        <v>29</v>
      </c>
      <c r="J935">
        <v>46</v>
      </c>
      <c r="K935" t="str">
        <f t="shared" si="71"/>
        <v>above</v>
      </c>
      <c r="L935" t="str" cm="1">
        <f t="array" ref="L935">_xlfn.IFS(J935 &gt;= 50, "Excellent", J935 &gt;= 40, "Good", J935 &gt;= 30, "Average", J935 &lt; 30, "Poor")</f>
        <v>Good</v>
      </c>
      <c r="M935" t="b">
        <f t="shared" si="72"/>
        <v>0</v>
      </c>
      <c r="N935" t="b">
        <f t="shared" si="73"/>
        <v>1</v>
      </c>
      <c r="O935" t="b">
        <f t="shared" si="74"/>
        <v>1</v>
      </c>
      <c r="P935">
        <f t="shared" si="75"/>
        <v>792655</v>
      </c>
    </row>
    <row r="936" spans="1:16" x14ac:dyDescent="0.3">
      <c r="A936">
        <v>935</v>
      </c>
      <c r="B936" t="s">
        <v>949</v>
      </c>
      <c r="C936">
        <v>32</v>
      </c>
      <c r="D936" t="s">
        <v>14</v>
      </c>
      <c r="E936" t="s">
        <v>7</v>
      </c>
      <c r="F936">
        <v>73226</v>
      </c>
      <c r="G936" s="2">
        <v>44896</v>
      </c>
      <c r="H936">
        <v>13760</v>
      </c>
      <c r="I936" t="s">
        <v>12</v>
      </c>
      <c r="J936">
        <v>38</v>
      </c>
      <c r="K936" t="str">
        <f t="shared" si="71"/>
        <v>above</v>
      </c>
      <c r="L936" t="str" cm="1">
        <f t="array" ref="L936">_xlfn.IFS(J936 &gt;= 50, "Excellent", J936 &gt;= 40, "Good", J936 &gt;= 30, "Average", J936 &lt; 30, "Poor")</f>
        <v>Average</v>
      </c>
      <c r="M936" t="b">
        <f t="shared" si="72"/>
        <v>0</v>
      </c>
      <c r="N936" t="b">
        <f t="shared" si="73"/>
        <v>1</v>
      </c>
      <c r="O936" t="b">
        <f t="shared" si="74"/>
        <v>1</v>
      </c>
      <c r="P936">
        <f t="shared" si="75"/>
        <v>867866</v>
      </c>
    </row>
    <row r="937" spans="1:16" x14ac:dyDescent="0.3">
      <c r="A937">
        <v>936</v>
      </c>
      <c r="B937" t="s">
        <v>950</v>
      </c>
      <c r="C937">
        <v>46</v>
      </c>
      <c r="D937" t="s">
        <v>11</v>
      </c>
      <c r="E937" t="s">
        <v>25</v>
      </c>
      <c r="F937">
        <v>35705</v>
      </c>
      <c r="G937" s="2">
        <v>43024</v>
      </c>
      <c r="H937">
        <v>15264</v>
      </c>
      <c r="I937" t="s">
        <v>12</v>
      </c>
      <c r="J937">
        <v>33</v>
      </c>
      <c r="K937" t="str">
        <f t="shared" si="71"/>
        <v>below</v>
      </c>
      <c r="L937" t="str" cm="1">
        <f t="array" ref="L937">_xlfn.IFS(J937 &gt;= 50, "Excellent", J937 &gt;= 40, "Good", J937 &gt;= 30, "Average", J937 &lt; 30, "Poor")</f>
        <v>Average</v>
      </c>
      <c r="M937" t="b">
        <f t="shared" si="72"/>
        <v>0</v>
      </c>
      <c r="N937" t="b">
        <f t="shared" si="73"/>
        <v>1</v>
      </c>
      <c r="O937" t="b">
        <f t="shared" si="74"/>
        <v>1</v>
      </c>
      <c r="P937">
        <f t="shared" si="75"/>
        <v>667822</v>
      </c>
    </row>
    <row r="938" spans="1:16" x14ac:dyDescent="0.3">
      <c r="A938">
        <v>937</v>
      </c>
      <c r="B938" t="s">
        <v>951</v>
      </c>
      <c r="C938">
        <v>28</v>
      </c>
      <c r="D938" t="s">
        <v>11</v>
      </c>
      <c r="E938" t="s">
        <v>15</v>
      </c>
      <c r="F938">
        <v>38885</v>
      </c>
      <c r="G938" s="2">
        <v>42913</v>
      </c>
      <c r="H938">
        <v>13179</v>
      </c>
      <c r="I938" t="s">
        <v>22</v>
      </c>
      <c r="J938">
        <v>55</v>
      </c>
      <c r="K938" t="str">
        <f t="shared" si="71"/>
        <v>below</v>
      </c>
      <c r="L938" t="str" cm="1">
        <f t="array" ref="L938">_xlfn.IFS(J938 &gt;= 50, "Excellent", J938 &gt;= 40, "Good", J938 &gt;= 30, "Average", J938 &lt; 30, "Poor")</f>
        <v>Excellent</v>
      </c>
      <c r="M938" t="b">
        <f t="shared" si="72"/>
        <v>0</v>
      </c>
      <c r="N938" t="b">
        <f t="shared" si="73"/>
        <v>0</v>
      </c>
      <c r="O938" t="b">
        <f t="shared" si="74"/>
        <v>1</v>
      </c>
      <c r="P938">
        <f t="shared" si="75"/>
        <v>734991</v>
      </c>
    </row>
    <row r="939" spans="1:16" x14ac:dyDescent="0.3">
      <c r="A939">
        <v>938</v>
      </c>
      <c r="B939" t="s">
        <v>952</v>
      </c>
      <c r="C939">
        <v>40</v>
      </c>
      <c r="D939" t="s">
        <v>14</v>
      </c>
      <c r="E939" t="s">
        <v>7</v>
      </c>
      <c r="F939">
        <v>74711</v>
      </c>
      <c r="G939" s="2">
        <v>42646</v>
      </c>
      <c r="H939">
        <v>29676</v>
      </c>
      <c r="I939" t="s">
        <v>12</v>
      </c>
      <c r="J939">
        <v>43</v>
      </c>
      <c r="K939" t="str">
        <f t="shared" si="71"/>
        <v>above</v>
      </c>
      <c r="L939" t="str" cm="1">
        <f t="array" ref="L939">_xlfn.IFS(J939 &gt;= 50, "Excellent", J939 &gt;= 40, "Good", J939 &gt;= 30, "Average", J939 &lt; 30, "Poor")</f>
        <v>Good</v>
      </c>
      <c r="M939" t="b">
        <f t="shared" si="72"/>
        <v>0</v>
      </c>
      <c r="N939" t="b">
        <f t="shared" si="73"/>
        <v>1</v>
      </c>
      <c r="O939" t="b">
        <f t="shared" si="74"/>
        <v>1</v>
      </c>
      <c r="P939">
        <f t="shared" si="75"/>
        <v>801294</v>
      </c>
    </row>
    <row r="940" spans="1:16" x14ac:dyDescent="0.3">
      <c r="A940">
        <v>939</v>
      </c>
      <c r="B940" t="s">
        <v>953</v>
      </c>
      <c r="C940">
        <v>38</v>
      </c>
      <c r="D940" t="s">
        <v>14</v>
      </c>
      <c r="E940" t="s">
        <v>7</v>
      </c>
      <c r="F940">
        <v>56618</v>
      </c>
      <c r="G940" s="2">
        <v>44902</v>
      </c>
      <c r="H940">
        <v>16534</v>
      </c>
      <c r="I940" t="s">
        <v>16</v>
      </c>
      <c r="J940">
        <v>35</v>
      </c>
      <c r="K940" t="str">
        <f t="shared" si="71"/>
        <v>above</v>
      </c>
      <c r="L940" t="str" cm="1">
        <f t="array" ref="L940">_xlfn.IFS(J940 &gt;= 50, "Excellent", J940 &gt;= 40, "Good", J940 &gt;= 30, "Average", J940 &lt; 30, "Poor")</f>
        <v>Average</v>
      </c>
      <c r="M940" t="b">
        <f t="shared" si="72"/>
        <v>0</v>
      </c>
      <c r="N940" t="b">
        <f t="shared" si="73"/>
        <v>0</v>
      </c>
      <c r="O940" t="b">
        <f t="shared" si="74"/>
        <v>1</v>
      </c>
      <c r="P940">
        <f t="shared" si="75"/>
        <v>738913</v>
      </c>
    </row>
    <row r="941" spans="1:16" x14ac:dyDescent="0.3">
      <c r="A941">
        <v>940</v>
      </c>
      <c r="B941" t="s">
        <v>954</v>
      </c>
      <c r="C941">
        <v>23</v>
      </c>
      <c r="D941" t="s">
        <v>14</v>
      </c>
      <c r="E941" t="s">
        <v>18</v>
      </c>
      <c r="F941">
        <v>31121</v>
      </c>
      <c r="G941" s="2">
        <v>44742</v>
      </c>
      <c r="H941">
        <v>27619</v>
      </c>
      <c r="I941" t="s">
        <v>12</v>
      </c>
      <c r="J941">
        <v>46</v>
      </c>
      <c r="K941" t="str">
        <f t="shared" si="71"/>
        <v>below</v>
      </c>
      <c r="L941" t="str" cm="1">
        <f t="array" ref="L941">_xlfn.IFS(J941 &gt;= 50, "Excellent", J941 &gt;= 40, "Good", J941 &gt;= 30, "Average", J941 &lt; 30, "Poor")</f>
        <v>Good</v>
      </c>
      <c r="M941" t="b">
        <f t="shared" si="72"/>
        <v>1</v>
      </c>
      <c r="N941" t="b">
        <f t="shared" si="73"/>
        <v>0</v>
      </c>
      <c r="O941" t="b">
        <f t="shared" si="74"/>
        <v>1</v>
      </c>
      <c r="P941">
        <f t="shared" si="75"/>
        <v>702125</v>
      </c>
    </row>
    <row r="942" spans="1:16" x14ac:dyDescent="0.3">
      <c r="A942">
        <v>941</v>
      </c>
      <c r="B942" t="s">
        <v>955</v>
      </c>
      <c r="C942">
        <v>59</v>
      </c>
      <c r="D942" t="s">
        <v>14</v>
      </c>
      <c r="E942" t="s">
        <v>15</v>
      </c>
      <c r="F942">
        <v>60302</v>
      </c>
      <c r="G942" s="2">
        <v>45475</v>
      </c>
      <c r="H942">
        <v>27575</v>
      </c>
      <c r="I942" t="s">
        <v>12</v>
      </c>
      <c r="J942">
        <v>23</v>
      </c>
      <c r="K942" t="str">
        <f t="shared" si="71"/>
        <v>above</v>
      </c>
      <c r="L942" t="str" cm="1">
        <f t="array" ref="L942">_xlfn.IFS(J942 &gt;= 50, "Excellent", J942 &gt;= 40, "Good", J942 &gt;= 30, "Average", J942 &lt; 30, "Poor")</f>
        <v>Poor</v>
      </c>
      <c r="M942" t="b">
        <f t="shared" si="72"/>
        <v>0</v>
      </c>
      <c r="N942" t="b">
        <f t="shared" si="73"/>
        <v>1</v>
      </c>
      <c r="O942" t="b">
        <f t="shared" si="74"/>
        <v>1</v>
      </c>
      <c r="P942">
        <f t="shared" si="75"/>
        <v>686543</v>
      </c>
    </row>
    <row r="943" spans="1:16" x14ac:dyDescent="0.3">
      <c r="A943">
        <v>942</v>
      </c>
      <c r="B943" t="s">
        <v>956</v>
      </c>
      <c r="C943">
        <v>23</v>
      </c>
      <c r="D943" t="s">
        <v>14</v>
      </c>
      <c r="E943" t="s">
        <v>25</v>
      </c>
      <c r="F943">
        <v>75018</v>
      </c>
      <c r="G943" s="2">
        <v>44989</v>
      </c>
      <c r="H943">
        <v>25366</v>
      </c>
      <c r="I943" t="s">
        <v>22</v>
      </c>
      <c r="J943">
        <v>23</v>
      </c>
      <c r="K943" t="str">
        <f t="shared" si="71"/>
        <v>above</v>
      </c>
      <c r="L943" t="str" cm="1">
        <f t="array" ref="L943">_xlfn.IFS(J943 &gt;= 50, "Excellent", J943 &gt;= 40, "Good", J943 &gt;= 30, "Average", J943 &lt; 30, "Poor")</f>
        <v>Poor</v>
      </c>
      <c r="M943" t="b">
        <f t="shared" si="72"/>
        <v>0</v>
      </c>
      <c r="N943" t="b">
        <f t="shared" si="73"/>
        <v>1</v>
      </c>
      <c r="O943" t="b">
        <f t="shared" si="74"/>
        <v>1</v>
      </c>
      <c r="P943">
        <f t="shared" si="75"/>
        <v>663493</v>
      </c>
    </row>
    <row r="944" spans="1:16" x14ac:dyDescent="0.3">
      <c r="A944">
        <v>943</v>
      </c>
      <c r="B944" t="s">
        <v>957</v>
      </c>
      <c r="C944">
        <v>39</v>
      </c>
      <c r="D944" t="s">
        <v>14</v>
      </c>
      <c r="E944" t="s">
        <v>21</v>
      </c>
      <c r="F944">
        <v>49101</v>
      </c>
      <c r="G944" s="2">
        <v>44527</v>
      </c>
      <c r="H944">
        <v>15717</v>
      </c>
      <c r="I944" t="s">
        <v>29</v>
      </c>
      <c r="J944">
        <v>32</v>
      </c>
      <c r="K944" t="str">
        <f t="shared" si="71"/>
        <v>below</v>
      </c>
      <c r="L944" t="str" cm="1">
        <f t="array" ref="L944">_xlfn.IFS(J944 &gt;= 50, "Excellent", J944 &gt;= 40, "Good", J944 &gt;= 30, "Average", J944 &lt; 30, "Poor")</f>
        <v>Average</v>
      </c>
      <c r="M944" t="b">
        <f t="shared" si="72"/>
        <v>0</v>
      </c>
      <c r="N944" t="b">
        <f t="shared" si="73"/>
        <v>0</v>
      </c>
      <c r="O944" t="b">
        <f t="shared" si="74"/>
        <v>0</v>
      </c>
      <c r="P944">
        <f t="shared" si="75"/>
        <v>667245</v>
      </c>
    </row>
    <row r="945" spans="1:16" x14ac:dyDescent="0.3">
      <c r="A945">
        <v>944</v>
      </c>
      <c r="B945" t="s">
        <v>958</v>
      </c>
      <c r="C945">
        <v>57</v>
      </c>
      <c r="D945" t="s">
        <v>14</v>
      </c>
      <c r="E945" t="s">
        <v>18</v>
      </c>
      <c r="F945">
        <v>59413</v>
      </c>
      <c r="G945" s="2">
        <v>43681</v>
      </c>
      <c r="H945">
        <v>12622</v>
      </c>
      <c r="I945" t="s">
        <v>16</v>
      </c>
      <c r="J945">
        <v>60</v>
      </c>
      <c r="K945" t="str">
        <f t="shared" si="71"/>
        <v>above</v>
      </c>
      <c r="L945" t="str" cm="1">
        <f t="array" ref="L945">_xlfn.IFS(J945 &gt;= 50, "Excellent", J945 &gt;= 40, "Good", J945 &gt;= 30, "Average", J945 &lt; 30, "Poor")</f>
        <v>Excellent</v>
      </c>
      <c r="M945" t="b">
        <f t="shared" si="72"/>
        <v>0</v>
      </c>
      <c r="N945" t="b">
        <f t="shared" si="73"/>
        <v>0</v>
      </c>
      <c r="O945" t="b">
        <f t="shared" si="74"/>
        <v>1</v>
      </c>
      <c r="P945">
        <f t="shared" si="75"/>
        <v>710688</v>
      </c>
    </row>
    <row r="946" spans="1:16" x14ac:dyDescent="0.3">
      <c r="A946">
        <v>945</v>
      </c>
      <c r="B946" t="s">
        <v>959</v>
      </c>
      <c r="C946">
        <v>25</v>
      </c>
      <c r="D946" t="s">
        <v>14</v>
      </c>
      <c r="E946" t="s">
        <v>18</v>
      </c>
      <c r="F946">
        <v>51694</v>
      </c>
      <c r="G946" s="2">
        <v>43646</v>
      </c>
      <c r="H946">
        <v>13895</v>
      </c>
      <c r="I946" t="s">
        <v>22</v>
      </c>
      <c r="J946">
        <v>49</v>
      </c>
      <c r="K946" t="str">
        <f t="shared" si="71"/>
        <v>above</v>
      </c>
      <c r="L946" t="str" cm="1">
        <f t="array" ref="L946">_xlfn.IFS(J946 &gt;= 50, "Excellent", J946 &gt;= 40, "Good", J946 &gt;= 30, "Average", J946 &lt; 30, "Poor")</f>
        <v>Good</v>
      </c>
      <c r="M946" t="b">
        <f t="shared" si="72"/>
        <v>0</v>
      </c>
      <c r="N946" t="b">
        <f t="shared" si="73"/>
        <v>0</v>
      </c>
      <c r="O946" t="b">
        <f t="shared" si="74"/>
        <v>1</v>
      </c>
      <c r="P946">
        <f t="shared" si="75"/>
        <v>661070</v>
      </c>
    </row>
    <row r="947" spans="1:16" x14ac:dyDescent="0.3">
      <c r="A947">
        <v>946</v>
      </c>
      <c r="B947" t="s">
        <v>960</v>
      </c>
      <c r="C947">
        <v>20</v>
      </c>
      <c r="D947" t="s">
        <v>14</v>
      </c>
      <c r="E947" t="s">
        <v>15</v>
      </c>
      <c r="F947">
        <v>51894</v>
      </c>
      <c r="G947" s="2">
        <v>45026</v>
      </c>
      <c r="H947">
        <v>15962</v>
      </c>
      <c r="I947" t="s">
        <v>12</v>
      </c>
      <c r="J947">
        <v>21</v>
      </c>
      <c r="K947" t="str">
        <f t="shared" si="71"/>
        <v>above</v>
      </c>
      <c r="L947" t="str" cm="1">
        <f t="array" ref="L947">_xlfn.IFS(J947 &gt;= 50, "Excellent", J947 &gt;= 40, "Good", J947 &gt;= 30, "Average", J947 &lt; 30, "Poor")</f>
        <v>Poor</v>
      </c>
      <c r="M947" t="b">
        <f t="shared" si="72"/>
        <v>0</v>
      </c>
      <c r="N947" t="b">
        <f t="shared" si="73"/>
        <v>0</v>
      </c>
      <c r="O947" t="b">
        <f t="shared" si="74"/>
        <v>1</v>
      </c>
      <c r="P947">
        <f t="shared" si="75"/>
        <v>737019</v>
      </c>
    </row>
    <row r="948" spans="1:16" x14ac:dyDescent="0.3">
      <c r="A948">
        <v>947</v>
      </c>
      <c r="B948" t="s">
        <v>961</v>
      </c>
      <c r="C948">
        <v>49</v>
      </c>
      <c r="D948" t="s">
        <v>11</v>
      </c>
      <c r="E948" t="s">
        <v>18</v>
      </c>
      <c r="F948">
        <v>62492</v>
      </c>
      <c r="G948" s="2">
        <v>43118</v>
      </c>
      <c r="H948">
        <v>34949</v>
      </c>
      <c r="I948" t="s">
        <v>12</v>
      </c>
      <c r="J948">
        <v>37</v>
      </c>
      <c r="K948" t="str">
        <f t="shared" si="71"/>
        <v>above</v>
      </c>
      <c r="L948" t="str" cm="1">
        <f t="array" ref="L948">_xlfn.IFS(J948 &gt;= 50, "Excellent", J948 &gt;= 40, "Good", J948 &gt;= 30, "Average", J948 &lt; 30, "Poor")</f>
        <v>Average</v>
      </c>
      <c r="M948" t="b">
        <f t="shared" si="72"/>
        <v>1</v>
      </c>
      <c r="N948" t="b">
        <f t="shared" si="73"/>
        <v>1</v>
      </c>
      <c r="O948" t="b">
        <f t="shared" si="74"/>
        <v>1</v>
      </c>
      <c r="P948">
        <f t="shared" si="75"/>
        <v>753728</v>
      </c>
    </row>
    <row r="949" spans="1:16" x14ac:dyDescent="0.3">
      <c r="A949">
        <v>948</v>
      </c>
      <c r="B949" t="s">
        <v>962</v>
      </c>
      <c r="C949">
        <v>60</v>
      </c>
      <c r="D949" t="s">
        <v>11</v>
      </c>
      <c r="E949" t="s">
        <v>18</v>
      </c>
      <c r="F949">
        <v>53639</v>
      </c>
      <c r="G949" s="2">
        <v>43459</v>
      </c>
      <c r="H949">
        <v>36563</v>
      </c>
      <c r="I949" t="s">
        <v>12</v>
      </c>
      <c r="J949">
        <v>28</v>
      </c>
      <c r="K949" t="str">
        <f t="shared" si="71"/>
        <v>above</v>
      </c>
      <c r="L949" t="str" cm="1">
        <f t="array" ref="L949">_xlfn.IFS(J949 &gt;= 50, "Excellent", J949 &gt;= 40, "Good", J949 &gt;= 30, "Average", J949 &lt; 30, "Poor")</f>
        <v>Poor</v>
      </c>
      <c r="M949" t="b">
        <f t="shared" si="72"/>
        <v>1</v>
      </c>
      <c r="N949" t="b">
        <f t="shared" si="73"/>
        <v>0</v>
      </c>
      <c r="O949" t="b">
        <f t="shared" si="74"/>
        <v>1</v>
      </c>
      <c r="P949">
        <f t="shared" si="75"/>
        <v>703929</v>
      </c>
    </row>
    <row r="950" spans="1:16" x14ac:dyDescent="0.3">
      <c r="A950">
        <v>949</v>
      </c>
      <c r="B950" t="s">
        <v>963</v>
      </c>
      <c r="C950">
        <v>45</v>
      </c>
      <c r="D950" t="s">
        <v>14</v>
      </c>
      <c r="E950" t="s">
        <v>7</v>
      </c>
      <c r="F950">
        <v>40973</v>
      </c>
      <c r="G950" s="2">
        <v>42547</v>
      </c>
      <c r="H950">
        <v>16231</v>
      </c>
      <c r="I950" t="s">
        <v>16</v>
      </c>
      <c r="J950">
        <v>35</v>
      </c>
      <c r="K950" t="str">
        <f t="shared" si="71"/>
        <v>below</v>
      </c>
      <c r="L950" t="str" cm="1">
        <f t="array" ref="L950">_xlfn.IFS(J950 &gt;= 50, "Excellent", J950 &gt;= 40, "Good", J950 &gt;= 30, "Average", J950 &lt; 30, "Poor")</f>
        <v>Average</v>
      </c>
      <c r="M950" t="b">
        <f t="shared" si="72"/>
        <v>0</v>
      </c>
      <c r="N950" t="b">
        <f t="shared" si="73"/>
        <v>0</v>
      </c>
      <c r="O950" t="b">
        <f t="shared" si="74"/>
        <v>1</v>
      </c>
      <c r="P950">
        <f t="shared" si="75"/>
        <v>693822</v>
      </c>
    </row>
    <row r="951" spans="1:16" x14ac:dyDescent="0.3">
      <c r="A951">
        <v>950</v>
      </c>
      <c r="B951" t="s">
        <v>964</v>
      </c>
      <c r="C951">
        <v>34</v>
      </c>
      <c r="D951" t="s">
        <v>11</v>
      </c>
      <c r="E951" t="s">
        <v>7</v>
      </c>
      <c r="F951">
        <v>70097</v>
      </c>
      <c r="G951" s="2">
        <v>43043</v>
      </c>
      <c r="H951">
        <v>16867</v>
      </c>
      <c r="I951" t="s">
        <v>12</v>
      </c>
      <c r="J951">
        <v>57</v>
      </c>
      <c r="K951" t="str">
        <f t="shared" si="71"/>
        <v>above</v>
      </c>
      <c r="L951" t="str" cm="1">
        <f t="array" ref="L951">_xlfn.IFS(J951 &gt;= 50, "Excellent", J951 &gt;= 40, "Good", J951 &gt;= 30, "Average", J951 &lt; 30, "Poor")</f>
        <v>Excellent</v>
      </c>
      <c r="M951" t="b">
        <f t="shared" si="72"/>
        <v>0</v>
      </c>
      <c r="N951" t="b">
        <f t="shared" si="73"/>
        <v>1</v>
      </c>
      <c r="O951" t="b">
        <f t="shared" si="74"/>
        <v>1</v>
      </c>
      <c r="P951">
        <f t="shared" si="75"/>
        <v>717928</v>
      </c>
    </row>
    <row r="952" spans="1:16" x14ac:dyDescent="0.3">
      <c r="A952">
        <v>951</v>
      </c>
      <c r="B952" t="s">
        <v>965</v>
      </c>
      <c r="C952">
        <v>29</v>
      </c>
      <c r="D952" t="s">
        <v>11</v>
      </c>
      <c r="E952" t="s">
        <v>15</v>
      </c>
      <c r="F952">
        <v>49283</v>
      </c>
      <c r="G952" s="2">
        <v>44579</v>
      </c>
      <c r="H952">
        <v>23899</v>
      </c>
      <c r="I952" t="s">
        <v>12</v>
      </c>
      <c r="J952">
        <v>54</v>
      </c>
      <c r="K952" t="str">
        <f t="shared" si="71"/>
        <v>below</v>
      </c>
      <c r="L952" t="str" cm="1">
        <f t="array" ref="L952">_xlfn.IFS(J952 &gt;= 50, "Excellent", J952 &gt;= 40, "Good", J952 &gt;= 30, "Average", J952 &lt; 30, "Poor")</f>
        <v>Excellent</v>
      </c>
      <c r="M952" t="b">
        <f t="shared" si="72"/>
        <v>0</v>
      </c>
      <c r="N952" t="b">
        <f t="shared" si="73"/>
        <v>0</v>
      </c>
      <c r="O952" t="b">
        <f t="shared" si="74"/>
        <v>1</v>
      </c>
      <c r="P952">
        <f t="shared" si="75"/>
        <v>719910</v>
      </c>
    </row>
    <row r="953" spans="1:16" x14ac:dyDescent="0.3">
      <c r="A953">
        <v>952</v>
      </c>
      <c r="B953" t="s">
        <v>966</v>
      </c>
      <c r="C953">
        <v>48</v>
      </c>
      <c r="D953" t="s">
        <v>14</v>
      </c>
      <c r="E953" t="s">
        <v>25</v>
      </c>
      <c r="F953">
        <v>37208</v>
      </c>
      <c r="G953" s="2">
        <v>45251</v>
      </c>
      <c r="H953">
        <v>26045</v>
      </c>
      <c r="I953" t="s">
        <v>29</v>
      </c>
      <c r="J953">
        <v>26</v>
      </c>
      <c r="K953" t="str">
        <f t="shared" si="71"/>
        <v>below</v>
      </c>
      <c r="L953" t="str" cm="1">
        <f t="array" ref="L953">_xlfn.IFS(J953 &gt;= 50, "Excellent", J953 &gt;= 40, "Good", J953 &gt;= 30, "Average", J953 &lt; 30, "Poor")</f>
        <v>Poor</v>
      </c>
      <c r="M953" t="b">
        <f t="shared" si="72"/>
        <v>0</v>
      </c>
      <c r="N953" t="b">
        <f t="shared" si="73"/>
        <v>1</v>
      </c>
      <c r="O953" t="b">
        <f t="shared" si="74"/>
        <v>1</v>
      </c>
      <c r="P953">
        <f t="shared" si="75"/>
        <v>596508</v>
      </c>
    </row>
    <row r="954" spans="1:16" x14ac:dyDescent="0.3">
      <c r="A954">
        <v>953</v>
      </c>
      <c r="B954" t="s">
        <v>967</v>
      </c>
      <c r="C954">
        <v>45</v>
      </c>
      <c r="D954" t="s">
        <v>14</v>
      </c>
      <c r="E954" t="s">
        <v>18</v>
      </c>
      <c r="F954">
        <v>48656</v>
      </c>
      <c r="G954" s="2">
        <v>44275</v>
      </c>
      <c r="H954">
        <v>13020</v>
      </c>
      <c r="I954" t="s">
        <v>29</v>
      </c>
      <c r="J954">
        <v>29</v>
      </c>
      <c r="K954" t="str">
        <f t="shared" si="71"/>
        <v>below</v>
      </c>
      <c r="L954" t="str" cm="1">
        <f t="array" ref="L954">_xlfn.IFS(J954 &gt;= 50, "Excellent", J954 &gt;= 40, "Good", J954 &gt;= 30, "Average", J954 &lt; 30, "Poor")</f>
        <v>Poor</v>
      </c>
      <c r="M954" t="b">
        <f t="shared" si="72"/>
        <v>0</v>
      </c>
      <c r="N954" t="b">
        <f t="shared" si="73"/>
        <v>0</v>
      </c>
      <c r="O954" t="b">
        <f t="shared" si="74"/>
        <v>1</v>
      </c>
      <c r="P954">
        <f t="shared" si="75"/>
        <v>626343</v>
      </c>
    </row>
    <row r="955" spans="1:16" x14ac:dyDescent="0.3">
      <c r="A955">
        <v>954</v>
      </c>
      <c r="B955" t="s">
        <v>968</v>
      </c>
      <c r="C955">
        <v>23</v>
      </c>
      <c r="D955" t="s">
        <v>11</v>
      </c>
      <c r="E955" t="s">
        <v>25</v>
      </c>
      <c r="F955">
        <v>59440</v>
      </c>
      <c r="G955" s="2">
        <v>44975</v>
      </c>
      <c r="H955">
        <v>12257</v>
      </c>
      <c r="I955" t="s">
        <v>12</v>
      </c>
      <c r="J955">
        <v>39</v>
      </c>
      <c r="K955" t="str">
        <f t="shared" si="71"/>
        <v>above</v>
      </c>
      <c r="L955" t="str" cm="1">
        <f t="array" ref="L955">_xlfn.IFS(J955 &gt;= 50, "Excellent", J955 &gt;= 40, "Good", J955 &gt;= 30, "Average", J955 &lt; 30, "Poor")</f>
        <v>Average</v>
      </c>
      <c r="M955" t="b">
        <f t="shared" si="72"/>
        <v>0</v>
      </c>
      <c r="N955" t="b">
        <f t="shared" si="73"/>
        <v>1</v>
      </c>
      <c r="O955" t="b">
        <f t="shared" si="74"/>
        <v>1</v>
      </c>
      <c r="P955">
        <f t="shared" si="75"/>
        <v>659406</v>
      </c>
    </row>
    <row r="956" spans="1:16" x14ac:dyDescent="0.3">
      <c r="A956">
        <v>955</v>
      </c>
      <c r="B956" t="s">
        <v>969</v>
      </c>
      <c r="C956">
        <v>42</v>
      </c>
      <c r="D956" t="s">
        <v>14</v>
      </c>
      <c r="E956" t="s">
        <v>15</v>
      </c>
      <c r="F956">
        <v>47394</v>
      </c>
      <c r="G956" s="2">
        <v>43808</v>
      </c>
      <c r="H956">
        <v>39813</v>
      </c>
      <c r="I956" t="s">
        <v>29</v>
      </c>
      <c r="J956">
        <v>40</v>
      </c>
      <c r="K956" t="str">
        <f t="shared" si="71"/>
        <v>below</v>
      </c>
      <c r="L956" t="str" cm="1">
        <f t="array" ref="L956">_xlfn.IFS(J956 &gt;= 50, "Excellent", J956 &gt;= 40, "Good", J956 &gt;= 30, "Average", J956 &lt; 30, "Poor")</f>
        <v>Good</v>
      </c>
      <c r="M956" t="b">
        <f t="shared" si="72"/>
        <v>0</v>
      </c>
      <c r="N956" t="b">
        <f t="shared" si="73"/>
        <v>0</v>
      </c>
      <c r="O956" t="b">
        <f t="shared" si="74"/>
        <v>1</v>
      </c>
      <c r="P956">
        <f t="shared" si="75"/>
        <v>677422</v>
      </c>
    </row>
    <row r="957" spans="1:16" x14ac:dyDescent="0.3">
      <c r="A957">
        <v>956</v>
      </c>
      <c r="B957" t="s">
        <v>970</v>
      </c>
      <c r="C957">
        <v>33</v>
      </c>
      <c r="D957" t="s">
        <v>11</v>
      </c>
      <c r="E957" t="s">
        <v>7</v>
      </c>
      <c r="F957">
        <v>56070</v>
      </c>
      <c r="G957" s="2">
        <v>43767</v>
      </c>
      <c r="H957">
        <v>28971</v>
      </c>
      <c r="I957" t="s">
        <v>22</v>
      </c>
      <c r="J957">
        <v>33</v>
      </c>
      <c r="K957" t="str">
        <f t="shared" si="71"/>
        <v>above</v>
      </c>
      <c r="L957" t="str" cm="1">
        <f t="array" ref="L957">_xlfn.IFS(J957 &gt;= 50, "Excellent", J957 &gt;= 40, "Good", J957 &gt;= 30, "Average", J957 &lt; 30, "Poor")</f>
        <v>Average</v>
      </c>
      <c r="M957" t="b">
        <f t="shared" si="72"/>
        <v>0</v>
      </c>
      <c r="N957" t="b">
        <f t="shared" si="73"/>
        <v>0</v>
      </c>
      <c r="O957" t="b">
        <f t="shared" si="74"/>
        <v>1</v>
      </c>
      <c r="P957">
        <f t="shared" si="75"/>
        <v>698041</v>
      </c>
    </row>
    <row r="958" spans="1:16" x14ac:dyDescent="0.3">
      <c r="A958">
        <v>957</v>
      </c>
      <c r="B958" t="s">
        <v>971</v>
      </c>
      <c r="C958">
        <v>37</v>
      </c>
      <c r="D958" t="s">
        <v>14</v>
      </c>
      <c r="E958" t="s">
        <v>25</v>
      </c>
      <c r="F958">
        <v>49748</v>
      </c>
      <c r="G958" s="2">
        <v>44902</v>
      </c>
      <c r="H958">
        <v>21691</v>
      </c>
      <c r="I958" t="s">
        <v>29</v>
      </c>
      <c r="J958">
        <v>56</v>
      </c>
      <c r="K958" t="str">
        <f t="shared" si="71"/>
        <v>below</v>
      </c>
      <c r="L958" t="str" cm="1">
        <f t="array" ref="L958">_xlfn.IFS(J958 &gt;= 50, "Excellent", J958 &gt;= 40, "Good", J958 &gt;= 30, "Average", J958 &lt; 30, "Poor")</f>
        <v>Excellent</v>
      </c>
      <c r="M958" t="b">
        <f t="shared" si="72"/>
        <v>0</v>
      </c>
      <c r="N958" t="b">
        <f t="shared" si="73"/>
        <v>1</v>
      </c>
      <c r="O958" t="b">
        <f t="shared" si="74"/>
        <v>1</v>
      </c>
      <c r="P958">
        <f t="shared" si="75"/>
        <v>589445</v>
      </c>
    </row>
    <row r="959" spans="1:16" x14ac:dyDescent="0.3">
      <c r="A959">
        <v>958</v>
      </c>
      <c r="B959" t="s">
        <v>972</v>
      </c>
      <c r="C959">
        <v>50</v>
      </c>
      <c r="D959" t="s">
        <v>11</v>
      </c>
      <c r="E959" t="s">
        <v>7</v>
      </c>
      <c r="F959">
        <v>59527</v>
      </c>
      <c r="G959" s="2">
        <v>43954</v>
      </c>
      <c r="H959">
        <v>29237</v>
      </c>
      <c r="I959" t="s">
        <v>29</v>
      </c>
      <c r="J959">
        <v>36</v>
      </c>
      <c r="K959" t="str">
        <f t="shared" si="71"/>
        <v>above</v>
      </c>
      <c r="L959" t="str" cm="1">
        <f t="array" ref="L959">_xlfn.IFS(J959 &gt;= 50, "Excellent", J959 &gt;= 40, "Good", J959 &gt;= 30, "Average", J959 &lt; 30, "Poor")</f>
        <v>Average</v>
      </c>
      <c r="M959" t="b">
        <f t="shared" si="72"/>
        <v>0</v>
      </c>
      <c r="N959" t="b">
        <f t="shared" si="73"/>
        <v>0</v>
      </c>
      <c r="O959" t="b">
        <f t="shared" si="74"/>
        <v>1</v>
      </c>
      <c r="P959">
        <f t="shared" si="75"/>
        <v>646549</v>
      </c>
    </row>
    <row r="960" spans="1:16" x14ac:dyDescent="0.3">
      <c r="A960">
        <v>959</v>
      </c>
      <c r="B960" t="s">
        <v>973</v>
      </c>
      <c r="C960">
        <v>23</v>
      </c>
      <c r="D960" t="s">
        <v>11</v>
      </c>
      <c r="E960" t="s">
        <v>25</v>
      </c>
      <c r="F960">
        <v>44185</v>
      </c>
      <c r="G960" s="2">
        <v>45301</v>
      </c>
      <c r="H960">
        <v>17307</v>
      </c>
      <c r="I960" t="s">
        <v>16</v>
      </c>
      <c r="J960">
        <v>38</v>
      </c>
      <c r="K960" t="str">
        <f t="shared" si="71"/>
        <v>below</v>
      </c>
      <c r="L960" t="str" cm="1">
        <f t="array" ref="L960">_xlfn.IFS(J960 &gt;= 50, "Excellent", J960 &gt;= 40, "Good", J960 &gt;= 30, "Average", J960 &lt; 30, "Poor")</f>
        <v>Average</v>
      </c>
      <c r="M960" t="b">
        <f t="shared" si="72"/>
        <v>0</v>
      </c>
      <c r="N960" t="b">
        <f t="shared" si="73"/>
        <v>1</v>
      </c>
      <c r="O960" t="b">
        <f t="shared" si="74"/>
        <v>1</v>
      </c>
      <c r="P960">
        <f t="shared" si="75"/>
        <v>631944</v>
      </c>
    </row>
    <row r="961" spans="1:16" x14ac:dyDescent="0.3">
      <c r="A961">
        <v>960</v>
      </c>
      <c r="B961" t="s">
        <v>974</v>
      </c>
      <c r="C961">
        <v>51</v>
      </c>
      <c r="D961" t="s">
        <v>14</v>
      </c>
      <c r="E961" t="s">
        <v>15</v>
      </c>
      <c r="F961">
        <v>67657</v>
      </c>
      <c r="G961" s="2">
        <v>44666</v>
      </c>
      <c r="H961">
        <v>25263</v>
      </c>
      <c r="I961" t="s">
        <v>12</v>
      </c>
      <c r="J961">
        <v>46</v>
      </c>
      <c r="K961" t="str">
        <f t="shared" si="71"/>
        <v>above</v>
      </c>
      <c r="L961" t="str" cm="1">
        <f t="array" ref="L961">_xlfn.IFS(J961 &gt;= 50, "Excellent", J961 &gt;= 40, "Good", J961 &gt;= 30, "Average", J961 &lt; 30, "Poor")</f>
        <v>Good</v>
      </c>
      <c r="M961" t="b">
        <f t="shared" si="72"/>
        <v>0</v>
      </c>
      <c r="N961" t="b">
        <f t="shared" si="73"/>
        <v>1</v>
      </c>
      <c r="O961" t="b">
        <f t="shared" si="74"/>
        <v>1</v>
      </c>
      <c r="P961">
        <f t="shared" si="75"/>
        <v>682563</v>
      </c>
    </row>
    <row r="962" spans="1:16" x14ac:dyDescent="0.3">
      <c r="A962">
        <v>961</v>
      </c>
      <c r="B962" t="s">
        <v>975</v>
      </c>
      <c r="C962">
        <v>41</v>
      </c>
      <c r="D962" t="s">
        <v>14</v>
      </c>
      <c r="E962" t="s">
        <v>25</v>
      </c>
      <c r="F962">
        <v>38949</v>
      </c>
      <c r="G962" s="2">
        <v>42038</v>
      </c>
      <c r="H962">
        <v>17262</v>
      </c>
      <c r="I962" t="s">
        <v>16</v>
      </c>
      <c r="J962">
        <v>25</v>
      </c>
      <c r="K962" t="str">
        <f t="shared" si="71"/>
        <v>below</v>
      </c>
      <c r="L962" t="str" cm="1">
        <f t="array" ref="L962">_xlfn.IFS(J962 &gt;= 50, "Excellent", J962 &gt;= 40, "Good", J962 &gt;= 30, "Average", J962 &lt; 30, "Poor")</f>
        <v>Poor</v>
      </c>
      <c r="M962" t="b">
        <f t="shared" si="72"/>
        <v>0</v>
      </c>
      <c r="N962" t="b">
        <f t="shared" si="73"/>
        <v>1</v>
      </c>
      <c r="O962" t="b">
        <f t="shared" si="74"/>
        <v>1</v>
      </c>
      <c r="P962">
        <f t="shared" si="75"/>
        <v>591010</v>
      </c>
    </row>
    <row r="963" spans="1:16" x14ac:dyDescent="0.3">
      <c r="A963">
        <v>962</v>
      </c>
      <c r="B963" t="s">
        <v>976</v>
      </c>
      <c r="C963">
        <v>49</v>
      </c>
      <c r="D963" t="s">
        <v>14</v>
      </c>
      <c r="E963" t="s">
        <v>15</v>
      </c>
      <c r="F963">
        <v>38667</v>
      </c>
      <c r="G963" s="2">
        <v>43773</v>
      </c>
      <c r="H963">
        <v>32336</v>
      </c>
      <c r="I963" t="s">
        <v>12</v>
      </c>
      <c r="J963">
        <v>41</v>
      </c>
      <c r="K963" t="str">
        <f t="shared" ref="K963:K1003" si="76">IF(F963&gt;50000,"above","below")</f>
        <v>below</v>
      </c>
      <c r="L963" t="str" cm="1">
        <f t="array" ref="L963">_xlfn.IFS(J963 &gt;= 50, "Excellent", J963 &gt;= 40, "Good", J963 &gt;= 30, "Average", J963 &lt; 30, "Poor")</f>
        <v>Good</v>
      </c>
      <c r="M963" t="b">
        <f t="shared" ref="M963:M1001" si="77">AND(E963 = "HR", I963 = "North", H963 &gt; 15000)</f>
        <v>0</v>
      </c>
      <c r="N963" t="b">
        <f t="shared" ref="N963:N1001" si="78">OR(E963 = "IT", F963 &gt; 60000)</f>
        <v>0</v>
      </c>
      <c r="O963" t="b">
        <f t="shared" ref="O963:O1001" si="79">NOT(E963 = "Marketing")</f>
        <v>1</v>
      </c>
      <c r="P963">
        <f t="shared" ref="P963:P1001" si="80">SUMIF($E$2:$E$1001,"sales",F963:F1962)</f>
        <v>612802</v>
      </c>
    </row>
    <row r="964" spans="1:16" x14ac:dyDescent="0.3">
      <c r="A964">
        <v>963</v>
      </c>
      <c r="B964" t="s">
        <v>977</v>
      </c>
      <c r="C964">
        <v>53</v>
      </c>
      <c r="D964" t="s">
        <v>11</v>
      </c>
      <c r="E964" t="s">
        <v>18</v>
      </c>
      <c r="F964">
        <v>48176</v>
      </c>
      <c r="G964" s="2">
        <v>44972</v>
      </c>
      <c r="H964">
        <v>19026</v>
      </c>
      <c r="I964" t="s">
        <v>22</v>
      </c>
      <c r="J964">
        <v>31</v>
      </c>
      <c r="K964" t="str">
        <f t="shared" si="76"/>
        <v>below</v>
      </c>
      <c r="L964" t="str" cm="1">
        <f t="array" ref="L964">_xlfn.IFS(J964 &gt;= 50, "Excellent", J964 &gt;= 40, "Good", J964 &gt;= 30, "Average", J964 &lt; 30, "Poor")</f>
        <v>Average</v>
      </c>
      <c r="M964" t="b">
        <f t="shared" si="77"/>
        <v>0</v>
      </c>
      <c r="N964" t="b">
        <f t="shared" si="78"/>
        <v>0</v>
      </c>
      <c r="O964" t="b">
        <f t="shared" si="79"/>
        <v>1</v>
      </c>
      <c r="P964">
        <f t="shared" si="80"/>
        <v>606940</v>
      </c>
    </row>
    <row r="965" spans="1:16" x14ac:dyDescent="0.3">
      <c r="A965">
        <v>964</v>
      </c>
      <c r="B965" t="s">
        <v>978</v>
      </c>
      <c r="C965">
        <v>35</v>
      </c>
      <c r="D965" t="s">
        <v>11</v>
      </c>
      <c r="E965" t="s">
        <v>21</v>
      </c>
      <c r="F965">
        <v>45376</v>
      </c>
      <c r="G965" s="2">
        <v>44127</v>
      </c>
      <c r="H965">
        <v>23881</v>
      </c>
      <c r="I965" t="s">
        <v>16</v>
      </c>
      <c r="J965">
        <v>44</v>
      </c>
      <c r="K965" t="str">
        <f t="shared" si="76"/>
        <v>below</v>
      </c>
      <c r="L965" t="str" cm="1">
        <f t="array" ref="L965">_xlfn.IFS(J965 &gt;= 50, "Excellent", J965 &gt;= 40, "Good", J965 &gt;= 30, "Average", J965 &lt; 30, "Poor")</f>
        <v>Good</v>
      </c>
      <c r="M965" t="b">
        <f t="shared" si="77"/>
        <v>0</v>
      </c>
      <c r="N965" t="b">
        <f t="shared" si="78"/>
        <v>0</v>
      </c>
      <c r="O965" t="b">
        <f t="shared" si="79"/>
        <v>0</v>
      </c>
      <c r="P965">
        <f t="shared" si="80"/>
        <v>669598</v>
      </c>
    </row>
    <row r="966" spans="1:16" x14ac:dyDescent="0.3">
      <c r="A966">
        <v>965</v>
      </c>
      <c r="B966" t="s">
        <v>979</v>
      </c>
      <c r="C966">
        <v>49</v>
      </c>
      <c r="D966" t="s">
        <v>11</v>
      </c>
      <c r="E966" t="s">
        <v>25</v>
      </c>
      <c r="F966">
        <v>32621</v>
      </c>
      <c r="G966" s="2">
        <v>43728</v>
      </c>
      <c r="H966">
        <v>34934</v>
      </c>
      <c r="I966" t="s">
        <v>12</v>
      </c>
      <c r="J966">
        <v>21</v>
      </c>
      <c r="K966" t="str">
        <f t="shared" si="76"/>
        <v>below</v>
      </c>
      <c r="L966" t="str" cm="1">
        <f t="array" ref="L966">_xlfn.IFS(J966 &gt;= 50, "Excellent", J966 &gt;= 40, "Good", J966 &gt;= 30, "Average", J966 &lt; 30, "Poor")</f>
        <v>Poor</v>
      </c>
      <c r="M966" t="b">
        <f t="shared" si="77"/>
        <v>0</v>
      </c>
      <c r="N966" t="b">
        <f t="shared" si="78"/>
        <v>1</v>
      </c>
      <c r="O966" t="b">
        <f t="shared" si="79"/>
        <v>1</v>
      </c>
      <c r="P966">
        <f t="shared" si="80"/>
        <v>618755</v>
      </c>
    </row>
    <row r="967" spans="1:16" x14ac:dyDescent="0.3">
      <c r="A967">
        <v>966</v>
      </c>
      <c r="B967" t="s">
        <v>980</v>
      </c>
      <c r="C967">
        <v>30</v>
      </c>
      <c r="D967" t="s">
        <v>14</v>
      </c>
      <c r="E967" t="s">
        <v>25</v>
      </c>
      <c r="F967">
        <v>58294</v>
      </c>
      <c r="G967" s="2">
        <v>43431</v>
      </c>
      <c r="H967">
        <v>34466</v>
      </c>
      <c r="I967" t="s">
        <v>22</v>
      </c>
      <c r="J967">
        <v>25</v>
      </c>
      <c r="K967" t="str">
        <f t="shared" si="76"/>
        <v>above</v>
      </c>
      <c r="L967" t="str" cm="1">
        <f t="array" ref="L967">_xlfn.IFS(J967 &gt;= 50, "Excellent", J967 &gt;= 40, "Good", J967 &gt;= 30, "Average", J967 &lt; 30, "Poor")</f>
        <v>Poor</v>
      </c>
      <c r="M967" t="b">
        <f t="shared" si="77"/>
        <v>0</v>
      </c>
      <c r="N967" t="b">
        <f t="shared" si="78"/>
        <v>1</v>
      </c>
      <c r="O967" t="b">
        <f t="shared" si="79"/>
        <v>1</v>
      </c>
      <c r="P967">
        <f t="shared" si="80"/>
        <v>678412</v>
      </c>
    </row>
    <row r="968" spans="1:16" x14ac:dyDescent="0.3">
      <c r="A968">
        <v>967</v>
      </c>
      <c r="B968" t="s">
        <v>981</v>
      </c>
      <c r="C968">
        <v>25</v>
      </c>
      <c r="D968" t="s">
        <v>11</v>
      </c>
      <c r="E968" t="s">
        <v>15</v>
      </c>
      <c r="F968">
        <v>67359</v>
      </c>
      <c r="G968" s="2">
        <v>45272</v>
      </c>
      <c r="H968">
        <v>31877</v>
      </c>
      <c r="I968" t="s">
        <v>22</v>
      </c>
      <c r="J968">
        <v>30</v>
      </c>
      <c r="K968" t="str">
        <f t="shared" si="76"/>
        <v>above</v>
      </c>
      <c r="L968" t="str" cm="1">
        <f t="array" ref="L968">_xlfn.IFS(J968 &gt;= 50, "Excellent", J968 &gt;= 40, "Good", J968 &gt;= 30, "Average", J968 &lt; 30, "Poor")</f>
        <v>Average</v>
      </c>
      <c r="M968" t="b">
        <f t="shared" si="77"/>
        <v>0</v>
      </c>
      <c r="N968" t="b">
        <f t="shared" si="78"/>
        <v>1</v>
      </c>
      <c r="O968" t="b">
        <f t="shared" si="79"/>
        <v>1</v>
      </c>
      <c r="P968">
        <f t="shared" si="80"/>
        <v>653413</v>
      </c>
    </row>
    <row r="969" spans="1:16" x14ac:dyDescent="0.3">
      <c r="A969">
        <v>968</v>
      </c>
      <c r="B969" t="s">
        <v>982</v>
      </c>
      <c r="C969">
        <v>38</v>
      </c>
      <c r="D969" t="s">
        <v>11</v>
      </c>
      <c r="E969" t="s">
        <v>18</v>
      </c>
      <c r="F969">
        <v>56029</v>
      </c>
      <c r="G969" s="2">
        <v>42428</v>
      </c>
      <c r="H969">
        <v>21136</v>
      </c>
      <c r="I969" t="s">
        <v>29</v>
      </c>
      <c r="J969">
        <v>60</v>
      </c>
      <c r="K969" t="str">
        <f t="shared" si="76"/>
        <v>above</v>
      </c>
      <c r="L969" t="str" cm="1">
        <f t="array" ref="L969">_xlfn.IFS(J969 &gt;= 50, "Excellent", J969 &gt;= 40, "Good", J969 &gt;= 30, "Average", J969 &lt; 30, "Poor")</f>
        <v>Excellent</v>
      </c>
      <c r="M969" t="b">
        <f t="shared" si="77"/>
        <v>0</v>
      </c>
      <c r="N969" t="b">
        <f t="shared" si="78"/>
        <v>0</v>
      </c>
      <c r="O969" t="b">
        <f t="shared" si="79"/>
        <v>1</v>
      </c>
      <c r="P969">
        <f t="shared" si="80"/>
        <v>642535</v>
      </c>
    </row>
    <row r="970" spans="1:16" x14ac:dyDescent="0.3">
      <c r="A970">
        <v>969</v>
      </c>
      <c r="B970" t="s">
        <v>983</v>
      </c>
      <c r="C970">
        <v>44</v>
      </c>
      <c r="D970" t="s">
        <v>14</v>
      </c>
      <c r="E970" t="s">
        <v>25</v>
      </c>
      <c r="F970">
        <v>72855</v>
      </c>
      <c r="G970" s="2">
        <v>42732</v>
      </c>
      <c r="H970">
        <v>39026</v>
      </c>
      <c r="I970" t="s">
        <v>12</v>
      </c>
      <c r="J970">
        <v>44</v>
      </c>
      <c r="K970" t="str">
        <f t="shared" si="76"/>
        <v>above</v>
      </c>
      <c r="L970" t="str" cm="1">
        <f t="array" ref="L970">_xlfn.IFS(J970 &gt;= 50, "Excellent", J970 &gt;= 40, "Good", J970 &gt;= 30, "Average", J970 &lt; 30, "Poor")</f>
        <v>Good</v>
      </c>
      <c r="M970" t="b">
        <f t="shared" si="77"/>
        <v>0</v>
      </c>
      <c r="N970" t="b">
        <f t="shared" si="78"/>
        <v>1</v>
      </c>
      <c r="O970" t="b">
        <f t="shared" si="79"/>
        <v>1</v>
      </c>
      <c r="P970">
        <f t="shared" si="80"/>
        <v>625024</v>
      </c>
    </row>
    <row r="971" spans="1:16" x14ac:dyDescent="0.3">
      <c r="A971">
        <v>970</v>
      </c>
      <c r="B971" t="s">
        <v>984</v>
      </c>
      <c r="C971">
        <v>45</v>
      </c>
      <c r="D971" t="s">
        <v>14</v>
      </c>
      <c r="E971" t="s">
        <v>15</v>
      </c>
      <c r="F971">
        <v>30726</v>
      </c>
      <c r="G971" s="2">
        <v>45174</v>
      </c>
      <c r="H971">
        <v>20462</v>
      </c>
      <c r="I971" t="s">
        <v>22</v>
      </c>
      <c r="J971">
        <v>41</v>
      </c>
      <c r="K971" t="str">
        <f t="shared" si="76"/>
        <v>below</v>
      </c>
      <c r="L971" t="str" cm="1">
        <f t="array" ref="L971">_xlfn.IFS(J971 &gt;= 50, "Excellent", J971 &gt;= 40, "Good", J971 &gt;= 30, "Average", J971 &lt; 30, "Poor")</f>
        <v>Good</v>
      </c>
      <c r="M971" t="b">
        <f t="shared" si="77"/>
        <v>0</v>
      </c>
      <c r="N971" t="b">
        <f t="shared" si="78"/>
        <v>0</v>
      </c>
      <c r="O971" t="b">
        <f t="shared" si="79"/>
        <v>1</v>
      </c>
      <c r="P971">
        <f t="shared" si="80"/>
        <v>601806</v>
      </c>
    </row>
    <row r="972" spans="1:16" x14ac:dyDescent="0.3">
      <c r="A972">
        <v>971</v>
      </c>
      <c r="B972" t="s">
        <v>985</v>
      </c>
      <c r="C972">
        <v>51</v>
      </c>
      <c r="D972" t="s">
        <v>14</v>
      </c>
      <c r="E972" t="s">
        <v>21</v>
      </c>
      <c r="F972">
        <v>30065</v>
      </c>
      <c r="G972" s="2">
        <v>43842</v>
      </c>
      <c r="H972">
        <v>27057</v>
      </c>
      <c r="I972" t="s">
        <v>16</v>
      </c>
      <c r="J972">
        <v>38</v>
      </c>
      <c r="K972" t="str">
        <f t="shared" si="76"/>
        <v>below</v>
      </c>
      <c r="L972" t="str" cm="1">
        <f t="array" ref="L972">_xlfn.IFS(J972 &gt;= 50, "Excellent", J972 &gt;= 40, "Good", J972 &gt;= 30, "Average", J972 &lt; 30, "Poor")</f>
        <v>Average</v>
      </c>
      <c r="M972" t="b">
        <f t="shared" si="77"/>
        <v>0</v>
      </c>
      <c r="N972" t="b">
        <f t="shared" si="78"/>
        <v>0</v>
      </c>
      <c r="O972" t="b">
        <f t="shared" si="79"/>
        <v>0</v>
      </c>
      <c r="P972">
        <f t="shared" si="80"/>
        <v>615742</v>
      </c>
    </row>
    <row r="973" spans="1:16" x14ac:dyDescent="0.3">
      <c r="A973">
        <v>972</v>
      </c>
      <c r="B973" t="s">
        <v>986</v>
      </c>
      <c r="C973">
        <v>41</v>
      </c>
      <c r="D973" t="s">
        <v>11</v>
      </c>
      <c r="E973" t="s">
        <v>18</v>
      </c>
      <c r="F973">
        <v>64230</v>
      </c>
      <c r="G973" s="2">
        <v>42875</v>
      </c>
      <c r="H973">
        <v>34002</v>
      </c>
      <c r="I973" t="s">
        <v>22</v>
      </c>
      <c r="J973">
        <v>24</v>
      </c>
      <c r="K973" t="str">
        <f t="shared" si="76"/>
        <v>above</v>
      </c>
      <c r="L973" t="str" cm="1">
        <f t="array" ref="L973">_xlfn.IFS(J973 &gt;= 50, "Excellent", J973 &gt;= 40, "Good", J973 &gt;= 30, "Average", J973 &lt; 30, "Poor")</f>
        <v>Poor</v>
      </c>
      <c r="M973" t="b">
        <f t="shared" si="77"/>
        <v>0</v>
      </c>
      <c r="N973" t="b">
        <f t="shared" si="78"/>
        <v>1</v>
      </c>
      <c r="O973" t="b">
        <f t="shared" si="79"/>
        <v>1</v>
      </c>
      <c r="P973">
        <f t="shared" si="80"/>
        <v>550583</v>
      </c>
    </row>
    <row r="974" spans="1:16" x14ac:dyDescent="0.3">
      <c r="A974">
        <v>973</v>
      </c>
      <c r="B974" t="s">
        <v>987</v>
      </c>
      <c r="C974">
        <v>37</v>
      </c>
      <c r="D974" t="s">
        <v>11</v>
      </c>
      <c r="E974" t="s">
        <v>15</v>
      </c>
      <c r="F974">
        <v>44727</v>
      </c>
      <c r="G974" s="2">
        <v>43293</v>
      </c>
      <c r="H974">
        <v>30002</v>
      </c>
      <c r="I974" t="s">
        <v>22</v>
      </c>
      <c r="J974">
        <v>27</v>
      </c>
      <c r="K974" t="str">
        <f t="shared" si="76"/>
        <v>below</v>
      </c>
      <c r="L974" t="str" cm="1">
        <f t="array" ref="L974">_xlfn.IFS(J974 &gt;= 50, "Excellent", J974 &gt;= 40, "Good", J974 &gt;= 30, "Average", J974 &lt; 30, "Poor")</f>
        <v>Poor</v>
      </c>
      <c r="M974" t="b">
        <f t="shared" si="77"/>
        <v>0</v>
      </c>
      <c r="N974" t="b">
        <f t="shared" si="78"/>
        <v>0</v>
      </c>
      <c r="O974" t="b">
        <f t="shared" si="79"/>
        <v>1</v>
      </c>
      <c r="P974">
        <f t="shared" si="80"/>
        <v>432088</v>
      </c>
    </row>
    <row r="975" spans="1:16" x14ac:dyDescent="0.3">
      <c r="A975">
        <v>974</v>
      </c>
      <c r="B975" t="s">
        <v>988</v>
      </c>
      <c r="C975">
        <v>29</v>
      </c>
      <c r="D975" t="s">
        <v>14</v>
      </c>
      <c r="E975" t="s">
        <v>18</v>
      </c>
      <c r="F975">
        <v>74855</v>
      </c>
      <c r="G975" s="2">
        <v>41986</v>
      </c>
      <c r="H975">
        <v>22512</v>
      </c>
      <c r="I975" t="s">
        <v>22</v>
      </c>
      <c r="J975">
        <v>55</v>
      </c>
      <c r="K975" t="str">
        <f t="shared" si="76"/>
        <v>above</v>
      </c>
      <c r="L975" t="str" cm="1">
        <f t="array" ref="L975">_xlfn.IFS(J975 &gt;= 50, "Excellent", J975 &gt;= 40, "Good", J975 &gt;= 30, "Average", J975 &lt; 30, "Poor")</f>
        <v>Excellent</v>
      </c>
      <c r="M975" t="b">
        <f t="shared" si="77"/>
        <v>0</v>
      </c>
      <c r="N975" t="b">
        <f t="shared" si="78"/>
        <v>1</v>
      </c>
      <c r="O975" t="b">
        <f t="shared" si="79"/>
        <v>1</v>
      </c>
      <c r="P975">
        <f t="shared" si="80"/>
        <v>483712</v>
      </c>
    </row>
    <row r="976" spans="1:16" x14ac:dyDescent="0.3">
      <c r="A976">
        <v>975</v>
      </c>
      <c r="B976" t="s">
        <v>989</v>
      </c>
      <c r="C976">
        <v>51</v>
      </c>
      <c r="D976" t="s">
        <v>11</v>
      </c>
      <c r="E976" t="s">
        <v>25</v>
      </c>
      <c r="F976">
        <v>64645</v>
      </c>
      <c r="G976" s="2">
        <v>42698</v>
      </c>
      <c r="H976">
        <v>39333</v>
      </c>
      <c r="I976" t="s">
        <v>22</v>
      </c>
      <c r="J976">
        <v>40</v>
      </c>
      <c r="K976" t="str">
        <f t="shared" si="76"/>
        <v>above</v>
      </c>
      <c r="L976" t="str" cm="1">
        <f t="array" ref="L976">_xlfn.IFS(J976 &gt;= 50, "Excellent", J976 &gt;= 40, "Good", J976 &gt;= 30, "Average", J976 &lt; 30, "Poor")</f>
        <v>Good</v>
      </c>
      <c r="M976" t="b">
        <f t="shared" si="77"/>
        <v>0</v>
      </c>
      <c r="N976" t="b">
        <f t="shared" si="78"/>
        <v>1</v>
      </c>
      <c r="O976" t="b">
        <f t="shared" si="79"/>
        <v>1</v>
      </c>
      <c r="P976">
        <f t="shared" si="80"/>
        <v>491692</v>
      </c>
    </row>
    <row r="977" spans="1:16" x14ac:dyDescent="0.3">
      <c r="A977">
        <v>976</v>
      </c>
      <c r="B977" t="s">
        <v>990</v>
      </c>
      <c r="C977">
        <v>55</v>
      </c>
      <c r="D977" t="s">
        <v>14</v>
      </c>
      <c r="E977" t="s">
        <v>21</v>
      </c>
      <c r="F977">
        <v>73849</v>
      </c>
      <c r="G977" s="2">
        <v>44490</v>
      </c>
      <c r="H977">
        <v>35114</v>
      </c>
      <c r="I977" t="s">
        <v>12</v>
      </c>
      <c r="J977">
        <v>56</v>
      </c>
      <c r="K977" t="str">
        <f t="shared" si="76"/>
        <v>above</v>
      </c>
      <c r="L977" t="str" cm="1">
        <f t="array" ref="L977">_xlfn.IFS(J977 &gt;= 50, "Excellent", J977 &gt;= 40, "Good", J977 &gt;= 30, "Average", J977 &lt; 30, "Poor")</f>
        <v>Excellent</v>
      </c>
      <c r="M977" t="b">
        <f t="shared" si="77"/>
        <v>0</v>
      </c>
      <c r="N977" t="b">
        <f t="shared" si="78"/>
        <v>1</v>
      </c>
      <c r="O977" t="b">
        <f t="shared" si="79"/>
        <v>0</v>
      </c>
      <c r="P977">
        <f t="shared" si="80"/>
        <v>428598</v>
      </c>
    </row>
    <row r="978" spans="1:16" x14ac:dyDescent="0.3">
      <c r="A978">
        <v>977</v>
      </c>
      <c r="B978" t="s">
        <v>991</v>
      </c>
      <c r="C978">
        <v>53</v>
      </c>
      <c r="D978" t="s">
        <v>11</v>
      </c>
      <c r="E978" t="s">
        <v>21</v>
      </c>
      <c r="F978">
        <v>74434</v>
      </c>
      <c r="G978" s="2">
        <v>45329</v>
      </c>
      <c r="H978">
        <v>39606</v>
      </c>
      <c r="I978" t="s">
        <v>12</v>
      </c>
      <c r="J978">
        <v>42</v>
      </c>
      <c r="K978" t="str">
        <f t="shared" si="76"/>
        <v>above</v>
      </c>
      <c r="L978" t="str" cm="1">
        <f t="array" ref="L978">_xlfn.IFS(J978 &gt;= 50, "Excellent", J978 &gt;= 40, "Good", J978 &gt;= 30, "Average", J978 &lt; 30, "Poor")</f>
        <v>Good</v>
      </c>
      <c r="M978" t="b">
        <f t="shared" si="77"/>
        <v>0</v>
      </c>
      <c r="N978" t="b">
        <f t="shared" si="78"/>
        <v>1</v>
      </c>
      <c r="O978" t="b">
        <f t="shared" si="79"/>
        <v>0</v>
      </c>
      <c r="P978">
        <f t="shared" si="80"/>
        <v>409483</v>
      </c>
    </row>
    <row r="979" spans="1:16" x14ac:dyDescent="0.3">
      <c r="A979">
        <v>978</v>
      </c>
      <c r="B979" t="s">
        <v>992</v>
      </c>
      <c r="C979">
        <v>41</v>
      </c>
      <c r="D979" t="s">
        <v>14</v>
      </c>
      <c r="E979" t="s">
        <v>18</v>
      </c>
      <c r="F979">
        <v>75977</v>
      </c>
      <c r="G979" s="2">
        <v>43341</v>
      </c>
      <c r="H979">
        <v>14359</v>
      </c>
      <c r="I979" t="s">
        <v>12</v>
      </c>
      <c r="J979">
        <v>33</v>
      </c>
      <c r="K979" t="str">
        <f t="shared" si="76"/>
        <v>above</v>
      </c>
      <c r="L979" t="str" cm="1">
        <f t="array" ref="L979">_xlfn.IFS(J979 &gt;= 50, "Excellent", J979 &gt;= 40, "Good", J979 &gt;= 30, "Average", J979 &lt; 30, "Poor")</f>
        <v>Average</v>
      </c>
      <c r="M979" t="b">
        <f t="shared" si="77"/>
        <v>0</v>
      </c>
      <c r="N979" t="b">
        <f t="shared" si="78"/>
        <v>1</v>
      </c>
      <c r="O979" t="b">
        <f t="shared" si="79"/>
        <v>1</v>
      </c>
      <c r="P979">
        <f t="shared" si="80"/>
        <v>361211</v>
      </c>
    </row>
    <row r="980" spans="1:16" x14ac:dyDescent="0.3">
      <c r="A980">
        <v>979</v>
      </c>
      <c r="B980" t="s">
        <v>993</v>
      </c>
      <c r="C980">
        <v>36</v>
      </c>
      <c r="D980" t="s">
        <v>14</v>
      </c>
      <c r="E980" t="s">
        <v>15</v>
      </c>
      <c r="F980">
        <v>75092</v>
      </c>
      <c r="G980" s="2">
        <v>44122</v>
      </c>
      <c r="H980">
        <v>14421</v>
      </c>
      <c r="I980" t="s">
        <v>16</v>
      </c>
      <c r="J980">
        <v>21</v>
      </c>
      <c r="K980" t="str">
        <f t="shared" si="76"/>
        <v>above</v>
      </c>
      <c r="L980" t="str" cm="1">
        <f t="array" ref="L980">_xlfn.IFS(J980 &gt;= 50, "Excellent", J980 &gt;= 40, "Good", J980 &gt;= 30, "Average", J980 &lt; 30, "Poor")</f>
        <v>Poor</v>
      </c>
      <c r="M980" t="b">
        <f t="shared" si="77"/>
        <v>0</v>
      </c>
      <c r="N980" t="b">
        <f t="shared" si="78"/>
        <v>1</v>
      </c>
      <c r="O980" t="b">
        <f t="shared" si="79"/>
        <v>1</v>
      </c>
      <c r="P980">
        <f t="shared" si="80"/>
        <v>390742</v>
      </c>
    </row>
    <row r="981" spans="1:16" x14ac:dyDescent="0.3">
      <c r="A981">
        <v>980</v>
      </c>
      <c r="B981" t="s">
        <v>994</v>
      </c>
      <c r="C981">
        <v>35</v>
      </c>
      <c r="D981" t="s">
        <v>14</v>
      </c>
      <c r="E981" t="s">
        <v>25</v>
      </c>
      <c r="F981">
        <v>34260</v>
      </c>
      <c r="G981" s="2">
        <v>43275</v>
      </c>
      <c r="H981">
        <v>17836</v>
      </c>
      <c r="I981" t="s">
        <v>22</v>
      </c>
      <c r="J981">
        <v>51</v>
      </c>
      <c r="K981" t="str">
        <f t="shared" si="76"/>
        <v>below</v>
      </c>
      <c r="L981" t="str" cm="1">
        <f t="array" ref="L981">_xlfn.IFS(J981 &gt;= 50, "Excellent", J981 &gt;= 40, "Good", J981 &gt;= 30, "Average", J981 &lt; 30, "Poor")</f>
        <v>Excellent</v>
      </c>
      <c r="M981" t="b">
        <f t="shared" si="77"/>
        <v>0</v>
      </c>
      <c r="N981" t="b">
        <f t="shared" si="78"/>
        <v>1</v>
      </c>
      <c r="O981" t="b">
        <f t="shared" si="79"/>
        <v>1</v>
      </c>
      <c r="P981">
        <f t="shared" si="80"/>
        <v>358718</v>
      </c>
    </row>
    <row r="982" spans="1:16" x14ac:dyDescent="0.3">
      <c r="A982">
        <v>981</v>
      </c>
      <c r="B982" t="s">
        <v>995</v>
      </c>
      <c r="C982">
        <v>47</v>
      </c>
      <c r="D982" t="s">
        <v>14</v>
      </c>
      <c r="E982" t="s">
        <v>7</v>
      </c>
      <c r="F982">
        <v>51578</v>
      </c>
      <c r="G982" s="2">
        <v>45288</v>
      </c>
      <c r="H982">
        <v>16976</v>
      </c>
      <c r="I982" t="s">
        <v>22</v>
      </c>
      <c r="J982">
        <v>54</v>
      </c>
      <c r="K982" t="str">
        <f t="shared" si="76"/>
        <v>above</v>
      </c>
      <c r="L982" t="str" cm="1">
        <f t="array" ref="L982">_xlfn.IFS(J982 &gt;= 50, "Excellent", J982 &gt;= 40, "Good", J982 &gt;= 30, "Average", J982 &lt; 30, "Poor")</f>
        <v>Excellent</v>
      </c>
      <c r="M982" t="b">
        <f t="shared" si="77"/>
        <v>0</v>
      </c>
      <c r="N982" t="b">
        <f t="shared" si="78"/>
        <v>0</v>
      </c>
      <c r="O982" t="b">
        <f t="shared" si="79"/>
        <v>1</v>
      </c>
      <c r="P982">
        <f t="shared" si="80"/>
        <v>316710</v>
      </c>
    </row>
    <row r="983" spans="1:16" x14ac:dyDescent="0.3">
      <c r="A983">
        <v>982</v>
      </c>
      <c r="B983" t="s">
        <v>996</v>
      </c>
      <c r="C983">
        <v>60</v>
      </c>
      <c r="D983" t="s">
        <v>14</v>
      </c>
      <c r="E983" t="s">
        <v>15</v>
      </c>
      <c r="F983">
        <v>33699</v>
      </c>
      <c r="G983" s="2">
        <v>43881</v>
      </c>
      <c r="H983">
        <v>29646</v>
      </c>
      <c r="I983" t="s">
        <v>29</v>
      </c>
      <c r="J983">
        <v>47</v>
      </c>
      <c r="K983" t="str">
        <f t="shared" si="76"/>
        <v>below</v>
      </c>
      <c r="L983" t="str" cm="1">
        <f t="array" ref="L983">_xlfn.IFS(J983 &gt;= 50, "Excellent", J983 &gt;= 40, "Good", J983 &gt;= 30, "Average", J983 &lt; 30, "Poor")</f>
        <v>Good</v>
      </c>
      <c r="M983" t="b">
        <f t="shared" si="77"/>
        <v>0</v>
      </c>
      <c r="N983" t="b">
        <f t="shared" si="78"/>
        <v>0</v>
      </c>
      <c r="O983" t="b">
        <f t="shared" si="79"/>
        <v>1</v>
      </c>
      <c r="P983">
        <f t="shared" si="80"/>
        <v>272566</v>
      </c>
    </row>
    <row r="984" spans="1:16" x14ac:dyDescent="0.3">
      <c r="A984">
        <v>983</v>
      </c>
      <c r="B984" t="s">
        <v>997</v>
      </c>
      <c r="C984">
        <v>40</v>
      </c>
      <c r="D984" t="s">
        <v>11</v>
      </c>
      <c r="E984" t="s">
        <v>21</v>
      </c>
      <c r="F984">
        <v>63402</v>
      </c>
      <c r="G984" s="2">
        <v>42728</v>
      </c>
      <c r="H984">
        <v>20092</v>
      </c>
      <c r="I984" t="s">
        <v>16</v>
      </c>
      <c r="J984">
        <v>53</v>
      </c>
      <c r="K984" t="str">
        <f t="shared" si="76"/>
        <v>above</v>
      </c>
      <c r="L984" t="str" cm="1">
        <f t="array" ref="L984">_xlfn.IFS(J984 &gt;= 50, "Excellent", J984 &gt;= 40, "Good", J984 &gt;= 30, "Average", J984 &lt; 30, "Poor")</f>
        <v>Excellent</v>
      </c>
      <c r="M984" t="b">
        <f t="shared" si="77"/>
        <v>0</v>
      </c>
      <c r="N984" t="b">
        <f t="shared" si="78"/>
        <v>1</v>
      </c>
      <c r="O984" t="b">
        <f t="shared" si="79"/>
        <v>0</v>
      </c>
      <c r="P984">
        <f t="shared" si="80"/>
        <v>324688</v>
      </c>
    </row>
    <row r="985" spans="1:16" x14ac:dyDescent="0.3">
      <c r="A985">
        <v>984</v>
      </c>
      <c r="B985" t="s">
        <v>998</v>
      </c>
      <c r="C985">
        <v>46</v>
      </c>
      <c r="D985" t="s">
        <v>14</v>
      </c>
      <c r="E985" t="s">
        <v>25</v>
      </c>
      <c r="F985">
        <v>57095</v>
      </c>
      <c r="G985" s="2">
        <v>45185</v>
      </c>
      <c r="H985">
        <v>32872</v>
      </c>
      <c r="I985" t="s">
        <v>16</v>
      </c>
      <c r="J985">
        <v>50</v>
      </c>
      <c r="K985" t="str">
        <f t="shared" si="76"/>
        <v>above</v>
      </c>
      <c r="L985" t="str" cm="1">
        <f t="array" ref="L985">_xlfn.IFS(J985 &gt;= 50, "Excellent", J985 &gt;= 40, "Good", J985 &gt;= 30, "Average", J985 &lt; 30, "Poor")</f>
        <v>Excellent</v>
      </c>
      <c r="M985" t="b">
        <f t="shared" si="77"/>
        <v>0</v>
      </c>
      <c r="N985" t="b">
        <f t="shared" si="78"/>
        <v>1</v>
      </c>
      <c r="O985" t="b">
        <f t="shared" si="79"/>
        <v>1</v>
      </c>
      <c r="P985">
        <f t="shared" si="80"/>
        <v>353805</v>
      </c>
    </row>
    <row r="986" spans="1:16" x14ac:dyDescent="0.3">
      <c r="A986">
        <v>985</v>
      </c>
      <c r="B986" t="s">
        <v>999</v>
      </c>
      <c r="C986">
        <v>31</v>
      </c>
      <c r="D986" t="s">
        <v>11</v>
      </c>
      <c r="E986" t="s">
        <v>7</v>
      </c>
      <c r="F986">
        <v>51775</v>
      </c>
      <c r="G986" s="2">
        <v>42701</v>
      </c>
      <c r="H986">
        <v>37399</v>
      </c>
      <c r="I986" t="s">
        <v>29</v>
      </c>
      <c r="J986">
        <v>39</v>
      </c>
      <c r="K986" t="str">
        <f t="shared" si="76"/>
        <v>above</v>
      </c>
      <c r="L986" t="str" cm="1">
        <f t="array" ref="L986">_xlfn.IFS(J986 &gt;= 50, "Excellent", J986 &gt;= 40, "Good", J986 &gt;= 30, "Average", J986 &lt; 30, "Poor")</f>
        <v>Average</v>
      </c>
      <c r="M986" t="b">
        <f t="shared" si="77"/>
        <v>0</v>
      </c>
      <c r="N986" t="b">
        <f t="shared" si="78"/>
        <v>0</v>
      </c>
      <c r="O986" t="b">
        <f t="shared" si="79"/>
        <v>1</v>
      </c>
      <c r="P986">
        <f t="shared" si="80"/>
        <v>339806</v>
      </c>
    </row>
    <row r="987" spans="1:16" x14ac:dyDescent="0.3">
      <c r="A987">
        <v>986</v>
      </c>
      <c r="B987" t="s">
        <v>1000</v>
      </c>
      <c r="C987">
        <v>54</v>
      </c>
      <c r="D987" t="s">
        <v>14</v>
      </c>
      <c r="E987" t="s">
        <v>18</v>
      </c>
      <c r="F987">
        <v>47647</v>
      </c>
      <c r="G987" s="2">
        <v>44242</v>
      </c>
      <c r="H987">
        <v>26901</v>
      </c>
      <c r="I987" t="s">
        <v>22</v>
      </c>
      <c r="J987">
        <v>56</v>
      </c>
      <c r="K987" t="str">
        <f t="shared" si="76"/>
        <v>below</v>
      </c>
      <c r="L987" t="str" cm="1">
        <f t="array" ref="L987">_xlfn.IFS(J987 &gt;= 50, "Excellent", J987 &gt;= 40, "Good", J987 &gt;= 30, "Average", J987 &lt; 30, "Poor")</f>
        <v>Excellent</v>
      </c>
      <c r="M987" t="b">
        <f t="shared" si="77"/>
        <v>0</v>
      </c>
      <c r="N987" t="b">
        <f t="shared" si="78"/>
        <v>0</v>
      </c>
      <c r="O987" t="b">
        <f t="shared" si="79"/>
        <v>1</v>
      </c>
      <c r="P987">
        <f t="shared" si="80"/>
        <v>315341</v>
      </c>
    </row>
    <row r="988" spans="1:16" x14ac:dyDescent="0.3">
      <c r="A988">
        <v>987</v>
      </c>
      <c r="B988" t="s">
        <v>1001</v>
      </c>
      <c r="C988">
        <v>22</v>
      </c>
      <c r="D988" t="s">
        <v>14</v>
      </c>
      <c r="E988" t="s">
        <v>18</v>
      </c>
      <c r="F988">
        <v>77496</v>
      </c>
      <c r="G988" s="2">
        <v>44403</v>
      </c>
      <c r="H988">
        <v>17280</v>
      </c>
      <c r="I988" t="s">
        <v>12</v>
      </c>
      <c r="J988">
        <v>35</v>
      </c>
      <c r="K988" t="str">
        <f t="shared" si="76"/>
        <v>above</v>
      </c>
      <c r="L988" t="str" cm="1">
        <f t="array" ref="L988">_xlfn.IFS(J988 &gt;= 50, "Excellent", J988 &gt;= 40, "Good", J988 &gt;= 30, "Average", J988 &lt; 30, "Poor")</f>
        <v>Average</v>
      </c>
      <c r="M988" t="b">
        <f t="shared" si="77"/>
        <v>1</v>
      </c>
      <c r="N988" t="b">
        <f t="shared" si="78"/>
        <v>1</v>
      </c>
      <c r="O988" t="b">
        <f t="shared" si="79"/>
        <v>1</v>
      </c>
      <c r="P988">
        <f t="shared" si="80"/>
        <v>340251</v>
      </c>
    </row>
    <row r="989" spans="1:16" x14ac:dyDescent="0.3">
      <c r="A989">
        <v>988</v>
      </c>
      <c r="B989" t="s">
        <v>1002</v>
      </c>
      <c r="C989">
        <v>39</v>
      </c>
      <c r="D989" t="s">
        <v>14</v>
      </c>
      <c r="E989" t="s">
        <v>21</v>
      </c>
      <c r="F989">
        <v>39316</v>
      </c>
      <c r="G989" s="2">
        <v>43124</v>
      </c>
      <c r="H989">
        <v>39282</v>
      </c>
      <c r="I989" t="s">
        <v>12</v>
      </c>
      <c r="J989">
        <v>22</v>
      </c>
      <c r="K989" t="str">
        <f t="shared" si="76"/>
        <v>below</v>
      </c>
      <c r="L989" t="str" cm="1">
        <f t="array" ref="L989">_xlfn.IFS(J989 &gt;= 50, "Excellent", J989 &gt;= 40, "Good", J989 &gt;= 30, "Average", J989 &lt; 30, "Poor")</f>
        <v>Poor</v>
      </c>
      <c r="M989" t="b">
        <f t="shared" si="77"/>
        <v>0</v>
      </c>
      <c r="N989" t="b">
        <f t="shared" si="78"/>
        <v>0</v>
      </c>
      <c r="O989" t="b">
        <f t="shared" si="79"/>
        <v>0</v>
      </c>
      <c r="P989">
        <f t="shared" si="80"/>
        <v>248845</v>
      </c>
    </row>
    <row r="990" spans="1:16" x14ac:dyDescent="0.3">
      <c r="A990">
        <v>989</v>
      </c>
      <c r="B990" t="s">
        <v>1003</v>
      </c>
      <c r="C990">
        <v>52</v>
      </c>
      <c r="D990" t="s">
        <v>14</v>
      </c>
      <c r="E990" t="s">
        <v>25</v>
      </c>
      <c r="F990">
        <v>60868</v>
      </c>
      <c r="G990" s="2">
        <v>43035</v>
      </c>
      <c r="H990">
        <v>30355</v>
      </c>
      <c r="I990" t="s">
        <v>16</v>
      </c>
      <c r="J990">
        <v>24</v>
      </c>
      <c r="K990" t="str">
        <f t="shared" si="76"/>
        <v>above</v>
      </c>
      <c r="L990" t="str" cm="1">
        <f t="array" ref="L990">_xlfn.IFS(J990 &gt;= 50, "Excellent", J990 &gt;= 40, "Good", J990 &gt;= 30, "Average", J990 &lt; 30, "Poor")</f>
        <v>Poor</v>
      </c>
      <c r="M990" t="b">
        <f t="shared" si="77"/>
        <v>0</v>
      </c>
      <c r="N990" t="b">
        <f t="shared" si="78"/>
        <v>1</v>
      </c>
      <c r="O990" t="b">
        <f t="shared" si="79"/>
        <v>1</v>
      </c>
      <c r="P990">
        <f t="shared" si="80"/>
        <v>215570</v>
      </c>
    </row>
    <row r="991" spans="1:16" x14ac:dyDescent="0.3">
      <c r="A991">
        <v>990</v>
      </c>
      <c r="B991" t="s">
        <v>1004</v>
      </c>
      <c r="C991">
        <v>38</v>
      </c>
      <c r="D991" t="s">
        <v>11</v>
      </c>
      <c r="E991" t="s">
        <v>25</v>
      </c>
      <c r="F991">
        <v>31541</v>
      </c>
      <c r="G991" s="2">
        <v>43146</v>
      </c>
      <c r="H991">
        <v>15491</v>
      </c>
      <c r="I991" t="s">
        <v>29</v>
      </c>
      <c r="J991">
        <v>39</v>
      </c>
      <c r="K991" t="str">
        <f t="shared" si="76"/>
        <v>below</v>
      </c>
      <c r="L991" t="str" cm="1">
        <f t="array" ref="L991">_xlfn.IFS(J991 &gt;= 50, "Excellent", J991 &gt;= 40, "Good", J991 &gt;= 30, "Average", J991 &lt; 30, "Poor")</f>
        <v>Average</v>
      </c>
      <c r="M991" t="b">
        <f t="shared" si="77"/>
        <v>0</v>
      </c>
      <c r="N991" t="b">
        <f t="shared" si="78"/>
        <v>1</v>
      </c>
      <c r="O991" t="b">
        <f t="shared" si="79"/>
        <v>1</v>
      </c>
      <c r="P991">
        <f t="shared" si="80"/>
        <v>155853</v>
      </c>
    </row>
    <row r="992" spans="1:16" x14ac:dyDescent="0.3">
      <c r="A992">
        <v>991</v>
      </c>
      <c r="B992" t="s">
        <v>1005</v>
      </c>
      <c r="C992">
        <v>60</v>
      </c>
      <c r="D992" t="s">
        <v>11</v>
      </c>
      <c r="E992" t="s">
        <v>7</v>
      </c>
      <c r="F992">
        <v>37249</v>
      </c>
      <c r="G992" s="2">
        <v>42004</v>
      </c>
      <c r="H992">
        <v>21683</v>
      </c>
      <c r="I992" t="s">
        <v>29</v>
      </c>
      <c r="J992">
        <v>29</v>
      </c>
      <c r="K992" t="str">
        <f t="shared" si="76"/>
        <v>below</v>
      </c>
      <c r="L992" t="str" cm="1">
        <f t="array" ref="L992">_xlfn.IFS(J992 &gt;= 50, "Excellent", J992 &gt;= 40, "Good", J992 &gt;= 30, "Average", J992 &lt; 30, "Poor")</f>
        <v>Poor</v>
      </c>
      <c r="M992" t="b">
        <f t="shared" si="77"/>
        <v>0</v>
      </c>
      <c r="N992" t="b">
        <f t="shared" si="78"/>
        <v>0</v>
      </c>
      <c r="O992" t="b">
        <f t="shared" si="79"/>
        <v>1</v>
      </c>
      <c r="P992">
        <f t="shared" si="80"/>
        <v>162898</v>
      </c>
    </row>
    <row r="993" spans="1:16" x14ac:dyDescent="0.3">
      <c r="A993">
        <v>992</v>
      </c>
      <c r="B993" t="s">
        <v>1006</v>
      </c>
      <c r="C993">
        <v>33</v>
      </c>
      <c r="D993" t="s">
        <v>11</v>
      </c>
      <c r="E993" t="s">
        <v>7</v>
      </c>
      <c r="F993">
        <v>69838</v>
      </c>
      <c r="G993" s="2">
        <v>42875</v>
      </c>
      <c r="H993">
        <v>16625</v>
      </c>
      <c r="I993" t="s">
        <v>22</v>
      </c>
      <c r="J993">
        <v>51</v>
      </c>
      <c r="K993" t="str">
        <f t="shared" si="76"/>
        <v>above</v>
      </c>
      <c r="L993" t="str" cm="1">
        <f t="array" ref="L993">_xlfn.IFS(J993 &gt;= 50, "Excellent", J993 &gt;= 40, "Good", J993 &gt;= 30, "Average", J993 &lt; 30, "Poor")</f>
        <v>Excellent</v>
      </c>
      <c r="M993" t="b">
        <f t="shared" si="77"/>
        <v>0</v>
      </c>
      <c r="N993" t="b">
        <f t="shared" si="78"/>
        <v>1</v>
      </c>
      <c r="O993" t="b">
        <f t="shared" si="79"/>
        <v>1</v>
      </c>
      <c r="P993">
        <f t="shared" si="80"/>
        <v>153468</v>
      </c>
    </row>
    <row r="994" spans="1:16" x14ac:dyDescent="0.3">
      <c r="A994">
        <v>993</v>
      </c>
      <c r="B994" t="s">
        <v>1007</v>
      </c>
      <c r="C994">
        <v>33</v>
      </c>
      <c r="D994" t="s">
        <v>14</v>
      </c>
      <c r="E994" t="s">
        <v>25</v>
      </c>
      <c r="F994">
        <v>76940</v>
      </c>
      <c r="G994" s="2">
        <v>45015</v>
      </c>
      <c r="H994">
        <v>35275</v>
      </c>
      <c r="I994" t="s">
        <v>16</v>
      </c>
      <c r="J994">
        <v>24</v>
      </c>
      <c r="K994" t="str">
        <f t="shared" si="76"/>
        <v>above</v>
      </c>
      <c r="L994" t="str" cm="1">
        <f t="array" ref="L994">_xlfn.IFS(J994 &gt;= 50, "Excellent", J994 &gt;= 40, "Good", J994 &gt;= 30, "Average", J994 &lt; 30, "Poor")</f>
        <v>Poor</v>
      </c>
      <c r="M994" t="b">
        <f t="shared" si="77"/>
        <v>0</v>
      </c>
      <c r="N994" t="b">
        <f t="shared" si="78"/>
        <v>1</v>
      </c>
      <c r="O994" t="b">
        <f t="shared" si="79"/>
        <v>1</v>
      </c>
      <c r="P994">
        <f t="shared" si="80"/>
        <v>121044</v>
      </c>
    </row>
    <row r="995" spans="1:16" x14ac:dyDescent="0.3">
      <c r="A995">
        <v>994</v>
      </c>
      <c r="B995" t="s">
        <v>1008</v>
      </c>
      <c r="C995">
        <v>36</v>
      </c>
      <c r="D995" t="s">
        <v>11</v>
      </c>
      <c r="E995" t="s">
        <v>18</v>
      </c>
      <c r="F995">
        <v>56467</v>
      </c>
      <c r="G995" s="2">
        <v>42040</v>
      </c>
      <c r="H995">
        <v>14295</v>
      </c>
      <c r="I995" t="s">
        <v>29</v>
      </c>
      <c r="J995">
        <v>56</v>
      </c>
      <c r="K995" t="str">
        <f t="shared" si="76"/>
        <v>above</v>
      </c>
      <c r="L995" t="str" cm="1">
        <f t="array" ref="L995">_xlfn.IFS(J995 &gt;= 50, "Excellent", J995 &gt;= 40, "Good", J995 &gt;= 30, "Average", J995 &lt; 30, "Poor")</f>
        <v>Excellent</v>
      </c>
      <c r="M995" t="b">
        <f t="shared" si="77"/>
        <v>0</v>
      </c>
      <c r="N995" t="b">
        <f t="shared" si="78"/>
        <v>0</v>
      </c>
      <c r="O995" t="b">
        <f t="shared" si="79"/>
        <v>1</v>
      </c>
      <c r="P995">
        <f t="shared" si="80"/>
        <v>56467</v>
      </c>
    </row>
    <row r="996" spans="1:16" x14ac:dyDescent="0.3">
      <c r="A996">
        <v>995</v>
      </c>
      <c r="B996" t="s">
        <v>1009</v>
      </c>
      <c r="C996">
        <v>57</v>
      </c>
      <c r="D996" t="s">
        <v>11</v>
      </c>
      <c r="E996" t="s">
        <v>21</v>
      </c>
      <c r="F996">
        <v>52742</v>
      </c>
      <c r="G996" s="2">
        <v>42220</v>
      </c>
      <c r="H996">
        <v>14467</v>
      </c>
      <c r="I996" t="s">
        <v>29</v>
      </c>
      <c r="J996">
        <v>22</v>
      </c>
      <c r="K996" t="str">
        <f t="shared" si="76"/>
        <v>above</v>
      </c>
      <c r="L996" t="str" cm="1">
        <f t="array" ref="L996">_xlfn.IFS(J996 &gt;= 50, "Excellent", J996 &gt;= 40, "Good", J996 &gt;= 30, "Average", J996 &lt; 30, "Poor")</f>
        <v>Poor</v>
      </c>
      <c r="M996" t="b">
        <f t="shared" si="77"/>
        <v>0</v>
      </c>
      <c r="N996" t="b">
        <f t="shared" si="78"/>
        <v>0</v>
      </c>
      <c r="O996" t="b">
        <f t="shared" si="79"/>
        <v>0</v>
      </c>
      <c r="P996">
        <f t="shared" si="80"/>
        <v>52742</v>
      </c>
    </row>
    <row r="997" spans="1:16" x14ac:dyDescent="0.3">
      <c r="A997">
        <v>996</v>
      </c>
      <c r="B997" t="s">
        <v>1010</v>
      </c>
      <c r="C997">
        <v>31</v>
      </c>
      <c r="D997" t="s">
        <v>14</v>
      </c>
      <c r="E997" t="s">
        <v>15</v>
      </c>
      <c r="F997">
        <v>69916</v>
      </c>
      <c r="G997" s="2">
        <v>45015</v>
      </c>
      <c r="H997">
        <v>11482</v>
      </c>
      <c r="I997" t="s">
        <v>16</v>
      </c>
      <c r="J997">
        <v>57</v>
      </c>
      <c r="K997" t="str">
        <f t="shared" si="76"/>
        <v>above</v>
      </c>
      <c r="L997" t="str" cm="1">
        <f t="array" ref="L997">_xlfn.IFS(J997 &gt;= 50, "Excellent", J997 &gt;= 40, "Good", J997 &gt;= 30, "Average", J997 &lt; 30, "Poor")</f>
        <v>Excellent</v>
      </c>
      <c r="M997" t="b">
        <f t="shared" si="77"/>
        <v>0</v>
      </c>
      <c r="N997" t="b">
        <f t="shared" si="78"/>
        <v>1</v>
      </c>
      <c r="O997" t="b">
        <f t="shared" si="79"/>
        <v>1</v>
      </c>
      <c r="P997">
        <f t="shared" si="80"/>
        <v>69916</v>
      </c>
    </row>
    <row r="998" spans="1:16" x14ac:dyDescent="0.3">
      <c r="A998">
        <v>997</v>
      </c>
      <c r="B998" t="s">
        <v>1011</v>
      </c>
      <c r="C998">
        <v>51</v>
      </c>
      <c r="D998" t="s">
        <v>11</v>
      </c>
      <c r="E998" t="s">
        <v>21</v>
      </c>
      <c r="F998">
        <v>42767</v>
      </c>
      <c r="G998" s="2">
        <v>43344</v>
      </c>
      <c r="H998">
        <v>33091</v>
      </c>
      <c r="I998" t="s">
        <v>12</v>
      </c>
      <c r="J998">
        <v>33</v>
      </c>
      <c r="K998" t="str">
        <f t="shared" si="76"/>
        <v>below</v>
      </c>
      <c r="L998" t="str" cm="1">
        <f t="array" ref="L998">_xlfn.IFS(J998 &gt;= 50, "Excellent", J998 &gt;= 40, "Good", J998 &gt;= 30, "Average", J998 &lt; 30, "Poor")</f>
        <v>Average</v>
      </c>
      <c r="M998" t="b">
        <f t="shared" si="77"/>
        <v>0</v>
      </c>
      <c r="N998" t="b">
        <f t="shared" si="78"/>
        <v>0</v>
      </c>
      <c r="O998" t="b">
        <f t="shared" si="79"/>
        <v>0</v>
      </c>
      <c r="P998">
        <f t="shared" si="80"/>
        <v>42767</v>
      </c>
    </row>
    <row r="999" spans="1:16" x14ac:dyDescent="0.3">
      <c r="A999">
        <v>998</v>
      </c>
      <c r="B999" t="s">
        <v>1012</v>
      </c>
      <c r="C999">
        <v>40</v>
      </c>
      <c r="D999" t="s">
        <v>11</v>
      </c>
      <c r="E999" t="s">
        <v>18</v>
      </c>
      <c r="F999">
        <v>42019</v>
      </c>
      <c r="G999" s="2">
        <v>42812</v>
      </c>
      <c r="H999">
        <v>35315</v>
      </c>
      <c r="I999" t="s">
        <v>12</v>
      </c>
      <c r="J999">
        <v>46</v>
      </c>
      <c r="K999" t="str">
        <f t="shared" si="76"/>
        <v>below</v>
      </c>
      <c r="L999" t="str" cm="1">
        <f t="array" ref="L999">_xlfn.IFS(J999 &gt;= 50, "Excellent", J999 &gt;= 40, "Good", J999 &gt;= 30, "Average", J999 &lt; 30, "Poor")</f>
        <v>Good</v>
      </c>
      <c r="M999" t="b">
        <f t="shared" si="77"/>
        <v>1</v>
      </c>
      <c r="N999" t="b">
        <f t="shared" si="78"/>
        <v>0</v>
      </c>
      <c r="O999" t="b">
        <f t="shared" si="79"/>
        <v>1</v>
      </c>
      <c r="P999">
        <f t="shared" si="80"/>
        <v>42019</v>
      </c>
    </row>
    <row r="1000" spans="1:16" x14ac:dyDescent="0.3">
      <c r="A1000">
        <v>999</v>
      </c>
      <c r="B1000" t="s">
        <v>1013</v>
      </c>
      <c r="C1000">
        <v>53</v>
      </c>
      <c r="D1000" t="s">
        <v>11</v>
      </c>
      <c r="E1000" t="s">
        <v>25</v>
      </c>
      <c r="F1000">
        <v>39526</v>
      </c>
      <c r="G1000" s="2">
        <v>44627</v>
      </c>
      <c r="H1000">
        <v>39732</v>
      </c>
      <c r="I1000" t="s">
        <v>22</v>
      </c>
      <c r="J1000">
        <v>20</v>
      </c>
      <c r="K1000" t="str">
        <f t="shared" si="76"/>
        <v>below</v>
      </c>
      <c r="L1000" t="str" cm="1">
        <f t="array" ref="L1000">_xlfn.IFS(J1000 &gt;= 50, "Excellent", J1000 &gt;= 40, "Good", J1000 &gt;= 30, "Average", J1000 &lt; 30, "Poor")</f>
        <v>Poor</v>
      </c>
      <c r="M1000" t="b">
        <f t="shared" si="77"/>
        <v>0</v>
      </c>
      <c r="N1000" t="b">
        <f t="shared" si="78"/>
        <v>1</v>
      </c>
      <c r="O1000" t="b">
        <f t="shared" si="79"/>
        <v>1</v>
      </c>
      <c r="P1000">
        <f t="shared" si="80"/>
        <v>39526</v>
      </c>
    </row>
    <row r="1001" spans="1:16" x14ac:dyDescent="0.3">
      <c r="A1001">
        <v>1000</v>
      </c>
      <c r="B1001" t="s">
        <v>1014</v>
      </c>
      <c r="C1001">
        <v>40</v>
      </c>
      <c r="D1001" t="s">
        <v>14</v>
      </c>
      <c r="E1001" t="s">
        <v>7</v>
      </c>
      <c r="F1001">
        <v>44104</v>
      </c>
      <c r="G1001" s="2">
        <v>42008</v>
      </c>
      <c r="H1001">
        <v>39282</v>
      </c>
      <c r="I1001" t="s">
        <v>16</v>
      </c>
      <c r="J1001">
        <v>42</v>
      </c>
      <c r="K1001" t="str">
        <f t="shared" si="76"/>
        <v>below</v>
      </c>
      <c r="L1001" t="str" cm="1">
        <f t="array" ref="L1001">_xlfn.IFS(J1001 &gt;= 50, "Excellent", J1001 &gt;= 40, "Good", J1001 &gt;= 30, "Average", J1001 &lt; 30, "Poor")</f>
        <v>Good</v>
      </c>
      <c r="M1001" t="b">
        <f t="shared" si="77"/>
        <v>0</v>
      </c>
      <c r="N1001" t="b">
        <f t="shared" si="78"/>
        <v>0</v>
      </c>
      <c r="O1001" t="b">
        <f t="shared" si="79"/>
        <v>1</v>
      </c>
      <c r="P1001">
        <f t="shared" si="80"/>
        <v>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asus</cp:lastModifiedBy>
  <dcterms:created xsi:type="dcterms:W3CDTF">2024-07-17T17:25:35Z</dcterms:created>
  <dcterms:modified xsi:type="dcterms:W3CDTF">2024-07-18T06:52:16Z</dcterms:modified>
</cp:coreProperties>
</file>